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3-3.05 PF - Labor and Benefits\"/>
    </mc:Choice>
  </mc:AlternateContent>
  <bookViews>
    <workbookView xWindow="-945" yWindow="570" windowWidth="12120" windowHeight="2895" tabRatio="267" activeTab="1"/>
  </bookViews>
  <sheets>
    <sheet name="Page 1 Pro-Forma " sheetId="47" r:id="rId1"/>
    <sheet name="Page 2 Historical Actual" sheetId="48" r:id="rId2"/>
  </sheets>
  <externalReferences>
    <externalReference r:id="rId3"/>
  </externalReferences>
  <definedNames>
    <definedName name="_xlnm.Print_Area" localSheetId="0">'Page 1 Pro-Forma '!$A$1:$M$70</definedName>
    <definedName name="Recover">[1]Macro1!$A$69</definedName>
    <definedName name="TableName">"Dummy"</definedName>
  </definedNames>
  <calcPr calcId="152511" calcMode="manual" fullPrecision="0"/>
  <pivotCaches>
    <pivotCache cacheId="1" r:id="rId4"/>
  </pivotCaches>
</workbook>
</file>

<file path=xl/calcChain.xml><?xml version="1.0" encoding="utf-8"?>
<calcChain xmlns="http://schemas.openxmlformats.org/spreadsheetml/2006/main">
  <c r="B20" i="48" l="1"/>
  <c r="C20" i="48"/>
  <c r="D20" i="48"/>
  <c r="E20" i="48"/>
  <c r="E21" i="47"/>
  <c r="I18" i="47"/>
  <c r="H18" i="47"/>
  <c r="F17" i="47" l="1"/>
  <c r="D18" i="47"/>
  <c r="E27" i="47" l="1"/>
  <c r="D59" i="47" l="1"/>
  <c r="D58" i="47"/>
  <c r="D54" i="47"/>
  <c r="D41" i="47"/>
  <c r="E39" i="47"/>
  <c r="F39" i="47" s="1"/>
  <c r="E38" i="47"/>
  <c r="F38" i="47" s="1"/>
  <c r="E37" i="47"/>
  <c r="F37" i="47" s="1"/>
  <c r="E36" i="47"/>
  <c r="F36" i="47" s="1"/>
  <c r="E35" i="47"/>
  <c r="F35" i="47" s="1"/>
  <c r="E34" i="47"/>
  <c r="F34" i="47" s="1"/>
  <c r="E33" i="47"/>
  <c r="F33" i="47" s="1"/>
  <c r="E32" i="47"/>
  <c r="F32" i="47" s="1"/>
  <c r="E31" i="47"/>
  <c r="F31" i="47" s="1"/>
  <c r="E30" i="47"/>
  <c r="F30" i="47" s="1"/>
  <c r="E29" i="47"/>
  <c r="F29" i="47" s="1"/>
  <c r="E28" i="47"/>
  <c r="F28" i="47" s="1"/>
  <c r="E20" i="47"/>
  <c r="D20" i="47"/>
  <c r="F18" i="47"/>
  <c r="K17" i="47"/>
  <c r="F16" i="47"/>
  <c r="F15" i="47"/>
  <c r="F14" i="47"/>
  <c r="F13" i="47"/>
  <c r="F12" i="47"/>
  <c r="L12" i="47" s="1"/>
  <c r="F11" i="47"/>
  <c r="F10" i="47"/>
  <c r="F9" i="47"/>
  <c r="F8" i="47"/>
  <c r="L8" i="47" s="1"/>
  <c r="F7" i="47"/>
  <c r="F6" i="47"/>
  <c r="K8" i="47" l="1"/>
  <c r="L10" i="47"/>
  <c r="I20" i="47"/>
  <c r="H20" i="47"/>
  <c r="L6" i="47"/>
  <c r="K6" i="47"/>
  <c r="K13" i="47"/>
  <c r="K16" i="47"/>
  <c r="K9" i="47"/>
  <c r="L16" i="47"/>
  <c r="L9" i="47"/>
  <c r="K12" i="47"/>
  <c r="K15" i="47"/>
  <c r="K11" i="47"/>
  <c r="L14" i="47"/>
  <c r="L7" i="47"/>
  <c r="L17" i="47"/>
  <c r="L13" i="47"/>
  <c r="E41" i="47"/>
  <c r="E42" i="47" s="1"/>
  <c r="H31" i="47"/>
  <c r="I31" i="47"/>
  <c r="I37" i="47"/>
  <c r="H37" i="47"/>
  <c r="H39" i="47"/>
  <c r="I39" i="47"/>
  <c r="H29" i="47"/>
  <c r="I29" i="47"/>
  <c r="H33" i="47"/>
  <c r="I33" i="47"/>
  <c r="I30" i="47"/>
  <c r="H30" i="47"/>
  <c r="I34" i="47"/>
  <c r="H34" i="47"/>
  <c r="H38" i="47"/>
  <c r="I38" i="47"/>
  <c r="H35" i="47"/>
  <c r="I35" i="47"/>
  <c r="I28" i="47"/>
  <c r="H28" i="47"/>
  <c r="H32" i="47"/>
  <c r="I32" i="47"/>
  <c r="H36" i="47"/>
  <c r="I36" i="47"/>
  <c r="K7" i="47"/>
  <c r="K10" i="47"/>
  <c r="L11" i="47"/>
  <c r="K14" i="47"/>
  <c r="L15" i="47"/>
  <c r="F20" i="47"/>
  <c r="F27" i="47"/>
  <c r="K20" i="47" l="1"/>
  <c r="K18" i="47"/>
  <c r="L18" i="47"/>
  <c r="L20" i="47"/>
  <c r="F41" i="47"/>
  <c r="H27" i="47"/>
  <c r="H41" i="47" s="1"/>
  <c r="N47" i="47" s="1"/>
  <c r="I27" i="47"/>
  <c r="I41" i="47" s="1"/>
  <c r="L41" i="47" l="1"/>
  <c r="N59" i="47"/>
  <c r="N55" i="47"/>
  <c r="N51" i="47"/>
  <c r="H43" i="47"/>
  <c r="N62" i="47"/>
  <c r="K41" i="47"/>
  <c r="N65" i="47" l="1"/>
  <c r="H55" i="47"/>
  <c r="H51" i="47"/>
  <c r="H62" i="47"/>
  <c r="H47" i="47"/>
  <c r="H59" i="47"/>
  <c r="H64" i="47" l="1"/>
</calcChain>
</file>

<file path=xl/sharedStrings.xml><?xml version="1.0" encoding="utf-8"?>
<sst xmlns="http://schemas.openxmlformats.org/spreadsheetml/2006/main" count="131" uniqueCount="79">
  <si>
    <t>Total</t>
  </si>
  <si>
    <t>Employee</t>
  </si>
  <si>
    <t>Avista Utilities</t>
  </si>
  <si>
    <t>Note 4</t>
  </si>
  <si>
    <t>Note 7</t>
  </si>
  <si>
    <t>Labor</t>
  </si>
  <si>
    <t>Less</t>
  </si>
  <si>
    <t>check</t>
  </si>
  <si>
    <t>Feltes, Karen</t>
  </si>
  <si>
    <t>Meyer, David</t>
  </si>
  <si>
    <t>Thies, Mark</t>
  </si>
  <si>
    <t>Morris, Scott</t>
  </si>
  <si>
    <t>Thackston, Jason</t>
  </si>
  <si>
    <t>Vermillion, Dennis</t>
  </si>
  <si>
    <t>Utility</t>
  </si>
  <si>
    <t>Non-Utility</t>
  </si>
  <si>
    <t>Krasselt, Ryan</t>
  </si>
  <si>
    <t>61582</t>
  </si>
  <si>
    <t>88740</t>
  </si>
  <si>
    <t>03512</t>
  </si>
  <si>
    <t>00188</t>
  </si>
  <si>
    <t>02565</t>
  </si>
  <si>
    <t>45464</t>
  </si>
  <si>
    <t>85931</t>
  </si>
  <si>
    <t>00365</t>
  </si>
  <si>
    <t>02552</t>
  </si>
  <si>
    <t>05320</t>
  </si>
  <si>
    <t>01750</t>
  </si>
  <si>
    <t>76183</t>
  </si>
  <si>
    <t xml:space="preserve">Approved </t>
  </si>
  <si>
    <t>Labor Expense</t>
  </si>
  <si>
    <t>Amount</t>
  </si>
  <si>
    <t>Percent</t>
  </si>
  <si>
    <t>Sum of Transaction Amount</t>
  </si>
  <si>
    <t>Grand Total</t>
  </si>
  <si>
    <t>NONOP</t>
  </si>
  <si>
    <t>OPER</t>
  </si>
  <si>
    <t>OTHER</t>
  </si>
  <si>
    <t>Executive Salaries and Wages Adjustment</t>
  </si>
  <si>
    <t>Allocated to Idaho Electric</t>
  </si>
  <si>
    <t>Allocated to Idaho Gas</t>
  </si>
  <si>
    <t>Allocated to Oregon</t>
  </si>
  <si>
    <r>
      <t xml:space="preserve">Allocated toWashington </t>
    </r>
    <r>
      <rPr>
        <b/>
        <u/>
        <sz val="11"/>
        <rFont val="Calibri"/>
        <family val="2"/>
        <scheme val="minor"/>
      </rPr>
      <t>Electric</t>
    </r>
  </si>
  <si>
    <r>
      <t xml:space="preserve">Allocated to Washington </t>
    </r>
    <r>
      <rPr>
        <b/>
        <u/>
        <sz val="11"/>
        <rFont val="Calibri"/>
        <family val="2"/>
        <scheme val="minor"/>
      </rPr>
      <t>Gas</t>
    </r>
  </si>
  <si>
    <t>Actual Salary Expense</t>
  </si>
  <si>
    <t xml:space="preserve">Less </t>
  </si>
  <si>
    <t>One Leave and Holiday</t>
  </si>
  <si>
    <t>Christie, Kevin</t>
  </si>
  <si>
    <t>Durkin, Marian</t>
  </si>
  <si>
    <t>Kensok, James</t>
  </si>
  <si>
    <t>Rosentrater, Heather</t>
  </si>
  <si>
    <t>Schlect Jr. , Edward</t>
  </si>
  <si>
    <t>12 ME 12.31.2018</t>
  </si>
  <si>
    <t>Salaries 2019</t>
  </si>
  <si>
    <t>Updated for Salaries in Effect 2018</t>
  </si>
  <si>
    <t>Net System Adjustment</t>
  </si>
  <si>
    <t>Percent (2016 Levels)</t>
  </si>
  <si>
    <t>Cox, Bryan</t>
  </si>
  <si>
    <t>Accounting Year</t>
  </si>
  <si>
    <t>2018</t>
  </si>
  <si>
    <t>Earnings Code Description</t>
  </si>
  <si>
    <t>(Multiple Items)</t>
  </si>
  <si>
    <t>Column Labels</t>
  </si>
  <si>
    <t>Row Labels</t>
  </si>
  <si>
    <t>00107</t>
  </si>
  <si>
    <t xml:space="preserve">Vermillion, Dennis </t>
  </si>
  <si>
    <t>(1)</t>
  </si>
  <si>
    <t>(2)</t>
  </si>
  <si>
    <t>(3)</t>
  </si>
  <si>
    <t>(4)</t>
  </si>
  <si>
    <t xml:space="preserve">Cox, Bryan </t>
  </si>
  <si>
    <t>Note (1)</t>
  </si>
  <si>
    <t xml:space="preserve">Amount represents the annual salary for this executive.  Actual amount represents partial year expense.  </t>
  </si>
  <si>
    <t>Note (2)</t>
  </si>
  <si>
    <t xml:space="preserve">Promoted to President of Avista Utilities </t>
  </si>
  <si>
    <t>Note (3)</t>
  </si>
  <si>
    <t>Increase places salary within +/- 15% of Market for equivalent position.</t>
  </si>
  <si>
    <t>Note (4)</t>
  </si>
  <si>
    <t>Amount of Total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</si>
</sst>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00000"/>
    <numFmt numFmtId="168" formatCode="_(&quot;$&quot;* #,##0_);_(&quot;$&quot;* \(#,##0\);_(&quot;$&quot;* &quot;-&quot;??_);_(@_)"/>
    <numFmt numFmtId="169" formatCode="0.00000"/>
  </numFmts>
  <fonts count="17">
    <font>
      <sz val="10"/>
      <name val="Times New Roman"/>
    </font>
    <font>
      <sz val="10"/>
      <name val="Times New Roman"/>
      <family val="1"/>
    </font>
    <font>
      <sz val="10"/>
      <name val="Geneva"/>
    </font>
    <font>
      <sz val="10"/>
      <name val="Arial"/>
      <family val="2"/>
    </font>
    <font>
      <sz val="10"/>
      <color indexed="8"/>
      <name val="MS Sans Serif"/>
      <family val="2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theme="4" tint="0.39997558519241921"/>
      </top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7" fillId="0" borderId="0"/>
    <xf numFmtId="0" fontId="4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9" applyFont="1" applyFill="1" applyAlignment="1">
      <alignment horizontal="left"/>
    </xf>
    <xf numFmtId="37" fontId="11" fillId="0" borderId="0" xfId="0" applyNumberFormat="1" applyFont="1" applyFill="1"/>
    <xf numFmtId="0" fontId="11" fillId="0" borderId="0" xfId="9" applyFont="1" applyFill="1" applyAlignment="1">
      <alignment horizontal="left"/>
    </xf>
    <xf numFmtId="37" fontId="11" fillId="0" borderId="0" xfId="9" applyNumberFormat="1" applyFont="1" applyFill="1"/>
    <xf numFmtId="37" fontId="10" fillId="0" borderId="0" xfId="9" applyNumberFormat="1" applyFont="1" applyFill="1"/>
    <xf numFmtId="14" fontId="10" fillId="0" borderId="0" xfId="9" applyNumberFormat="1" applyFont="1" applyFill="1" applyAlignment="1">
      <alignment horizontal="center"/>
    </xf>
    <xf numFmtId="0" fontId="10" fillId="0" borderId="0" xfId="9" applyNumberFormat="1" applyFont="1" applyFill="1" applyAlignment="1">
      <alignment horizontal="center"/>
    </xf>
    <xf numFmtId="37" fontId="10" fillId="0" borderId="0" xfId="0" applyNumberFormat="1" applyFont="1" applyFill="1"/>
    <xf numFmtId="167" fontId="11" fillId="0" borderId="0" xfId="9" applyNumberFormat="1" applyFont="1" applyFill="1" applyBorder="1" applyAlignment="1">
      <alignment horizontal="center"/>
    </xf>
    <xf numFmtId="167" fontId="11" fillId="0" borderId="0" xfId="9" applyNumberFormat="1" applyFont="1" applyFill="1" applyBorder="1" applyAlignment="1">
      <alignment horizontal="left"/>
    </xf>
    <xf numFmtId="37" fontId="11" fillId="0" borderId="0" xfId="9" applyNumberFormat="1" applyFont="1" applyFill="1" applyBorder="1" applyAlignment="1">
      <alignment horizontal="right"/>
    </xf>
    <xf numFmtId="168" fontId="11" fillId="0" borderId="0" xfId="2" applyNumberFormat="1" applyFont="1" applyFill="1" applyBorder="1"/>
    <xf numFmtId="9" fontId="11" fillId="0" borderId="0" xfId="10" applyFont="1" applyFill="1" applyBorder="1"/>
    <xf numFmtId="37" fontId="11" fillId="0" borderId="0" xfId="0" applyNumberFormat="1" applyFont="1" applyFill="1" applyBorder="1"/>
    <xf numFmtId="37" fontId="11" fillId="0" borderId="8" xfId="9" applyNumberFormat="1" applyFont="1" applyFill="1" applyBorder="1" applyAlignment="1">
      <alignment horizontal="right"/>
    </xf>
    <xf numFmtId="168" fontId="11" fillId="0" borderId="8" xfId="2" applyNumberFormat="1" applyFont="1" applyFill="1" applyBorder="1"/>
    <xf numFmtId="9" fontId="11" fillId="0" borderId="8" xfId="10" applyFont="1" applyFill="1" applyBorder="1"/>
    <xf numFmtId="167" fontId="11" fillId="0" borderId="0" xfId="9" applyNumberFormat="1" applyFont="1" applyFill="1" applyAlignment="1">
      <alignment horizontal="center"/>
    </xf>
    <xf numFmtId="37" fontId="11" fillId="0" borderId="1" xfId="9" applyNumberFormat="1" applyFont="1" applyFill="1" applyBorder="1" applyAlignment="1">
      <alignment horizontal="right"/>
    </xf>
    <xf numFmtId="37" fontId="11" fillId="0" borderId="0" xfId="9" applyNumberFormat="1" applyFont="1" applyFill="1" applyBorder="1"/>
    <xf numFmtId="0" fontId="11" fillId="0" borderId="0" xfId="13" applyFont="1" applyFill="1" applyBorder="1" applyAlignment="1">
      <alignment horizontal="right"/>
    </xf>
    <xf numFmtId="37" fontId="9" fillId="0" borderId="0" xfId="9" applyNumberFormat="1" applyFont="1" applyFill="1" applyBorder="1" applyAlignment="1">
      <alignment horizontal="center"/>
    </xf>
    <xf numFmtId="9" fontId="11" fillId="0" borderId="0" xfId="10" applyFont="1" applyFill="1"/>
    <xf numFmtId="44" fontId="11" fillId="0" borderId="0" xfId="2" applyFont="1" applyFill="1"/>
    <xf numFmtId="0" fontId="10" fillId="0" borderId="0" xfId="9" applyNumberFormat="1" applyFont="1" applyFill="1" applyAlignment="1">
      <alignment horizontal="center" wrapText="1"/>
    </xf>
    <xf numFmtId="10" fontId="11" fillId="0" borderId="0" xfId="10" applyNumberFormat="1" applyFont="1" applyFill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pivotButton="1"/>
    <xf numFmtId="0" fontId="0" fillId="0" borderId="0" xfId="0" applyFill="1"/>
    <xf numFmtId="37" fontId="12" fillId="0" borderId="0" xfId="9" applyNumberFormat="1" applyFont="1" applyFill="1" applyBorder="1" applyAlignment="1">
      <alignment horizontal="right"/>
    </xf>
    <xf numFmtId="168" fontId="11" fillId="0" borderId="2" xfId="14" applyNumberFormat="1" applyFont="1" applyFill="1" applyBorder="1"/>
    <xf numFmtId="0" fontId="13" fillId="0" borderId="0" xfId="13" applyFont="1" applyFill="1" applyAlignment="1">
      <alignment horizontal="left"/>
    </xf>
    <xf numFmtId="0" fontId="11" fillId="0" borderId="0" xfId="13" applyFont="1" applyFill="1"/>
    <xf numFmtId="0" fontId="11" fillId="0" borderId="0" xfId="13" applyFont="1" applyFill="1" applyAlignment="1">
      <alignment horizontal="right"/>
    </xf>
    <xf numFmtId="169" fontId="11" fillId="0" borderId="0" xfId="13" applyNumberFormat="1" applyFont="1" applyFill="1" applyAlignment="1">
      <alignment horizontal="right"/>
    </xf>
    <xf numFmtId="0" fontId="11" fillId="0" borderId="0" xfId="13" applyFont="1" applyFill="1" applyBorder="1"/>
    <xf numFmtId="168" fontId="11" fillId="0" borderId="0" xfId="14" applyNumberFormat="1" applyFont="1" applyFill="1" applyBorder="1"/>
    <xf numFmtId="168" fontId="11" fillId="0" borderId="9" xfId="14" applyNumberFormat="1" applyFont="1" applyFill="1" applyBorder="1"/>
    <xf numFmtId="9" fontId="11" fillId="0" borderId="1" xfId="10" applyNumberFormat="1" applyFont="1" applyFill="1" applyBorder="1"/>
    <xf numFmtId="0" fontId="15" fillId="0" borderId="0" xfId="9" quotePrefix="1" applyNumberFormat="1" applyFont="1" applyFill="1" applyBorder="1" applyAlignment="1">
      <alignment horizontal="center"/>
    </xf>
    <xf numFmtId="37" fontId="10" fillId="0" borderId="3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14" fontId="10" fillId="0" borderId="0" xfId="9" applyNumberFormat="1" applyFont="1" applyFill="1" applyAlignment="1">
      <alignment horizontal="center" vertical="center" wrapText="1"/>
    </xf>
    <xf numFmtId="0" fontId="10" fillId="0" borderId="0" xfId="9" applyNumberFormat="1" applyFont="1" applyFill="1" applyAlignment="1">
      <alignment horizontal="center" vertical="center" wrapText="1"/>
    </xf>
    <xf numFmtId="0" fontId="10" fillId="0" borderId="0" xfId="9" applyNumberFormat="1" applyFont="1" applyFill="1" applyAlignment="1">
      <alignment horizontal="center" vertical="center"/>
    </xf>
    <xf numFmtId="37" fontId="10" fillId="0" borderId="0" xfId="9" applyNumberFormat="1" applyFont="1" applyFill="1" applyAlignment="1">
      <alignment horizontal="center" vertical="center"/>
    </xf>
    <xf numFmtId="37" fontId="1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7" fontId="10" fillId="0" borderId="0" xfId="9" applyNumberFormat="1" applyFont="1" applyFill="1" applyAlignment="1">
      <alignment horizontal="left" vertical="center"/>
    </xf>
    <xf numFmtId="0" fontId="0" fillId="0" borderId="0" xfId="0" applyFill="1" applyAlignment="1">
      <alignment wrapText="1"/>
    </xf>
    <xf numFmtId="37" fontId="10" fillId="0" borderId="3" xfId="0" applyNumberFormat="1" applyFont="1" applyFill="1" applyBorder="1" applyAlignment="1">
      <alignment horizontal="center"/>
    </xf>
    <xf numFmtId="37" fontId="10" fillId="0" borderId="4" xfId="0" applyNumberFormat="1" applyFont="1" applyFill="1" applyBorder="1" applyAlignment="1">
      <alignment horizontal="center"/>
    </xf>
    <xf numFmtId="0" fontId="10" fillId="0" borderId="5" xfId="9" applyFont="1" applyFill="1" applyBorder="1" applyAlignment="1">
      <alignment horizontal="center"/>
    </xf>
    <xf numFmtId="0" fontId="10" fillId="0" borderId="7" xfId="9" applyFont="1" applyFill="1" applyBorder="1" applyAlignment="1">
      <alignment horizontal="center"/>
    </xf>
    <xf numFmtId="0" fontId="10" fillId="0" borderId="6" xfId="9" applyFont="1" applyFill="1" applyBorder="1" applyAlignment="1">
      <alignment horizontal="center"/>
    </xf>
    <xf numFmtId="37" fontId="10" fillId="0" borderId="3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37" fontId="10" fillId="0" borderId="3" xfId="0" applyNumberFormat="1" applyFont="1" applyFill="1" applyBorder="1" applyAlignment="1">
      <alignment horizontal="center" vertical="center" wrapText="1"/>
    </xf>
    <xf numFmtId="37" fontId="10" fillId="0" borderId="4" xfId="0" applyNumberFormat="1" applyFont="1" applyFill="1" applyBorder="1" applyAlignment="1">
      <alignment horizontal="center" vertical="center" wrapText="1"/>
    </xf>
    <xf numFmtId="44" fontId="16" fillId="0" borderId="10" xfId="0" applyNumberFormat="1" applyFont="1" applyFill="1" applyBorder="1"/>
    <xf numFmtId="44" fontId="0" fillId="0" borderId="0" xfId="0" applyNumberFormat="1" applyFill="1"/>
  </cellXfs>
  <cellStyles count="15">
    <cellStyle name="Comma 2" xfId="1"/>
    <cellStyle name="Currency" xfId="2" builtinId="4"/>
    <cellStyle name="Currency 2" xfId="3"/>
    <cellStyle name="Currency 3" xfId="4"/>
    <cellStyle name="Currency 3 2" xfId="14"/>
    <cellStyle name="Normal" xfId="0" builtinId="0"/>
    <cellStyle name="Normal 2" xfId="5"/>
    <cellStyle name="Normal 3" xfId="6"/>
    <cellStyle name="Normal 3 2" xfId="13"/>
    <cellStyle name="Normal 4" xfId="7"/>
    <cellStyle name="Normal 5" xfId="8"/>
    <cellStyle name="Normal_execcompR1" xfId="9"/>
    <cellStyle name="Percent" xfId="10" builtinId="5"/>
    <cellStyle name="Percent 2" xfId="11"/>
    <cellStyle name="Percent 3" xfId="12"/>
  </cellStyles>
  <dxfs count="3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BRANDON/2)%202019%20WA%20GRC/Labor/5%20year%20average%20exe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ette brandon" refreshedDate="43500.444931944447" createdVersion="5" refreshedVersion="5" minRefreshableVersion="3" recordCount="4440">
  <cacheSource type="worksheet">
    <worksheetSource ref="A1:P4441" sheet="page" r:id="rId2"/>
  </cacheSource>
  <cacheFields count="16">
    <cacheField name="Accounting Year" numFmtId="0">
      <sharedItems count="6">
        <s v="2015"/>
        <s v="2013"/>
        <s v="2014"/>
        <s v="2018"/>
        <s v="2016"/>
        <s v="2017"/>
      </sharedItems>
    </cacheField>
    <cacheField name="Accounting Period" numFmtId="0">
      <sharedItems/>
    </cacheField>
    <cacheField name="Report Category" numFmtId="0">
      <sharedItems count="4">
        <s v="OTHER"/>
        <s v="NONOP"/>
        <s v="OPER"/>
        <s v="NONE"/>
      </sharedItems>
    </cacheField>
    <cacheField name="Employee Number" numFmtId="0">
      <sharedItems count="18">
        <s v="02552"/>
        <s v="88740"/>
        <s v="11290"/>
        <s v="45464"/>
        <s v="64690"/>
        <s v="00365"/>
        <s v="00188"/>
        <s v="02565"/>
        <s v="03512"/>
        <s v="85931"/>
        <s v="94440"/>
        <s v="05320"/>
        <s v="61582"/>
        <s v="00107"/>
        <s v="01750"/>
        <s v="76183"/>
        <s v="46832"/>
        <s v="83984"/>
      </sharedItems>
    </cacheField>
    <cacheField name="FERC Account" numFmtId="0">
      <sharedItems count="22">
        <s v="242600"/>
        <s v="426500"/>
        <s v="417120"/>
        <s v="557000"/>
        <s v="242700"/>
        <s v="920000"/>
        <s v="930200"/>
        <s v="417100"/>
        <s v="232370"/>
        <s v="921000"/>
        <s v="580000"/>
        <s v="928000"/>
        <s v="186200"/>
        <s v="870000"/>
        <s v="813000"/>
        <s v="426400"/>
        <s v="426100"/>
        <s v="228310"/>
        <s v="184150"/>
        <s v="908000"/>
        <s v="880000"/>
        <s v="598000"/>
      </sharedItems>
    </cacheField>
    <cacheField name="Expenditure Type" numFmtId="0">
      <sharedItems/>
    </cacheField>
    <cacheField name="Project Number" numFmtId="0">
      <sharedItems/>
    </cacheField>
    <cacheField name="Project Description" numFmtId="0">
      <sharedItems/>
    </cacheField>
    <cacheField name="Earnings Code" numFmtId="0">
      <sharedItems/>
    </cacheField>
    <cacheField name="Earnings Code Description" numFmtId="0">
      <sharedItems count="13">
        <s v="Regular                                 "/>
        <s v="One Leave                               "/>
        <s v="OL Future Accrual Sell 100%             "/>
        <s v="Holiday                                 "/>
        <s v="Jury Duty                               "/>
        <s v="OL Sick                                 "/>
        <s v="Dividends (Perf Shares)                 "/>
        <s v="Mobile Communications                   "/>
        <s v="OL FMLA                                 "/>
        <s v="SERP Payment                            "/>
        <s v="Retro Pay                               "/>
        <s v="Severance Pay                           "/>
        <s v="Short Term Disability                   "/>
      </sharedItems>
    </cacheField>
    <cacheField name="Employee Name" numFmtId="0">
      <sharedItems count="18">
        <s v="Christie, Kevin J"/>
        <s v="Vermillion, Dennis P"/>
        <s v="Burmeister- Smith, Christy"/>
        <s v="Kensok, James M"/>
        <s v="Norwood, Kelly O' Neal"/>
        <s v="Meyer, David John"/>
        <s v="Feltes, Karen S"/>
        <s v="Durkin, Marian McMahon"/>
        <s v="Thies, Mark T"/>
        <s v="Thackston, Jason R"/>
        <s v="Woodworth, Roger D"/>
        <s v="Rosentrater, Heather Lynn-Beese"/>
        <s v="Morris, Scott L"/>
        <s v="Cox, Bryan A"/>
        <s v="Krasselt, Ryan L"/>
        <s v="Schlect, Edward D"/>
        <s v="Kopczynski, Don F"/>
        <s v="Storro, Richard Lee"/>
      </sharedItems>
    </cacheField>
    <cacheField name="Company" numFmtId="0">
      <sharedItems/>
    </cacheField>
    <cacheField name="Transaction Amount" numFmtId="0">
      <sharedItems containsSemiMixedTypes="0" containsString="0" containsNumber="1" minValue="-32080.13" maxValue="210502.5"/>
    </cacheField>
    <cacheField name="Hours" numFmtId="0">
      <sharedItems containsSemiMixedTypes="0" containsString="0" containsNumber="1" minValue="-253" maxValue="258"/>
    </cacheField>
    <cacheField name="Summary(Transaction Amount)" numFmtId="0">
      <sharedItems containsString="0" containsBlank="1" containsNumber="1" minValue="27252481.120000001" maxValue="27252481.120000001"/>
    </cacheField>
    <cacheField name="Summary(Transaction Quantity)" numFmtId="0">
      <sharedItems containsString="0" containsBlank="1" containsNumber="1" minValue="162256.04999999999" maxValue="162256.04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40">
  <r>
    <x v="0"/>
    <s v="201502"/>
    <x v="0"/>
    <x v="0"/>
    <x v="0"/>
    <s v="340 Regular Payroll - NU"/>
    <s v="09803400"/>
    <s v="DSM Wa/Id Elect Programs"/>
    <s v="E01"/>
    <x v="0"/>
    <x v="0"/>
    <s v="001"/>
    <n v="1009.6"/>
    <n v="10"/>
    <m/>
    <m/>
  </r>
  <r>
    <x v="1"/>
    <s v="201311"/>
    <x v="1"/>
    <x v="1"/>
    <x v="1"/>
    <s v="340 Regular Payroll - NU"/>
    <s v="77705228"/>
    <s v="Project Chinook"/>
    <s v="E01"/>
    <x v="0"/>
    <x v="1"/>
    <s v="001"/>
    <n v="12269"/>
    <n v="72.5"/>
    <m/>
    <m/>
  </r>
  <r>
    <x v="2"/>
    <s v="201401"/>
    <x v="1"/>
    <x v="2"/>
    <x v="1"/>
    <s v="340 Regular Payroll - NU"/>
    <s v="77705228"/>
    <s v="Project Chinook"/>
    <s v="E01"/>
    <x v="0"/>
    <x v="2"/>
    <s v="001"/>
    <n v="3398.13"/>
    <n v="31"/>
    <m/>
    <m/>
  </r>
  <r>
    <x v="2"/>
    <s v="201407"/>
    <x v="1"/>
    <x v="3"/>
    <x v="1"/>
    <s v="340 Regular Payroll - NU"/>
    <s v="77705228"/>
    <s v="Project Chinook"/>
    <s v="E01"/>
    <x v="0"/>
    <x v="3"/>
    <s v="001"/>
    <n v="62.88"/>
    <n v="0.53"/>
    <m/>
    <m/>
  </r>
  <r>
    <x v="1"/>
    <s v="201309"/>
    <x v="1"/>
    <x v="4"/>
    <x v="1"/>
    <s v="340 Regular Payroll - NU"/>
    <s v="77705228"/>
    <s v="Project Chinook"/>
    <s v="E01"/>
    <x v="0"/>
    <x v="4"/>
    <s v="001"/>
    <n v="2836.52"/>
    <n v="25"/>
    <m/>
    <m/>
  </r>
  <r>
    <x v="1"/>
    <s v="201309"/>
    <x v="1"/>
    <x v="5"/>
    <x v="1"/>
    <s v="340 Regular Payroll - NU"/>
    <s v="77705228"/>
    <s v="Project Chinook"/>
    <s v="E01"/>
    <x v="0"/>
    <x v="5"/>
    <s v="001"/>
    <n v="5617.33"/>
    <n v="46"/>
    <m/>
    <m/>
  </r>
  <r>
    <x v="1"/>
    <s v="201311"/>
    <x v="1"/>
    <x v="4"/>
    <x v="1"/>
    <s v="340 Regular Payroll - NU"/>
    <s v="77705228"/>
    <s v="Project Chinook"/>
    <s v="E01"/>
    <x v="0"/>
    <x v="4"/>
    <s v="001"/>
    <n v="5809.22"/>
    <n v="51.2"/>
    <m/>
    <m/>
  </r>
  <r>
    <x v="2"/>
    <s v="201404"/>
    <x v="1"/>
    <x v="4"/>
    <x v="1"/>
    <s v="340 Regular Payroll - NU"/>
    <s v="77705228"/>
    <s v="Project Chinook"/>
    <s v="E01"/>
    <x v="0"/>
    <x v="4"/>
    <s v="001"/>
    <n v="923.04"/>
    <n v="8"/>
    <m/>
    <m/>
  </r>
  <r>
    <x v="2"/>
    <s v="201405"/>
    <x v="1"/>
    <x v="6"/>
    <x v="1"/>
    <s v="340 Regular Payroll - NU"/>
    <s v="77705228"/>
    <s v="Project Chinook"/>
    <s v="E01"/>
    <x v="0"/>
    <x v="6"/>
    <s v="001"/>
    <n v="576.91999999999996"/>
    <n v="4"/>
    <m/>
    <m/>
  </r>
  <r>
    <x v="1"/>
    <s v="201312"/>
    <x v="1"/>
    <x v="4"/>
    <x v="1"/>
    <s v="340 Regular Payroll - NU"/>
    <s v="77705228"/>
    <s v="Project Chinook"/>
    <s v="E01"/>
    <x v="0"/>
    <x v="4"/>
    <s v="001"/>
    <n v="1815.36"/>
    <n v="16"/>
    <m/>
    <m/>
  </r>
  <r>
    <x v="2"/>
    <s v="201401"/>
    <x v="1"/>
    <x v="7"/>
    <x v="1"/>
    <s v="340 Regular Payroll - NU"/>
    <s v="77705228"/>
    <s v="Project Chinook"/>
    <s v="E01"/>
    <x v="0"/>
    <x v="7"/>
    <s v="001"/>
    <n v="1060.0899999999999"/>
    <n v="7"/>
    <m/>
    <m/>
  </r>
  <r>
    <x v="1"/>
    <s v="201312"/>
    <x v="1"/>
    <x v="3"/>
    <x v="1"/>
    <s v="340 Regular Payroll - NU"/>
    <s v="77705228"/>
    <s v="Project Chinook"/>
    <s v="E01"/>
    <x v="0"/>
    <x v="3"/>
    <s v="001"/>
    <n v="1815.38"/>
    <n v="16"/>
    <m/>
    <m/>
  </r>
  <r>
    <x v="2"/>
    <s v="201404"/>
    <x v="1"/>
    <x v="8"/>
    <x v="1"/>
    <s v="340 Regular Payroll - NU"/>
    <s v="77705228"/>
    <s v="Project Chinook"/>
    <s v="E01"/>
    <x v="0"/>
    <x v="8"/>
    <s v="001"/>
    <n v="191.35"/>
    <n v="1"/>
    <m/>
    <m/>
  </r>
  <r>
    <x v="2"/>
    <s v="201406"/>
    <x v="1"/>
    <x v="4"/>
    <x v="1"/>
    <s v="340 Regular Payroll - NU"/>
    <s v="77705228"/>
    <s v="Project Chinook"/>
    <s v="E01"/>
    <x v="0"/>
    <x v="4"/>
    <s v="001"/>
    <n v="576.9"/>
    <n v="5"/>
    <m/>
    <m/>
  </r>
  <r>
    <x v="2"/>
    <s v="201401"/>
    <x v="1"/>
    <x v="5"/>
    <x v="1"/>
    <s v="340 Regular Payroll - NU"/>
    <s v="77705228"/>
    <s v="Project Chinook"/>
    <s v="E01"/>
    <x v="0"/>
    <x v="5"/>
    <s v="001"/>
    <n v="2320.25"/>
    <n v="19"/>
    <m/>
    <m/>
  </r>
  <r>
    <x v="2"/>
    <s v="201402"/>
    <x v="1"/>
    <x v="4"/>
    <x v="1"/>
    <s v="340 Regular Payroll - NU"/>
    <s v="77705228"/>
    <s v="Project Chinook"/>
    <s v="E01"/>
    <x v="0"/>
    <x v="4"/>
    <s v="001"/>
    <n v="680.76"/>
    <n v="6"/>
    <m/>
    <m/>
  </r>
  <r>
    <x v="1"/>
    <s v="201310"/>
    <x v="1"/>
    <x v="7"/>
    <x v="1"/>
    <s v="340 Regular Payroll - NU"/>
    <s v="77705228"/>
    <s v="Project Chinook"/>
    <s v="E01"/>
    <x v="0"/>
    <x v="7"/>
    <s v="001"/>
    <n v="7875.01"/>
    <n v="52"/>
    <m/>
    <m/>
  </r>
  <r>
    <x v="3"/>
    <s v="201809"/>
    <x v="1"/>
    <x v="9"/>
    <x v="2"/>
    <s v="340 Regular Payroll - NU"/>
    <s v="77705077"/>
    <s v="Strategic Analysis"/>
    <s v="E01"/>
    <x v="0"/>
    <x v="9"/>
    <s v="001"/>
    <n v="1223.08"/>
    <n v="8"/>
    <m/>
    <m/>
  </r>
  <r>
    <x v="3"/>
    <s v="201804"/>
    <x v="1"/>
    <x v="9"/>
    <x v="2"/>
    <s v="340 Regular Payroll - NU"/>
    <s v="77705077"/>
    <s v="Strategic Analysis"/>
    <s v="E01"/>
    <x v="0"/>
    <x v="9"/>
    <s v="001"/>
    <n v="1223.08"/>
    <n v="8"/>
    <m/>
    <m/>
  </r>
  <r>
    <x v="0"/>
    <s v="201505"/>
    <x v="1"/>
    <x v="10"/>
    <x v="2"/>
    <s v="340 Regular Payroll - NU"/>
    <s v="77705077"/>
    <s v="Strategic Analysis"/>
    <s v="E01"/>
    <x v="0"/>
    <x v="10"/>
    <s v="001"/>
    <n v="10365.41"/>
    <n v="88"/>
    <m/>
    <m/>
  </r>
  <r>
    <x v="2"/>
    <s v="201408"/>
    <x v="1"/>
    <x v="10"/>
    <x v="2"/>
    <s v="340 Regular Payroll - NU"/>
    <s v="77705077"/>
    <s v="Strategic Analysis"/>
    <s v="E01"/>
    <x v="0"/>
    <x v="10"/>
    <s v="001"/>
    <n v="14769.28"/>
    <n v="128"/>
    <m/>
    <m/>
  </r>
  <r>
    <x v="0"/>
    <s v="201509"/>
    <x v="1"/>
    <x v="10"/>
    <x v="2"/>
    <s v="340 Regular Payroll - NU"/>
    <s v="77705077"/>
    <s v="Strategic Analysis"/>
    <s v="E01"/>
    <x v="0"/>
    <x v="10"/>
    <s v="001"/>
    <n v="5653.86"/>
    <n v="48"/>
    <m/>
    <m/>
  </r>
  <r>
    <x v="0"/>
    <s v="201503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0"/>
    <s v="201507"/>
    <x v="1"/>
    <x v="0"/>
    <x v="2"/>
    <s v="340 Regular Payroll - NU"/>
    <s v="77705077"/>
    <s v="Strategic Analysis"/>
    <s v="E01"/>
    <x v="0"/>
    <x v="0"/>
    <s v="001"/>
    <n v="302.88"/>
    <n v="3"/>
    <m/>
    <m/>
  </r>
  <r>
    <x v="2"/>
    <s v="201406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4"/>
    <s v="201610"/>
    <x v="1"/>
    <x v="9"/>
    <x v="2"/>
    <s v="340 Regular Payroll - NU"/>
    <s v="77705077"/>
    <s v="Strategic Analysis"/>
    <s v="E01"/>
    <x v="0"/>
    <x v="9"/>
    <s v="001"/>
    <n v="1719.24"/>
    <n v="12"/>
    <m/>
    <m/>
  </r>
  <r>
    <x v="5"/>
    <s v="201709"/>
    <x v="1"/>
    <x v="9"/>
    <x v="2"/>
    <s v="340 Regular Payroll - NU"/>
    <s v="77705077"/>
    <s v="Strategic Analysis"/>
    <s v="E01"/>
    <x v="0"/>
    <x v="9"/>
    <s v="001"/>
    <n v="757.69"/>
    <n v="5"/>
    <m/>
    <m/>
  </r>
  <r>
    <x v="5"/>
    <s v="201707"/>
    <x v="1"/>
    <x v="3"/>
    <x v="2"/>
    <s v="340 Regular Payroll - NU"/>
    <s v="77705077"/>
    <s v="Strategic Analysis"/>
    <s v="E01"/>
    <x v="0"/>
    <x v="3"/>
    <s v="001"/>
    <n v="23809.33"/>
    <n v="189"/>
    <m/>
    <m/>
  </r>
  <r>
    <x v="5"/>
    <s v="201703"/>
    <x v="1"/>
    <x v="9"/>
    <x v="2"/>
    <s v="340 Regular Payroll - NU"/>
    <s v="77705077"/>
    <s v="Strategic Analysis"/>
    <s v="E01"/>
    <x v="0"/>
    <x v="9"/>
    <s v="001"/>
    <n v="4243.07"/>
    <n v="28"/>
    <m/>
    <m/>
  </r>
  <r>
    <x v="2"/>
    <s v="201401"/>
    <x v="1"/>
    <x v="10"/>
    <x v="2"/>
    <s v="340 Regular Payroll - NU"/>
    <s v="77705077"/>
    <s v="Strategic Analysis"/>
    <s v="E01"/>
    <x v="0"/>
    <x v="10"/>
    <s v="001"/>
    <n v="8169.3"/>
    <n v="72"/>
    <m/>
    <m/>
  </r>
  <r>
    <x v="2"/>
    <s v="201412"/>
    <x v="1"/>
    <x v="10"/>
    <x v="2"/>
    <s v="340 Regular Payroll - NU"/>
    <s v="77705077"/>
    <s v="Strategic Analysis"/>
    <s v="E01"/>
    <x v="0"/>
    <x v="10"/>
    <s v="001"/>
    <n v="4615.3999999999996"/>
    <n v="40"/>
    <m/>
    <m/>
  </r>
  <r>
    <x v="3"/>
    <s v="201811"/>
    <x v="2"/>
    <x v="9"/>
    <x v="3"/>
    <s v="340 Regular Payroll - NU"/>
    <s v="09802202"/>
    <s v="Elect Other PS Expense -098"/>
    <s v="E01"/>
    <x v="0"/>
    <x v="9"/>
    <s v="001"/>
    <n v="16633.78"/>
    <n v="108.8"/>
    <m/>
    <m/>
  </r>
  <r>
    <x v="3"/>
    <s v="201807"/>
    <x v="2"/>
    <x v="9"/>
    <x v="3"/>
    <s v="340 Regular Payroll - NU"/>
    <s v="09802202"/>
    <s v="Elect Other PS Expense -098"/>
    <s v="E01"/>
    <x v="0"/>
    <x v="9"/>
    <s v="001"/>
    <n v="12077.85"/>
    <n v="79"/>
    <m/>
    <m/>
  </r>
  <r>
    <x v="3"/>
    <s v="201804"/>
    <x v="2"/>
    <x v="9"/>
    <x v="3"/>
    <s v="340 Regular Payroll - NU"/>
    <s v="09802202"/>
    <s v="Elect Other PS Expense -098"/>
    <s v="E01"/>
    <x v="0"/>
    <x v="9"/>
    <s v="001"/>
    <n v="8821.42"/>
    <n v="57.7"/>
    <m/>
    <m/>
  </r>
  <r>
    <x v="0"/>
    <s v="201501"/>
    <x v="2"/>
    <x v="9"/>
    <x v="3"/>
    <s v="340 Regular Payroll - NU"/>
    <s v="09802202"/>
    <s v="Elect Other PS Expense -098"/>
    <s v="E01"/>
    <x v="0"/>
    <x v="9"/>
    <s v="001"/>
    <n v="17452"/>
    <n v="137.5"/>
    <m/>
    <m/>
  </r>
  <r>
    <x v="2"/>
    <s v="201410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4"/>
    <s v="201603"/>
    <x v="2"/>
    <x v="9"/>
    <x v="3"/>
    <s v="340 Regular Payroll - NU"/>
    <s v="09802202"/>
    <s v="Elect Other PS Expense -098"/>
    <s v="E01"/>
    <x v="0"/>
    <x v="9"/>
    <s v="001"/>
    <n v="10988.75"/>
    <n v="76.7"/>
    <m/>
    <m/>
  </r>
  <r>
    <x v="4"/>
    <s v="201607"/>
    <x v="2"/>
    <x v="9"/>
    <x v="3"/>
    <s v="340 Regular Payroll - NU"/>
    <s v="09802202"/>
    <s v="Elect Other PS Expense -098"/>
    <s v="E01"/>
    <x v="0"/>
    <x v="9"/>
    <s v="001"/>
    <n v="18223.830000000002"/>
    <n v="127.2"/>
    <m/>
    <m/>
  </r>
  <r>
    <x v="0"/>
    <s v="201509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1"/>
    <s v="201302"/>
    <x v="2"/>
    <x v="9"/>
    <x v="3"/>
    <s v="340 Regular Payroll - NU"/>
    <s v="09802202"/>
    <s v="Elect Other PS Expense -098"/>
    <s v="E01"/>
    <x v="0"/>
    <x v="9"/>
    <s v="001"/>
    <n v="11370.2"/>
    <n v="110"/>
    <m/>
    <m/>
  </r>
  <r>
    <x v="3"/>
    <s v="201801"/>
    <x v="2"/>
    <x v="9"/>
    <x v="3"/>
    <s v="340 Regular Payroll - NU"/>
    <s v="09802202"/>
    <s v="Elect Other PS Expense -098"/>
    <s v="E01"/>
    <x v="0"/>
    <x v="9"/>
    <s v="001"/>
    <n v="7592.1"/>
    <n v="50.1"/>
    <m/>
    <m/>
  </r>
  <r>
    <x v="5"/>
    <s v="201711"/>
    <x v="2"/>
    <x v="9"/>
    <x v="3"/>
    <s v="340 Regular Payroll - NU"/>
    <s v="09802202"/>
    <s v="Elect Other PS Expense -098"/>
    <s v="E01"/>
    <x v="0"/>
    <x v="9"/>
    <s v="001"/>
    <n v="13486.94"/>
    <n v="89"/>
    <m/>
    <m/>
  </r>
  <r>
    <x v="1"/>
    <s v="201307"/>
    <x v="2"/>
    <x v="9"/>
    <x v="3"/>
    <s v="340 Regular Payroll - NU"/>
    <s v="09802202"/>
    <s v="Elect Other PS Expense -098"/>
    <s v="E01"/>
    <x v="0"/>
    <x v="9"/>
    <s v="001"/>
    <n v="9519.2999999999993"/>
    <n v="82.5"/>
    <m/>
    <m/>
  </r>
  <r>
    <x v="5"/>
    <s v="201709"/>
    <x v="2"/>
    <x v="9"/>
    <x v="3"/>
    <s v="340 Regular Payroll - NU"/>
    <s v="09802202"/>
    <s v="Elect Other PS Expense -098"/>
    <s v="E01"/>
    <x v="0"/>
    <x v="9"/>
    <s v="001"/>
    <n v="9054.41"/>
    <n v="59.75"/>
    <m/>
    <m/>
  </r>
  <r>
    <x v="0"/>
    <s v="201510"/>
    <x v="1"/>
    <x v="7"/>
    <x v="1"/>
    <s v="340 Regular Payroll - NU"/>
    <s v="77705283"/>
    <s v="Project Grapes"/>
    <s v="E01"/>
    <x v="0"/>
    <x v="7"/>
    <s v="001"/>
    <n v="165.87"/>
    <n v="1"/>
    <m/>
    <m/>
  </r>
  <r>
    <x v="3"/>
    <s v="201812"/>
    <x v="0"/>
    <x v="11"/>
    <x v="4"/>
    <s v="330 Paid Time Off - NU"/>
    <s v="77703999"/>
    <s v="Employee Non Worked Time"/>
    <s v="E10"/>
    <x v="1"/>
    <x v="11"/>
    <s v="001"/>
    <n v="2615.38"/>
    <n v="20"/>
    <m/>
    <m/>
  </r>
  <r>
    <x v="3"/>
    <s v="201812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12"/>
    <x v="0"/>
    <x v="6"/>
    <x v="4"/>
    <s v="330 Paid Time Off - NU"/>
    <s v="77703999"/>
    <s v="Employee Non Worked Time"/>
    <s v="E10"/>
    <x v="1"/>
    <x v="6"/>
    <s v="001"/>
    <n v="4153.8599999999997"/>
    <n v="24"/>
    <m/>
    <m/>
  </r>
  <r>
    <x v="3"/>
    <s v="201811"/>
    <x v="0"/>
    <x v="11"/>
    <x v="4"/>
    <s v="330 Paid Time Off - NU"/>
    <s v="77703999"/>
    <s v="Employee Non Worked Time"/>
    <s v="E10"/>
    <x v="1"/>
    <x v="11"/>
    <s v="001"/>
    <n v="2615.39"/>
    <n v="20"/>
    <m/>
    <m/>
  </r>
  <r>
    <x v="3"/>
    <s v="201811"/>
    <x v="0"/>
    <x v="12"/>
    <x v="4"/>
    <s v="330 Paid Time Off - NU"/>
    <s v="77703999"/>
    <s v="Employee Non Worked Time"/>
    <s v="E25"/>
    <x v="3"/>
    <x v="12"/>
    <s v="001"/>
    <n v="6496.16"/>
    <n v="16"/>
    <m/>
    <m/>
  </r>
  <r>
    <x v="3"/>
    <s v="201811"/>
    <x v="0"/>
    <x v="3"/>
    <x v="4"/>
    <s v="330 Paid Time Off - NU"/>
    <s v="77703999"/>
    <s v="Employee Non Worked Time"/>
    <s v="E25"/>
    <x v="3"/>
    <x v="3"/>
    <s v="001"/>
    <n v="2115.38"/>
    <n v="16"/>
    <m/>
    <m/>
  </r>
  <r>
    <x v="3"/>
    <s v="201811"/>
    <x v="0"/>
    <x v="13"/>
    <x v="4"/>
    <s v="330 Paid Time Off - NU"/>
    <s v="77703999"/>
    <s v="Employee Non Worked Time"/>
    <s v="E25"/>
    <x v="3"/>
    <x v="13"/>
    <s v="001"/>
    <n v="1630.76"/>
    <n v="16"/>
    <m/>
    <m/>
  </r>
  <r>
    <x v="3"/>
    <s v="201810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10"/>
    <x v="0"/>
    <x v="12"/>
    <x v="4"/>
    <s v="330 Paid Time Off - NU"/>
    <s v="77703999"/>
    <s v="Employee Non Worked Time"/>
    <s v="E10"/>
    <x v="1"/>
    <x v="12"/>
    <s v="001"/>
    <n v="32480.799999999999"/>
    <n v="80"/>
    <m/>
    <m/>
  </r>
  <r>
    <x v="3"/>
    <s v="201810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10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9"/>
    <x v="0"/>
    <x v="1"/>
    <x v="4"/>
    <s v="330 Paid Time Off - NU"/>
    <s v="77703999"/>
    <s v="Employee Non Worked Time"/>
    <s v="E25"/>
    <x v="3"/>
    <x v="1"/>
    <s v="001"/>
    <n v="1673.08"/>
    <n v="8"/>
    <m/>
    <m/>
  </r>
  <r>
    <x v="3"/>
    <s v="201809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9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9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9"/>
    <x v="0"/>
    <x v="14"/>
    <x v="4"/>
    <s v="330 Paid Time Off - NU"/>
    <s v="77703999"/>
    <s v="Employee Non Worked Time"/>
    <s v="E10"/>
    <x v="1"/>
    <x v="14"/>
    <s v="001"/>
    <n v="919.23"/>
    <n v="8"/>
    <m/>
    <m/>
  </r>
  <r>
    <x v="3"/>
    <s v="201808"/>
    <x v="0"/>
    <x v="15"/>
    <x v="4"/>
    <s v="330 Paid Time Off - NU"/>
    <s v="77703999"/>
    <s v="Employee Non Worked Time"/>
    <s v="E10"/>
    <x v="1"/>
    <x v="15"/>
    <s v="001"/>
    <n v="992.31"/>
    <n v="8"/>
    <m/>
    <m/>
  </r>
  <r>
    <x v="3"/>
    <s v="201808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08"/>
    <x v="0"/>
    <x v="12"/>
    <x v="4"/>
    <s v="330 Paid Time Off - NU"/>
    <s v="77703999"/>
    <s v="Employee Non Worked Time"/>
    <s v="E10"/>
    <x v="1"/>
    <x v="12"/>
    <s v="001"/>
    <n v="16240.4"/>
    <n v="40"/>
    <m/>
    <m/>
  </r>
  <r>
    <x v="3"/>
    <s v="201807"/>
    <x v="0"/>
    <x v="15"/>
    <x v="4"/>
    <s v="330 Paid Time Off - NU"/>
    <s v="77703999"/>
    <s v="Employee Non Worked Time"/>
    <s v="E10"/>
    <x v="1"/>
    <x v="15"/>
    <s v="001"/>
    <n v="2976.92"/>
    <n v="24"/>
    <m/>
    <m/>
  </r>
  <r>
    <x v="3"/>
    <s v="201807"/>
    <x v="0"/>
    <x v="8"/>
    <x v="4"/>
    <s v="330 Paid Time Off - NU"/>
    <s v="77703999"/>
    <s v="Employee Non Worked Time"/>
    <s v="E10"/>
    <x v="1"/>
    <x v="8"/>
    <s v="001"/>
    <n v="3330.76"/>
    <n v="16"/>
    <m/>
    <m/>
  </r>
  <r>
    <x v="3"/>
    <s v="201806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6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5"/>
    <x v="0"/>
    <x v="15"/>
    <x v="4"/>
    <s v="330 Paid Time Off - NU"/>
    <s v="77703999"/>
    <s v="Employee Non Worked Time"/>
    <s v="E10"/>
    <x v="1"/>
    <x v="15"/>
    <s v="001"/>
    <n v="496.15"/>
    <n v="4"/>
    <m/>
    <m/>
  </r>
  <r>
    <x v="3"/>
    <s v="201805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5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4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4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4"/>
    <x v="0"/>
    <x v="15"/>
    <x v="4"/>
    <s v="330 Paid Time Off - NU"/>
    <s v="77703999"/>
    <s v="Employee Non Worked Time"/>
    <s v="E10"/>
    <x v="1"/>
    <x v="15"/>
    <s v="001"/>
    <n v="992.3"/>
    <n v="8"/>
    <m/>
    <m/>
  </r>
  <r>
    <x v="3"/>
    <s v="201803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3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2"/>
    <x v="0"/>
    <x v="12"/>
    <x v="4"/>
    <s v="330 Paid Time Off - NU"/>
    <s v="77703999"/>
    <s v="Employee Non Worked Time"/>
    <s v="E10"/>
    <x v="1"/>
    <x v="12"/>
    <s v="001"/>
    <n v="15769.25"/>
    <n v="40"/>
    <m/>
    <m/>
  </r>
  <r>
    <x v="4"/>
    <s v="201608"/>
    <x v="0"/>
    <x v="9"/>
    <x v="4"/>
    <s v="330 Paid Time Off - NU"/>
    <s v="77703999"/>
    <s v="Employee Non Worked Time"/>
    <s v="E10"/>
    <x v="1"/>
    <x v="9"/>
    <s v="001"/>
    <n v="2292.3000000000002"/>
    <n v="16"/>
    <m/>
    <m/>
  </r>
  <r>
    <x v="1"/>
    <s v="201307"/>
    <x v="0"/>
    <x v="4"/>
    <x v="4"/>
    <s v="330 Paid Time Off - NU"/>
    <s v="77703999"/>
    <s v="Employee Non Worked Time"/>
    <s v="E10"/>
    <x v="1"/>
    <x v="4"/>
    <s v="001"/>
    <n v="2723.07"/>
    <n v="24"/>
    <m/>
    <m/>
  </r>
  <r>
    <x v="2"/>
    <s v="201406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0"/>
    <s v="201507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2"/>
    <s v="201401"/>
    <x v="0"/>
    <x v="5"/>
    <x v="4"/>
    <s v="330 Paid Time Off - NU"/>
    <s v="77703999"/>
    <s v="Employee Non Worked Time"/>
    <s v="E09"/>
    <x v="2"/>
    <x v="5"/>
    <s v="001"/>
    <n v="1692.51"/>
    <n v="13.86"/>
    <m/>
    <m/>
  </r>
  <r>
    <x v="1"/>
    <s v="201309"/>
    <x v="0"/>
    <x v="12"/>
    <x v="4"/>
    <s v="330 Paid Time Off - NU"/>
    <s v="77703999"/>
    <s v="Employee Non Worked Time"/>
    <s v="E10"/>
    <x v="1"/>
    <x v="12"/>
    <s v="001"/>
    <n v="2826.92"/>
    <n v="8"/>
    <m/>
    <m/>
  </r>
  <r>
    <x v="1"/>
    <s v="201310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07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1"/>
    <s v="201312"/>
    <x v="0"/>
    <x v="6"/>
    <x v="4"/>
    <s v="330 Paid Time Off - NU"/>
    <s v="77703999"/>
    <s v="Employee Non Worked Time"/>
    <s v="E25"/>
    <x v="3"/>
    <x v="6"/>
    <s v="001"/>
    <n v="2192.3000000000002"/>
    <n v="16"/>
    <m/>
    <m/>
  </r>
  <r>
    <x v="1"/>
    <s v="201308"/>
    <x v="0"/>
    <x v="5"/>
    <x v="4"/>
    <s v="330 Paid Time Off - NU"/>
    <s v="77703999"/>
    <s v="Employee Non Worked Time"/>
    <s v="E09"/>
    <x v="2"/>
    <x v="5"/>
    <s v="001"/>
    <n v="1692.51"/>
    <n v="13.86"/>
    <m/>
    <m/>
  </r>
  <r>
    <x v="1"/>
    <s v="201301"/>
    <x v="0"/>
    <x v="7"/>
    <x v="4"/>
    <s v="330 Paid Time Off - NU"/>
    <s v="77703999"/>
    <s v="Employee Non Worked Time"/>
    <s v="E25"/>
    <x v="3"/>
    <x v="7"/>
    <s v="001"/>
    <n v="2384.62"/>
    <n v="16"/>
    <m/>
    <m/>
  </r>
  <r>
    <x v="0"/>
    <s v="201503"/>
    <x v="0"/>
    <x v="6"/>
    <x v="4"/>
    <s v="330 Paid Time Off - NU"/>
    <s v="77703999"/>
    <s v="Employee Non Worked Time"/>
    <s v="E10"/>
    <x v="1"/>
    <x v="6"/>
    <s v="001"/>
    <n v="9569.2000000000007"/>
    <n v="64"/>
    <m/>
    <m/>
  </r>
  <r>
    <x v="5"/>
    <s v="201706"/>
    <x v="0"/>
    <x v="6"/>
    <x v="4"/>
    <s v="330 Paid Time Off - NU"/>
    <s v="77703999"/>
    <s v="Employee Non Worked Time"/>
    <s v="E10"/>
    <x v="1"/>
    <x v="6"/>
    <s v="001"/>
    <n v="6826.9"/>
    <n v="40"/>
    <m/>
    <m/>
  </r>
  <r>
    <x v="1"/>
    <s v="201309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5"/>
    <s v="201702"/>
    <x v="0"/>
    <x v="3"/>
    <x v="4"/>
    <s v="330 Paid Time Off - NU"/>
    <s v="77703999"/>
    <s v="Employee Non Worked Time"/>
    <s v="E09"/>
    <x v="2"/>
    <x v="3"/>
    <s v="001"/>
    <n v="757.4"/>
    <n v="6.16"/>
    <m/>
    <m/>
  </r>
  <r>
    <x v="4"/>
    <s v="201606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1"/>
    <s v="201308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2"/>
    <s v="201411"/>
    <x v="0"/>
    <x v="10"/>
    <x v="4"/>
    <s v="330 Paid Time Off - NU"/>
    <s v="77703999"/>
    <s v="Employee Non Worked Time"/>
    <s v="E10"/>
    <x v="1"/>
    <x v="10"/>
    <s v="001"/>
    <n v="4615.3999999999996"/>
    <n v="40"/>
    <m/>
    <m/>
  </r>
  <r>
    <x v="2"/>
    <s v="201407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0"/>
    <s v="201506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2"/>
    <s v="201404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5"/>
    <s v="201709"/>
    <x v="0"/>
    <x v="8"/>
    <x v="4"/>
    <s v="330 Paid Time Off - NU"/>
    <s v="77703999"/>
    <s v="Employee Non Worked Time"/>
    <s v="E10"/>
    <x v="1"/>
    <x v="8"/>
    <s v="001"/>
    <n v="7272.71"/>
    <n v="36"/>
    <m/>
    <m/>
  </r>
  <r>
    <x v="5"/>
    <s v="201712"/>
    <x v="0"/>
    <x v="6"/>
    <x v="4"/>
    <s v="330 Paid Time Off - NU"/>
    <s v="77703999"/>
    <s v="Employee Non Worked Time"/>
    <s v="E25"/>
    <x v="3"/>
    <x v="6"/>
    <s v="001"/>
    <n v="2730.76"/>
    <n v="16"/>
    <m/>
    <m/>
  </r>
  <r>
    <x v="5"/>
    <s v="201709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0"/>
    <s v="201503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5"/>
    <s v="201708"/>
    <x v="0"/>
    <x v="12"/>
    <x v="4"/>
    <s v="330 Paid Time Off - NU"/>
    <s v="77703999"/>
    <s v="Employee Non Worked Time"/>
    <s v="E10"/>
    <x v="1"/>
    <x v="12"/>
    <s v="001"/>
    <n v="22865.4"/>
    <n v="58"/>
    <m/>
    <m/>
  </r>
  <r>
    <x v="0"/>
    <s v="201509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4"/>
    <s v="201608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5"/>
    <s v="201702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2"/>
    <s v="201401"/>
    <x v="0"/>
    <x v="1"/>
    <x v="4"/>
    <s v="330 Paid Time Off - NU"/>
    <s v="77703999"/>
    <s v="Employee Non Worked Time"/>
    <s v="E10"/>
    <x v="1"/>
    <x v="1"/>
    <s v="001"/>
    <n v="6769.25"/>
    <n v="40"/>
    <m/>
    <m/>
  </r>
  <r>
    <x v="2"/>
    <s v="201404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1"/>
    <s v="201307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4"/>
    <s v="201606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4"/>
    <s v="201605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5"/>
    <x v="0"/>
    <x v="12"/>
    <x v="4"/>
    <s v="330 Paid Time Off - NU"/>
    <s v="77703999"/>
    <s v="Employee Non Worked Time"/>
    <s v="E10"/>
    <x v="1"/>
    <x v="12"/>
    <s v="001"/>
    <n v="17307.72"/>
    <n v="48"/>
    <m/>
    <m/>
  </r>
  <r>
    <x v="4"/>
    <s v="201611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5"/>
    <s v="201709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5"/>
    <s v="201706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0"/>
    <s v="201510"/>
    <x v="0"/>
    <x v="2"/>
    <x v="4"/>
    <s v="330 Paid Time Off - NU"/>
    <s v="77703999"/>
    <s v="Employee Non Worked Time"/>
    <s v="E10"/>
    <x v="1"/>
    <x v="2"/>
    <s v="001"/>
    <n v="3769.24"/>
    <n v="32"/>
    <m/>
    <m/>
  </r>
  <r>
    <x v="2"/>
    <s v="201405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6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1"/>
    <s v="201310"/>
    <x v="0"/>
    <x v="6"/>
    <x v="4"/>
    <s v="330 Paid Time Off - NU"/>
    <s v="77703999"/>
    <s v="Employee Non Worked Time"/>
    <s v="E10"/>
    <x v="1"/>
    <x v="6"/>
    <s v="001"/>
    <n v="12057.65"/>
    <n v="88"/>
    <m/>
    <m/>
  </r>
  <r>
    <x v="2"/>
    <s v="201412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4"/>
    <s v="201611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4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3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12"/>
    <x v="0"/>
    <x v="8"/>
    <x v="4"/>
    <s v="330 Paid Time Off - NU"/>
    <s v="77703999"/>
    <s v="Employee Non Worked Time"/>
    <s v="E10"/>
    <x v="1"/>
    <x v="8"/>
    <s v="001"/>
    <n v="2377.38"/>
    <n v="12"/>
    <m/>
    <m/>
  </r>
  <r>
    <x v="0"/>
    <s v="201512"/>
    <x v="0"/>
    <x v="1"/>
    <x v="4"/>
    <s v="330 Paid Time Off - NU"/>
    <s v="77703999"/>
    <s v="Employee Non Worked Time"/>
    <s v="E25"/>
    <x v="3"/>
    <x v="1"/>
    <s v="001"/>
    <n v="4344.24"/>
    <n v="24"/>
    <m/>
    <m/>
  </r>
  <r>
    <x v="4"/>
    <s v="201605"/>
    <x v="0"/>
    <x v="10"/>
    <x v="4"/>
    <s v="330 Paid Time Off - NU"/>
    <s v="77703999"/>
    <s v="Employee Non Worked Time"/>
    <s v="E10"/>
    <x v="1"/>
    <x v="10"/>
    <s v="001"/>
    <n v="953.85"/>
    <n v="8"/>
    <m/>
    <m/>
  </r>
  <r>
    <x v="4"/>
    <s v="201601"/>
    <x v="0"/>
    <x v="5"/>
    <x v="4"/>
    <s v="330 Paid Time Off - NU"/>
    <s v="77703999"/>
    <s v="Employee Non Worked Time"/>
    <s v="E09"/>
    <x v="2"/>
    <x v="5"/>
    <s v="001"/>
    <n v="1189.3599999999999"/>
    <n v="9.24"/>
    <m/>
    <m/>
  </r>
  <r>
    <x v="0"/>
    <s v="201501"/>
    <x v="0"/>
    <x v="8"/>
    <x v="4"/>
    <s v="330 Paid Time Off - NU"/>
    <s v="77703999"/>
    <s v="Employee Non Worked Time"/>
    <s v="E25"/>
    <x v="3"/>
    <x v="8"/>
    <s v="001"/>
    <n v="3061.54"/>
    <n v="16"/>
    <m/>
    <m/>
  </r>
  <r>
    <x v="5"/>
    <s v="201711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03"/>
    <x v="0"/>
    <x v="14"/>
    <x v="4"/>
    <s v="330 Paid Time Off - NU"/>
    <s v="77703999"/>
    <s v="Employee Non Worked Time"/>
    <s v="E10"/>
    <x v="1"/>
    <x v="14"/>
    <s v="001"/>
    <n v="-6307.69"/>
    <n v="-64"/>
    <m/>
    <m/>
  </r>
  <r>
    <x v="1"/>
    <s v="201309"/>
    <x v="0"/>
    <x v="2"/>
    <x v="4"/>
    <s v="330 Paid Time Off - NU"/>
    <s v="77703999"/>
    <s v="Employee Non Worked Time"/>
    <s v="E10"/>
    <x v="1"/>
    <x v="2"/>
    <s v="001"/>
    <n v="2630.76"/>
    <n v="24"/>
    <m/>
    <m/>
  </r>
  <r>
    <x v="2"/>
    <s v="201407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2"/>
    <s v="201407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4"/>
    <s v="201603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9"/>
    <x v="0"/>
    <x v="12"/>
    <x v="4"/>
    <s v="330 Paid Time Off - NU"/>
    <s v="77703999"/>
    <s v="Employee Non Worked Time"/>
    <s v="E25"/>
    <x v="3"/>
    <x v="12"/>
    <s v="001"/>
    <n v="2884.62"/>
    <n v="8"/>
    <m/>
    <m/>
  </r>
  <r>
    <x v="5"/>
    <s v="201709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1"/>
    <s v="201303"/>
    <x v="0"/>
    <x v="6"/>
    <x v="4"/>
    <s v="330 Paid Time Off - NU"/>
    <s v="77703999"/>
    <s v="Employee Non Worked Time"/>
    <s v="E10"/>
    <x v="1"/>
    <x v="6"/>
    <s v="001"/>
    <n v="8607.68"/>
    <n v="64"/>
    <m/>
    <m/>
  </r>
  <r>
    <x v="5"/>
    <s v="201706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0"/>
    <s v="201512"/>
    <x v="0"/>
    <x v="8"/>
    <x v="4"/>
    <s v="330 Paid Time Off - NU"/>
    <s v="77703999"/>
    <s v="Employee Non Worked Time"/>
    <s v="E10"/>
    <x v="1"/>
    <x v="8"/>
    <s v="001"/>
    <n v="784.62"/>
    <n v="4"/>
    <m/>
    <m/>
  </r>
  <r>
    <x v="5"/>
    <s v="201703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10"/>
    <x v="0"/>
    <x v="4"/>
    <x v="4"/>
    <s v="330 Paid Time Off - NU"/>
    <s v="77703999"/>
    <s v="Employee Non Worked Time"/>
    <s v="E10"/>
    <x v="1"/>
    <x v="4"/>
    <s v="001"/>
    <n v="10000"/>
    <n v="80"/>
    <m/>
    <m/>
  </r>
  <r>
    <x v="3"/>
    <s v="201801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0"/>
    <s v="201501"/>
    <x v="0"/>
    <x v="10"/>
    <x v="4"/>
    <s v="330 Paid Time Off - NU"/>
    <s v="77703999"/>
    <s v="Employee Non Worked Time"/>
    <s v="E10"/>
    <x v="1"/>
    <x v="10"/>
    <s v="001"/>
    <n v="9230.7999999999993"/>
    <n v="80"/>
    <m/>
    <m/>
  </r>
  <r>
    <x v="1"/>
    <s v="201306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2"/>
    <s v="201409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1"/>
    <x v="0"/>
    <x v="2"/>
    <x v="4"/>
    <s v="330 Paid Time Off - NU"/>
    <s v="77703999"/>
    <s v="Employee Non Worked Time"/>
    <s v="E25"/>
    <x v="3"/>
    <x v="2"/>
    <s v="001"/>
    <n v="1846.16"/>
    <n v="16"/>
    <m/>
    <m/>
  </r>
  <r>
    <x v="1"/>
    <s v="201306"/>
    <x v="0"/>
    <x v="6"/>
    <x v="4"/>
    <s v="330 Paid Time Off - NU"/>
    <s v="77703999"/>
    <s v="Employee Non Worked Time"/>
    <s v="E10"/>
    <x v="1"/>
    <x v="6"/>
    <s v="001"/>
    <n v="9865.35"/>
    <n v="72"/>
    <m/>
    <m/>
  </r>
  <r>
    <x v="5"/>
    <s v="201709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1"/>
    <s v="201312"/>
    <x v="0"/>
    <x v="9"/>
    <x v="4"/>
    <s v="330 Paid Time Off - NU"/>
    <s v="77703999"/>
    <s v="Employee Non Worked Time"/>
    <s v="E25"/>
    <x v="3"/>
    <x v="9"/>
    <s v="001"/>
    <n v="1846.16"/>
    <n v="16"/>
    <m/>
    <m/>
  </r>
  <r>
    <x v="1"/>
    <s v="201304"/>
    <x v="0"/>
    <x v="7"/>
    <x v="4"/>
    <s v="330 Paid Time Off - NU"/>
    <s v="77703999"/>
    <s v="Employee Non Worked Time"/>
    <s v="E10"/>
    <x v="1"/>
    <x v="7"/>
    <s v="001"/>
    <n v="6057.7"/>
    <n v="40"/>
    <m/>
    <m/>
  </r>
  <r>
    <x v="4"/>
    <s v="201605"/>
    <x v="0"/>
    <x v="6"/>
    <x v="4"/>
    <s v="330 Paid Time Off - NU"/>
    <s v="77703999"/>
    <s v="Employee Non Worked Time"/>
    <s v="E10"/>
    <x v="1"/>
    <x v="6"/>
    <s v="001"/>
    <n v="1250"/>
    <n v="8"/>
    <m/>
    <m/>
  </r>
  <r>
    <x v="2"/>
    <s v="201401"/>
    <x v="0"/>
    <x v="8"/>
    <x v="4"/>
    <s v="330 Paid Time Off - NU"/>
    <s v="77703999"/>
    <s v="Employee Non Worked Time"/>
    <s v="E25"/>
    <x v="3"/>
    <x v="8"/>
    <s v="001"/>
    <n v="3000"/>
    <n v="16"/>
    <m/>
    <m/>
  </r>
  <r>
    <x v="5"/>
    <s v="201712"/>
    <x v="0"/>
    <x v="5"/>
    <x v="4"/>
    <s v="330 Paid Time Off - NU"/>
    <s v="77703999"/>
    <s v="Employee Non Worked Time"/>
    <s v="E09"/>
    <x v="2"/>
    <x v="5"/>
    <s v="001"/>
    <n v="2368.56"/>
    <n v="18.48"/>
    <m/>
    <m/>
  </r>
  <r>
    <x v="1"/>
    <s v="201302"/>
    <x v="0"/>
    <x v="5"/>
    <x v="4"/>
    <s v="330 Paid Time Off - NU"/>
    <s v="77703999"/>
    <s v="Employee Non Worked Time"/>
    <s v="E09"/>
    <x v="2"/>
    <x v="5"/>
    <s v="001"/>
    <n v="1110.58"/>
    <n v="9.24"/>
    <m/>
    <m/>
  </r>
  <r>
    <x v="3"/>
    <s v="201801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2"/>
    <s v="201402"/>
    <x v="0"/>
    <x v="6"/>
    <x v="4"/>
    <s v="330 Paid Time Off - NU"/>
    <s v="77703999"/>
    <s v="Employee Non Worked Time"/>
    <s v="E10"/>
    <x v="1"/>
    <x v="6"/>
    <s v="001"/>
    <n v="2192.3000000000002"/>
    <n v="16"/>
    <m/>
    <m/>
  </r>
  <r>
    <x v="4"/>
    <s v="201609"/>
    <x v="0"/>
    <x v="14"/>
    <x v="4"/>
    <s v="330 Paid Time Off - NU"/>
    <s v="77703999"/>
    <s v="Employee Non Worked Time"/>
    <s v="E10"/>
    <x v="1"/>
    <x v="14"/>
    <s v="001"/>
    <n v="394.23"/>
    <n v="4"/>
    <m/>
    <m/>
  </r>
  <r>
    <x v="5"/>
    <s v="201708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1"/>
    <s v="201307"/>
    <x v="0"/>
    <x v="6"/>
    <x v="4"/>
    <s v="330 Paid Time Off - NU"/>
    <s v="77703999"/>
    <s v="Employee Non Worked Time"/>
    <s v="E10"/>
    <x v="1"/>
    <x v="6"/>
    <s v="001"/>
    <n v="5480.75"/>
    <n v="40"/>
    <m/>
    <m/>
  </r>
  <r>
    <x v="4"/>
    <s v="201601"/>
    <x v="0"/>
    <x v="15"/>
    <x v="4"/>
    <s v="330 Paid Time Off - NU"/>
    <s v="77703999"/>
    <s v="Employee Non Worked Time"/>
    <s v="E10"/>
    <x v="1"/>
    <x v="15"/>
    <s v="001"/>
    <n v="1413.46"/>
    <n v="12"/>
    <m/>
    <m/>
  </r>
  <r>
    <x v="5"/>
    <s v="201706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4"/>
    <s v="201608"/>
    <x v="0"/>
    <x v="3"/>
    <x v="4"/>
    <s v="330 Paid Time Off - NU"/>
    <s v="77703999"/>
    <s v="Employee Non Worked Time"/>
    <s v="E10"/>
    <x v="1"/>
    <x v="3"/>
    <s v="001"/>
    <n v="492.31"/>
    <n v="4"/>
    <m/>
    <m/>
  </r>
  <r>
    <x v="0"/>
    <s v="201501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5"/>
    <s v="201704"/>
    <x v="0"/>
    <x v="0"/>
    <x v="4"/>
    <s v="330 Paid Time Off - NU"/>
    <s v="77703999"/>
    <s v="Employee Non Worked Time"/>
    <s v="E10"/>
    <x v="1"/>
    <x v="0"/>
    <s v="001"/>
    <n v="5609.6"/>
    <n v="40"/>
    <m/>
    <m/>
  </r>
  <r>
    <x v="2"/>
    <s v="201403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0"/>
    <s v="201512"/>
    <x v="0"/>
    <x v="5"/>
    <x v="4"/>
    <s v="330 Paid Time Off - NU"/>
    <s v="77703999"/>
    <s v="Employee Non Worked Time"/>
    <s v="E09"/>
    <x v="2"/>
    <x v="5"/>
    <s v="001"/>
    <n v="1717.92"/>
    <n v="13.32"/>
    <m/>
    <m/>
  </r>
  <r>
    <x v="4"/>
    <s v="201612"/>
    <x v="0"/>
    <x v="5"/>
    <x v="4"/>
    <s v="330 Paid Time Off - NU"/>
    <s v="77703999"/>
    <s v="Employee Non Worked Time"/>
    <s v="E25"/>
    <x v="3"/>
    <x v="5"/>
    <s v="001"/>
    <n v="2138.46"/>
    <n v="16"/>
    <m/>
    <m/>
  </r>
  <r>
    <x v="4"/>
    <s v="201603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1"/>
    <s v="201312"/>
    <x v="0"/>
    <x v="8"/>
    <x v="4"/>
    <s v="330 Paid Time Off - NU"/>
    <s v="77703999"/>
    <s v="Employee Non Worked Time"/>
    <s v="E25"/>
    <x v="3"/>
    <x v="8"/>
    <s v="001"/>
    <n v="3000"/>
    <n v="16"/>
    <m/>
    <m/>
  </r>
  <r>
    <x v="5"/>
    <s v="201712"/>
    <x v="0"/>
    <x v="9"/>
    <x v="4"/>
    <s v="330 Paid Time Off - NU"/>
    <s v="77703999"/>
    <s v="Employee Non Worked Time"/>
    <s v="E09"/>
    <x v="2"/>
    <x v="9"/>
    <s v="001"/>
    <n v="2098.23"/>
    <n v="13.86"/>
    <m/>
    <m/>
  </r>
  <r>
    <x v="2"/>
    <s v="201408"/>
    <x v="0"/>
    <x v="9"/>
    <x v="4"/>
    <s v="330 Paid Time Off - NU"/>
    <s v="77703999"/>
    <s v="Employee Non Worked Time"/>
    <s v="E10"/>
    <x v="1"/>
    <x v="9"/>
    <s v="001"/>
    <n v="1015.38"/>
    <n v="8"/>
    <m/>
    <m/>
  </r>
  <r>
    <x v="2"/>
    <s v="201402"/>
    <x v="0"/>
    <x v="8"/>
    <x v="4"/>
    <s v="330 Paid Time Off - NU"/>
    <s v="77703999"/>
    <s v="Employee Non Worked Time"/>
    <s v="E10"/>
    <x v="1"/>
    <x v="8"/>
    <s v="001"/>
    <n v="5250"/>
    <n v="28"/>
    <m/>
    <m/>
  </r>
  <r>
    <x v="4"/>
    <s v="201611"/>
    <x v="0"/>
    <x v="0"/>
    <x v="4"/>
    <s v="330 Paid Time Off - NU"/>
    <s v="77703999"/>
    <s v="Employee Non Worked Time"/>
    <s v="E10"/>
    <x v="1"/>
    <x v="0"/>
    <s v="001"/>
    <n v="3000"/>
    <n v="24"/>
    <m/>
    <m/>
  </r>
  <r>
    <x v="3"/>
    <s v="201801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5"/>
    <s v="201712"/>
    <x v="0"/>
    <x v="8"/>
    <x v="4"/>
    <s v="330 Paid Time Off - NU"/>
    <s v="77703999"/>
    <s v="Employee Non Worked Time"/>
    <s v="E25"/>
    <x v="3"/>
    <x v="8"/>
    <s v="001"/>
    <n v="3232.3"/>
    <n v="16"/>
    <m/>
    <m/>
  </r>
  <r>
    <x v="1"/>
    <s v="201309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5"/>
    <s v="201711"/>
    <x v="0"/>
    <x v="8"/>
    <x v="4"/>
    <s v="330 Paid Time Off - NU"/>
    <s v="77703999"/>
    <s v="Employee Non Worked Time"/>
    <s v="E10"/>
    <x v="1"/>
    <x v="8"/>
    <s v="001"/>
    <n v="11313.05"/>
    <n v="56"/>
    <m/>
    <m/>
  </r>
  <r>
    <x v="2"/>
    <s v="201412"/>
    <x v="0"/>
    <x v="2"/>
    <x v="4"/>
    <s v="330 Paid Time Off - NU"/>
    <s v="77703999"/>
    <s v="Employee Non Worked Time"/>
    <s v="E10"/>
    <x v="1"/>
    <x v="2"/>
    <s v="001"/>
    <n v="2769.24"/>
    <n v="24"/>
    <m/>
    <m/>
  </r>
  <r>
    <x v="0"/>
    <s v="201506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2"/>
    <s v="201401"/>
    <x v="0"/>
    <x v="3"/>
    <x v="4"/>
    <s v="330 Paid Time Off - NU"/>
    <s v="77703999"/>
    <s v="Employee Non Worked Time"/>
    <s v="E35"/>
    <x v="4"/>
    <x v="3"/>
    <s v="001"/>
    <n v="453.85"/>
    <n v="4"/>
    <m/>
    <m/>
  </r>
  <r>
    <x v="0"/>
    <s v="201503"/>
    <x v="0"/>
    <x v="4"/>
    <x v="4"/>
    <s v="330 Paid Time Off - NU"/>
    <s v="77703999"/>
    <s v="Employee Non Worked Time"/>
    <s v="E10"/>
    <x v="1"/>
    <x v="4"/>
    <s v="001"/>
    <n v="5653.86"/>
    <n v="48"/>
    <m/>
    <m/>
  </r>
  <r>
    <x v="5"/>
    <s v="201709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4"/>
    <s v="201612"/>
    <x v="0"/>
    <x v="7"/>
    <x v="4"/>
    <s v="330 Paid Time Off - NU"/>
    <s v="77703999"/>
    <s v="Employee Non Worked Time"/>
    <s v="E25"/>
    <x v="3"/>
    <x v="7"/>
    <s v="001"/>
    <n v="2746.16"/>
    <n v="16"/>
    <m/>
    <m/>
  </r>
  <r>
    <x v="4"/>
    <s v="201604"/>
    <x v="0"/>
    <x v="9"/>
    <x v="4"/>
    <s v="330 Paid Time Off - NU"/>
    <s v="77703999"/>
    <s v="Employee Non Worked Time"/>
    <s v="E10"/>
    <x v="1"/>
    <x v="9"/>
    <s v="001"/>
    <n v="8023.05"/>
    <n v="56"/>
    <m/>
    <m/>
  </r>
  <r>
    <x v="0"/>
    <s v="201504"/>
    <x v="0"/>
    <x v="5"/>
    <x v="4"/>
    <s v="330 Paid Time Off - NU"/>
    <s v="77703999"/>
    <s v="Employee Non Worked Time"/>
    <s v="E10"/>
    <x v="1"/>
    <x v="5"/>
    <s v="001"/>
    <n v="5153.8500000000004"/>
    <n v="40"/>
    <m/>
    <m/>
  </r>
  <r>
    <x v="4"/>
    <s v="201601"/>
    <x v="0"/>
    <x v="14"/>
    <x v="4"/>
    <s v="330 Paid Time Off - NU"/>
    <s v="77703999"/>
    <s v="Employee Non Worked Time"/>
    <s v="E25"/>
    <x v="3"/>
    <x v="14"/>
    <s v="001"/>
    <n v="673.08"/>
    <n v="8"/>
    <m/>
    <m/>
  </r>
  <r>
    <x v="0"/>
    <s v="201508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01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2"/>
    <s v="201412"/>
    <x v="0"/>
    <x v="8"/>
    <x v="4"/>
    <s v="330 Paid Time Off - NU"/>
    <s v="77703999"/>
    <s v="Employee Non Worked Time"/>
    <s v="E25"/>
    <x v="3"/>
    <x v="8"/>
    <s v="001"/>
    <n v="3061.54"/>
    <n v="16"/>
    <m/>
    <m/>
  </r>
  <r>
    <x v="0"/>
    <s v="201502"/>
    <x v="0"/>
    <x v="6"/>
    <x v="4"/>
    <s v="330 Paid Time Off - NU"/>
    <s v="77703999"/>
    <s v="Employee Non Worked Time"/>
    <s v="E14"/>
    <x v="5"/>
    <x v="6"/>
    <s v="001"/>
    <n v="1153.8499999999999"/>
    <n v="8"/>
    <m/>
    <m/>
  </r>
  <r>
    <x v="5"/>
    <s v="201711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2"/>
    <s v="201407"/>
    <x v="0"/>
    <x v="7"/>
    <x v="4"/>
    <s v="330 Paid Time Off - NU"/>
    <s v="77703999"/>
    <s v="Employee Non Worked Time"/>
    <s v="E10"/>
    <x v="1"/>
    <x v="7"/>
    <s v="001"/>
    <n v="1926.93"/>
    <n v="12"/>
    <m/>
    <m/>
  </r>
  <r>
    <x v="0"/>
    <s v="201507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4"/>
    <s v="201609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4"/>
    <s v="201604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11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5"/>
    <s v="201707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12"/>
    <x v="0"/>
    <x v="11"/>
    <x v="4"/>
    <s v="330 Paid Time Off - NU"/>
    <s v="77703999"/>
    <s v="Employee Non Worked Time"/>
    <s v="E25"/>
    <x v="3"/>
    <x v="11"/>
    <s v="001"/>
    <n v="903.85"/>
    <n v="8"/>
    <m/>
    <m/>
  </r>
  <r>
    <x v="0"/>
    <s v="201512"/>
    <x v="0"/>
    <x v="3"/>
    <x v="4"/>
    <s v="330 Paid Time Off - NU"/>
    <s v="77703999"/>
    <s v="Employee Non Worked Time"/>
    <s v="E25"/>
    <x v="3"/>
    <x v="3"/>
    <s v="001"/>
    <n v="2890.38"/>
    <n v="24"/>
    <m/>
    <m/>
  </r>
  <r>
    <x v="5"/>
    <s v="201712"/>
    <x v="0"/>
    <x v="0"/>
    <x v="4"/>
    <s v="330 Paid Time Off - NU"/>
    <s v="77703999"/>
    <s v="Employee Non Worked Time"/>
    <s v="E25"/>
    <x v="3"/>
    <x v="0"/>
    <s v="001"/>
    <n v="2243.84"/>
    <n v="16"/>
    <m/>
    <m/>
  </r>
  <r>
    <x v="0"/>
    <s v="201506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3"/>
    <s v="201801"/>
    <x v="0"/>
    <x v="11"/>
    <x v="4"/>
    <s v="330 Paid Time Off - NU"/>
    <s v="77703999"/>
    <s v="Employee Non Worked Time"/>
    <s v="E10"/>
    <x v="1"/>
    <x v="11"/>
    <s v="001"/>
    <n v="4132.32"/>
    <n v="32"/>
    <m/>
    <m/>
  </r>
  <r>
    <x v="5"/>
    <s v="201708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2"/>
    <s v="201412"/>
    <x v="0"/>
    <x v="16"/>
    <x v="4"/>
    <s v="330 Paid Time Off - NU"/>
    <s v="77703999"/>
    <s v="Employee Non Worked Time"/>
    <s v="E25"/>
    <x v="3"/>
    <x v="16"/>
    <s v="001"/>
    <n v="2115.38"/>
    <n v="16"/>
    <m/>
    <m/>
  </r>
  <r>
    <x v="0"/>
    <s v="201509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4"/>
    <s v="201611"/>
    <x v="0"/>
    <x v="6"/>
    <x v="4"/>
    <s v="330 Paid Time Off - NU"/>
    <s v="77703999"/>
    <s v="Employee Non Worked Time"/>
    <s v="E10"/>
    <x v="1"/>
    <x v="6"/>
    <s v="001"/>
    <n v="1250"/>
    <n v="8"/>
    <m/>
    <m/>
  </r>
  <r>
    <x v="3"/>
    <s v="201810"/>
    <x v="2"/>
    <x v="13"/>
    <x v="5"/>
    <s v="340 Regular Payroll - NU"/>
    <s v="09902800"/>
    <s v="Employment 099 CM"/>
    <s v="E01"/>
    <x v="0"/>
    <x v="13"/>
    <s v="001"/>
    <n v="15492.22"/>
    <n v="152"/>
    <m/>
    <m/>
  </r>
  <r>
    <x v="3"/>
    <s v="201811"/>
    <x v="2"/>
    <x v="14"/>
    <x v="5"/>
    <s v="340 Regular Payroll - NU"/>
    <s v="09903310"/>
    <s v="Accounting Activities-099"/>
    <s v="E01"/>
    <x v="0"/>
    <x v="14"/>
    <s v="001"/>
    <n v="22521.24"/>
    <n v="196"/>
    <m/>
    <m/>
  </r>
  <r>
    <x v="3"/>
    <s v="201810"/>
    <x v="2"/>
    <x v="14"/>
    <x v="5"/>
    <s v="340 Regular Payroll - NU"/>
    <s v="09903310"/>
    <s v="Accounting Activities-099"/>
    <s v="E01"/>
    <x v="0"/>
    <x v="14"/>
    <s v="001"/>
    <n v="16086.6"/>
    <n v="140"/>
    <m/>
    <m/>
  </r>
  <r>
    <x v="3"/>
    <s v="201806"/>
    <x v="2"/>
    <x v="14"/>
    <x v="5"/>
    <s v="340 Regular Payroll - NU"/>
    <s v="09903310"/>
    <s v="Accounting Activities-099"/>
    <s v="E01"/>
    <x v="0"/>
    <x v="14"/>
    <s v="001"/>
    <n v="22061.51"/>
    <n v="192"/>
    <m/>
    <m/>
  </r>
  <r>
    <x v="4"/>
    <s v="201612"/>
    <x v="2"/>
    <x v="14"/>
    <x v="5"/>
    <s v="340 Regular Payroll - NU"/>
    <s v="09903310"/>
    <s v="Accounting Activities-099"/>
    <s v="E01"/>
    <x v="0"/>
    <x v="14"/>
    <s v="001"/>
    <n v="18873.810000000001"/>
    <n v="191.5"/>
    <m/>
    <m/>
  </r>
  <r>
    <x v="2"/>
    <s v="201404"/>
    <x v="2"/>
    <x v="2"/>
    <x v="5"/>
    <s v="340 Regular Payroll - NU"/>
    <s v="09903310"/>
    <s v="Accounting Activities-099"/>
    <s v="E01"/>
    <x v="0"/>
    <x v="2"/>
    <s v="001"/>
    <n v="9807.66"/>
    <n v="85"/>
    <m/>
    <m/>
  </r>
  <r>
    <x v="2"/>
    <s v="201412"/>
    <x v="2"/>
    <x v="2"/>
    <x v="5"/>
    <s v="340 Regular Payroll - NU"/>
    <s v="09903310"/>
    <s v="Accounting Activities-099"/>
    <s v="E01"/>
    <x v="0"/>
    <x v="2"/>
    <s v="001"/>
    <n v="8653.7999999999993"/>
    <n v="75"/>
    <m/>
    <m/>
  </r>
  <r>
    <x v="5"/>
    <s v="201709"/>
    <x v="2"/>
    <x v="14"/>
    <x v="5"/>
    <s v="340 Regular Payroll - NU"/>
    <s v="09903310"/>
    <s v="Accounting Activities-099"/>
    <s v="E01"/>
    <x v="0"/>
    <x v="14"/>
    <s v="001"/>
    <n v="11797.43"/>
    <n v="113.5"/>
    <m/>
    <m/>
  </r>
  <r>
    <x v="3"/>
    <s v="201810"/>
    <x v="2"/>
    <x v="1"/>
    <x v="5"/>
    <s v="340 Regular Payroll - NU"/>
    <s v="09903691"/>
    <s v="Corporate Planning-099"/>
    <s v="E01"/>
    <x v="0"/>
    <x v="1"/>
    <s v="001"/>
    <n v="31370.240000000002"/>
    <n v="150"/>
    <m/>
    <m/>
  </r>
  <r>
    <x v="3"/>
    <s v="201809"/>
    <x v="2"/>
    <x v="12"/>
    <x v="5"/>
    <s v="340 Regular Payroll - NU"/>
    <s v="09903691"/>
    <s v="Corporate Planning-099"/>
    <s v="E01"/>
    <x v="0"/>
    <x v="12"/>
    <s v="001"/>
    <n v="53424.38"/>
    <n v="131.58000000000001"/>
    <m/>
    <m/>
  </r>
  <r>
    <x v="3"/>
    <s v="201808"/>
    <x v="2"/>
    <x v="6"/>
    <x v="6"/>
    <s v="340 Regular Payroll - NU"/>
    <s v="09903691"/>
    <s v="Corporate Planning-099"/>
    <s v="E01"/>
    <x v="0"/>
    <x v="6"/>
    <s v="001"/>
    <n v="20769.3"/>
    <n v="120"/>
    <m/>
    <m/>
  </r>
  <r>
    <x v="3"/>
    <s v="201807"/>
    <x v="2"/>
    <x v="15"/>
    <x v="5"/>
    <s v="340 Regular Payroll - NU"/>
    <s v="09903691"/>
    <s v="Corporate Planning-099"/>
    <s v="E01"/>
    <x v="0"/>
    <x v="15"/>
    <s v="001"/>
    <n v="992.3"/>
    <n v="8"/>
    <m/>
    <m/>
  </r>
  <r>
    <x v="3"/>
    <s v="201807"/>
    <x v="2"/>
    <x v="6"/>
    <x v="5"/>
    <s v="340 Regular Payroll - NU"/>
    <s v="09903691"/>
    <s v="Corporate Planning-099"/>
    <s v="E01"/>
    <x v="0"/>
    <x v="6"/>
    <s v="001"/>
    <n v="2942.31"/>
    <n v="17"/>
    <m/>
    <m/>
  </r>
  <r>
    <x v="3"/>
    <s v="201806"/>
    <x v="2"/>
    <x v="15"/>
    <x v="5"/>
    <s v="340 Regular Payroll - NU"/>
    <s v="09903691"/>
    <s v="Corporate Planning-099"/>
    <s v="E01"/>
    <x v="0"/>
    <x v="15"/>
    <s v="001"/>
    <n v="2828.07"/>
    <n v="22.8"/>
    <m/>
    <m/>
  </r>
  <r>
    <x v="3"/>
    <s v="201806"/>
    <x v="2"/>
    <x v="5"/>
    <x v="5"/>
    <s v="340 Regular Payroll - NU"/>
    <s v="09903691"/>
    <s v="Corporate Planning-099"/>
    <s v="E01"/>
    <x v="0"/>
    <x v="5"/>
    <s v="001"/>
    <n v="6692.3"/>
    <n v="48"/>
    <m/>
    <m/>
  </r>
  <r>
    <x v="3"/>
    <s v="201805"/>
    <x v="2"/>
    <x v="11"/>
    <x v="5"/>
    <s v="340 Regular Payroll - NU"/>
    <s v="09903691"/>
    <s v="Corporate Planning-099"/>
    <s v="E01"/>
    <x v="0"/>
    <x v="11"/>
    <s v="001"/>
    <n v="6276.95"/>
    <n v="48"/>
    <m/>
    <m/>
  </r>
  <r>
    <x v="3"/>
    <s v="201805"/>
    <x v="2"/>
    <x v="6"/>
    <x v="5"/>
    <s v="340 Regular Payroll - NU"/>
    <s v="09903691"/>
    <s v="Corporate Planning-099"/>
    <s v="E01"/>
    <x v="0"/>
    <x v="6"/>
    <s v="001"/>
    <n v="20769.28"/>
    <n v="120"/>
    <m/>
    <m/>
  </r>
  <r>
    <x v="3"/>
    <s v="201804"/>
    <x v="2"/>
    <x v="11"/>
    <x v="5"/>
    <s v="340 Regular Payroll - NU"/>
    <s v="09903691"/>
    <s v="Corporate Planning-099"/>
    <s v="E01"/>
    <x v="0"/>
    <x v="11"/>
    <s v="001"/>
    <n v="9546.18"/>
    <n v="73"/>
    <m/>
    <m/>
  </r>
  <r>
    <x v="3"/>
    <s v="201802"/>
    <x v="2"/>
    <x v="5"/>
    <x v="5"/>
    <s v="340 Regular Payroll - NU"/>
    <s v="09903691"/>
    <s v="Corporate Planning-099"/>
    <s v="E01"/>
    <x v="0"/>
    <x v="5"/>
    <s v="001"/>
    <n v="2890.03"/>
    <n v="21.4"/>
    <m/>
    <m/>
  </r>
  <r>
    <x v="3"/>
    <s v="201802"/>
    <x v="2"/>
    <x v="3"/>
    <x v="5"/>
    <s v="340 Regular Payroll - NU"/>
    <s v="09903691"/>
    <s v="Corporate Planning-099"/>
    <s v="E01"/>
    <x v="0"/>
    <x v="3"/>
    <s v="001"/>
    <n v="19126.2"/>
    <n v="148"/>
    <m/>
    <m/>
  </r>
  <r>
    <x v="4"/>
    <s v="201610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4"/>
    <s v="201601"/>
    <x v="2"/>
    <x v="7"/>
    <x v="5"/>
    <s v="340 Regular Payroll - NU"/>
    <s v="09903691"/>
    <s v="Corporate Planning-099"/>
    <s v="E01"/>
    <x v="0"/>
    <x v="7"/>
    <s v="001"/>
    <n v="23425.67"/>
    <n v="141.22999999999999"/>
    <m/>
    <m/>
  </r>
  <r>
    <x v="5"/>
    <s v="201708"/>
    <x v="2"/>
    <x v="5"/>
    <x v="5"/>
    <s v="340 Regular Payroll - NU"/>
    <s v="09903691"/>
    <s v="Corporate Planning-099"/>
    <s v="E01"/>
    <x v="0"/>
    <x v="5"/>
    <s v="001"/>
    <n v="-4378.22"/>
    <n v="-33"/>
    <m/>
    <m/>
  </r>
  <r>
    <x v="0"/>
    <s v="201509"/>
    <x v="2"/>
    <x v="8"/>
    <x v="5"/>
    <s v="340 Regular Payroll - NU"/>
    <s v="09903691"/>
    <s v="Corporate Planning-099"/>
    <s v="E01"/>
    <x v="0"/>
    <x v="8"/>
    <s v="001"/>
    <n v="20642.02"/>
    <n v="105.23"/>
    <m/>
    <m/>
  </r>
  <r>
    <x v="4"/>
    <s v="201609"/>
    <x v="2"/>
    <x v="12"/>
    <x v="5"/>
    <s v="340 Regular Payroll - NU"/>
    <s v="09903691"/>
    <s v="Corporate Planning-099"/>
    <s v="E01"/>
    <x v="0"/>
    <x v="12"/>
    <s v="001"/>
    <n v="38833.47"/>
    <n v="100.97"/>
    <m/>
    <m/>
  </r>
  <r>
    <x v="1"/>
    <s v="201302"/>
    <x v="2"/>
    <x v="1"/>
    <x v="5"/>
    <s v="340 Regular Payroll - NU"/>
    <s v="09903691"/>
    <s v="Corporate Planning-099"/>
    <s v="E01"/>
    <x v="0"/>
    <x v="1"/>
    <s v="001"/>
    <n v="23750"/>
    <n v="158.34"/>
    <m/>
    <m/>
  </r>
  <r>
    <x v="4"/>
    <s v="201601"/>
    <x v="2"/>
    <x v="3"/>
    <x v="5"/>
    <s v="340 Regular Payroll - NU"/>
    <s v="09903691"/>
    <s v="Corporate Planning-099"/>
    <s v="E01"/>
    <x v="0"/>
    <x v="3"/>
    <s v="001"/>
    <n v="17342.28"/>
    <n v="144"/>
    <m/>
    <m/>
  </r>
  <r>
    <x v="1"/>
    <s v="201303"/>
    <x v="2"/>
    <x v="8"/>
    <x v="5"/>
    <s v="340 Regular Payroll - NU"/>
    <s v="09903691"/>
    <s v="Corporate Planning-099"/>
    <s v="E01"/>
    <x v="0"/>
    <x v="8"/>
    <s v="001"/>
    <n v="39876.9"/>
    <n v="216"/>
    <m/>
    <m/>
  </r>
  <r>
    <x v="4"/>
    <s v="201612"/>
    <x v="2"/>
    <x v="12"/>
    <x v="5"/>
    <s v="340 Regular Payroll - NU"/>
    <s v="09903691"/>
    <s v="Corporate Planning-099"/>
    <s v="E01"/>
    <x v="0"/>
    <x v="12"/>
    <s v="001"/>
    <n v="68705.37"/>
    <n v="178.63"/>
    <m/>
    <m/>
  </r>
  <r>
    <x v="5"/>
    <s v="201702"/>
    <x v="2"/>
    <x v="6"/>
    <x v="5"/>
    <s v="340 Regular Payroll - NU"/>
    <s v="09903691"/>
    <s v="Corporate Planning-099"/>
    <s v="E01"/>
    <x v="0"/>
    <x v="6"/>
    <s v="001"/>
    <n v="15713.65"/>
    <n v="100.56"/>
    <m/>
    <m/>
  </r>
  <r>
    <x v="4"/>
    <s v="201611"/>
    <x v="2"/>
    <x v="6"/>
    <x v="5"/>
    <s v="340 Regular Payroll - NU"/>
    <s v="09903691"/>
    <s v="Corporate Planning-099"/>
    <s v="E01"/>
    <x v="0"/>
    <x v="6"/>
    <s v="001"/>
    <n v="23182.45"/>
    <n v="148.37"/>
    <m/>
    <m/>
  </r>
  <r>
    <x v="1"/>
    <s v="201312"/>
    <x v="2"/>
    <x v="10"/>
    <x v="5"/>
    <s v="340 Regular Payroll - NU"/>
    <s v="09903691"/>
    <s v="Corporate Planning-099"/>
    <s v="E01"/>
    <x v="0"/>
    <x v="10"/>
    <s v="001"/>
    <n v="4084.65"/>
    <n v="36"/>
    <m/>
    <m/>
  </r>
  <r>
    <x v="5"/>
    <s v="201705"/>
    <x v="2"/>
    <x v="3"/>
    <x v="5"/>
    <s v="340 Regular Payroll - NU"/>
    <s v="09903691"/>
    <s v="Corporate Planning-099"/>
    <s v="E01"/>
    <x v="0"/>
    <x v="3"/>
    <s v="001"/>
    <n v="17833.91"/>
    <n v="138"/>
    <m/>
    <m/>
  </r>
  <r>
    <x v="4"/>
    <s v="201608"/>
    <x v="2"/>
    <x v="0"/>
    <x v="5"/>
    <s v="340 Regular Payroll - NU"/>
    <s v="09903691"/>
    <s v="Corporate Planning-099"/>
    <s v="E01"/>
    <x v="0"/>
    <x v="0"/>
    <s v="001"/>
    <n v="15968.77"/>
    <n v="127.75"/>
    <m/>
    <m/>
  </r>
  <r>
    <x v="0"/>
    <s v="201510"/>
    <x v="2"/>
    <x v="15"/>
    <x v="5"/>
    <s v="340 Regular Payroll - NU"/>
    <s v="09903691"/>
    <s v="Corporate Planning-099"/>
    <s v="E01"/>
    <x v="0"/>
    <x v="15"/>
    <s v="001"/>
    <n v="3392.28"/>
    <n v="28.8"/>
    <m/>
    <m/>
  </r>
  <r>
    <x v="1"/>
    <s v="201310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1"/>
    <s v="201301"/>
    <x v="2"/>
    <x v="8"/>
    <x v="5"/>
    <s v="340 Regular Payroll - NU"/>
    <s v="09903691"/>
    <s v="Corporate Planning-099"/>
    <s v="E01"/>
    <x v="0"/>
    <x v="8"/>
    <s v="001"/>
    <n v="14164.59"/>
    <n v="79.2"/>
    <m/>
    <m/>
  </r>
  <r>
    <x v="1"/>
    <s v="201305"/>
    <x v="2"/>
    <x v="5"/>
    <x v="5"/>
    <s v="340 Regular Payroll - NU"/>
    <s v="09903691"/>
    <s v="Corporate Planning-099"/>
    <s v="E01"/>
    <x v="0"/>
    <x v="5"/>
    <s v="001"/>
    <n v="19343.04"/>
    <n v="158.4"/>
    <m/>
    <m/>
  </r>
  <r>
    <x v="2"/>
    <s v="201410"/>
    <x v="2"/>
    <x v="16"/>
    <x v="5"/>
    <s v="340 Regular Payroll - NU"/>
    <s v="09903691"/>
    <s v="Corporate Planning-099"/>
    <s v="E01"/>
    <x v="0"/>
    <x v="16"/>
    <s v="001"/>
    <n v="11806.41"/>
    <n v="89.3"/>
    <m/>
    <m/>
  </r>
  <r>
    <x v="1"/>
    <s v="201303"/>
    <x v="2"/>
    <x v="16"/>
    <x v="5"/>
    <s v="340 Regular Payroll - NU"/>
    <s v="09903691"/>
    <s v="Corporate Planning-099"/>
    <s v="E01"/>
    <x v="0"/>
    <x v="16"/>
    <s v="001"/>
    <n v="18257.8"/>
    <n v="141"/>
    <m/>
    <m/>
  </r>
  <r>
    <x v="0"/>
    <s v="201507"/>
    <x v="2"/>
    <x v="4"/>
    <x v="5"/>
    <s v="340 Regular Payroll - NU"/>
    <s v="09903691"/>
    <s v="Corporate Planning-099"/>
    <s v="E01"/>
    <x v="0"/>
    <x v="4"/>
    <s v="001"/>
    <n v="16991"/>
    <n v="144.25"/>
    <m/>
    <m/>
  </r>
  <r>
    <x v="2"/>
    <s v="201406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4"/>
    <s v="201612"/>
    <x v="2"/>
    <x v="1"/>
    <x v="5"/>
    <s v="340 Regular Payroll - NU"/>
    <s v="09903691"/>
    <s v="Corporate Planning-099"/>
    <s v="E01"/>
    <x v="0"/>
    <x v="1"/>
    <s v="001"/>
    <n v="25689.18"/>
    <n v="133.58000000000001"/>
    <m/>
    <m/>
  </r>
  <r>
    <x v="2"/>
    <s v="201407"/>
    <x v="2"/>
    <x v="16"/>
    <x v="5"/>
    <s v="340 Regular Payroll - NU"/>
    <s v="09903691"/>
    <s v="Corporate Planning-099"/>
    <s v="E01"/>
    <x v="0"/>
    <x v="16"/>
    <s v="001"/>
    <n v="9942.24"/>
    <n v="75.2"/>
    <m/>
    <m/>
  </r>
  <r>
    <x v="1"/>
    <s v="201305"/>
    <x v="2"/>
    <x v="16"/>
    <x v="5"/>
    <s v="340 Regular Payroll - NU"/>
    <s v="09903691"/>
    <s v="Corporate Planning-099"/>
    <s v="E01"/>
    <x v="0"/>
    <x v="16"/>
    <s v="001"/>
    <n v="5490.9"/>
    <n v="42.3"/>
    <m/>
    <m/>
  </r>
  <r>
    <x v="5"/>
    <s v="201710"/>
    <x v="2"/>
    <x v="7"/>
    <x v="5"/>
    <s v="340 Regular Payroll - NU"/>
    <s v="09903691"/>
    <s v="Corporate Planning-099"/>
    <s v="E01"/>
    <x v="0"/>
    <x v="7"/>
    <s v="001"/>
    <n v="20597.46"/>
    <n v="117.7"/>
    <m/>
    <m/>
  </r>
  <r>
    <x v="5"/>
    <s v="201708"/>
    <x v="2"/>
    <x v="8"/>
    <x v="5"/>
    <s v="340 Regular Payroll - NU"/>
    <s v="09903691"/>
    <s v="Corporate Planning-099"/>
    <s v="E01"/>
    <x v="0"/>
    <x v="8"/>
    <s v="001"/>
    <n v="27111.07"/>
    <n v="134.19999999999999"/>
    <m/>
    <m/>
  </r>
  <r>
    <x v="4"/>
    <s v="201610"/>
    <x v="2"/>
    <x v="6"/>
    <x v="5"/>
    <s v="340 Regular Payroll - NU"/>
    <s v="09903691"/>
    <s v="Corporate Planning-099"/>
    <s v="E01"/>
    <x v="0"/>
    <x v="6"/>
    <s v="001"/>
    <n v="16182.4"/>
    <n v="103.57"/>
    <m/>
    <m/>
  </r>
  <r>
    <x v="4"/>
    <s v="201611"/>
    <x v="2"/>
    <x v="5"/>
    <x v="5"/>
    <s v="340 Regular Payroll - NU"/>
    <s v="09903691"/>
    <s v="Corporate Planning-099"/>
    <s v="E01"/>
    <x v="0"/>
    <x v="5"/>
    <s v="001"/>
    <n v="7538.08"/>
    <n v="56.4"/>
    <m/>
    <m/>
  </r>
  <r>
    <x v="4"/>
    <s v="201609"/>
    <x v="2"/>
    <x v="3"/>
    <x v="5"/>
    <s v="340 Regular Payroll - NU"/>
    <s v="09903691"/>
    <s v="Corporate Planning-099"/>
    <s v="E01"/>
    <x v="0"/>
    <x v="3"/>
    <s v="001"/>
    <n v="15261.61"/>
    <n v="124"/>
    <m/>
    <m/>
  </r>
  <r>
    <x v="0"/>
    <s v="201511"/>
    <x v="2"/>
    <x v="5"/>
    <x v="5"/>
    <s v="340 Regular Payroll - NU"/>
    <s v="09903691"/>
    <s v="Corporate Planning-099"/>
    <s v="E01"/>
    <x v="0"/>
    <x v="5"/>
    <s v="001"/>
    <n v="1597.68"/>
    <n v="12.4"/>
    <m/>
    <m/>
  </r>
  <r>
    <x v="4"/>
    <s v="201612"/>
    <x v="2"/>
    <x v="5"/>
    <x v="5"/>
    <s v="340 Regular Payroll - NU"/>
    <s v="09903691"/>
    <s v="Corporate Planning-099"/>
    <s v="E01"/>
    <x v="0"/>
    <x v="5"/>
    <s v="001"/>
    <n v="11627.88"/>
    <n v="87"/>
    <m/>
    <m/>
  </r>
  <r>
    <x v="0"/>
    <s v="201501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2"/>
    <s v="201412"/>
    <x v="2"/>
    <x v="4"/>
    <x v="5"/>
    <s v="340 Regular Payroll - NU"/>
    <s v="09903691"/>
    <s v="Corporate Planning-099"/>
    <s v="E01"/>
    <x v="0"/>
    <x v="4"/>
    <s v="001"/>
    <n v="13280.76"/>
    <n v="115.1"/>
    <m/>
    <m/>
  </r>
  <r>
    <x v="4"/>
    <s v="201603"/>
    <x v="2"/>
    <x v="6"/>
    <x v="5"/>
    <s v="340 Regular Payroll - NU"/>
    <s v="09903691"/>
    <s v="Corporate Planning-099"/>
    <s v="E01"/>
    <x v="0"/>
    <x v="6"/>
    <s v="001"/>
    <n v="16802.2"/>
    <n v="107.53"/>
    <m/>
    <m/>
  </r>
  <r>
    <x v="4"/>
    <s v="201607"/>
    <x v="2"/>
    <x v="4"/>
    <x v="5"/>
    <s v="340 Regular Payroll - NU"/>
    <s v="09903691"/>
    <s v="Corporate Planning-099"/>
    <s v="E01"/>
    <x v="0"/>
    <x v="4"/>
    <s v="001"/>
    <n v="18875"/>
    <n v="151"/>
    <m/>
    <m/>
  </r>
  <r>
    <x v="4"/>
    <s v="201601"/>
    <x v="2"/>
    <x v="11"/>
    <x v="5"/>
    <s v="340 Regular Payroll - NU"/>
    <s v="09903691"/>
    <s v="Corporate Planning-099"/>
    <s v="E01"/>
    <x v="0"/>
    <x v="11"/>
    <s v="001"/>
    <n v="6326.88"/>
    <n v="56"/>
    <m/>
    <m/>
  </r>
  <r>
    <x v="0"/>
    <s v="201510"/>
    <x v="2"/>
    <x v="1"/>
    <x v="5"/>
    <s v="340 Regular Payroll - NU"/>
    <s v="09903691"/>
    <s v="Corporate Planning-099"/>
    <s v="E01"/>
    <x v="0"/>
    <x v="1"/>
    <s v="001"/>
    <n v="25703.49"/>
    <n v="142"/>
    <m/>
    <m/>
  </r>
  <r>
    <x v="0"/>
    <s v="201511"/>
    <x v="2"/>
    <x v="0"/>
    <x v="5"/>
    <s v="340 Regular Payroll - NU"/>
    <s v="09903691"/>
    <s v="Corporate Planning-099"/>
    <s v="E01"/>
    <x v="0"/>
    <x v="0"/>
    <s v="001"/>
    <n v="14538.42"/>
    <n v="144"/>
    <m/>
    <m/>
  </r>
  <r>
    <x v="4"/>
    <s v="201605"/>
    <x v="2"/>
    <x v="6"/>
    <x v="5"/>
    <s v="340 Regular Payroll - NU"/>
    <s v="09903691"/>
    <s v="Corporate Planning-099"/>
    <s v="E01"/>
    <x v="0"/>
    <x v="6"/>
    <s v="001"/>
    <n v="23651.200000000001"/>
    <n v="151.37"/>
    <m/>
    <m/>
  </r>
  <r>
    <x v="4"/>
    <s v="201608"/>
    <x v="2"/>
    <x v="7"/>
    <x v="5"/>
    <s v="340 Regular Payroll - NU"/>
    <s v="09903691"/>
    <s v="Corporate Planning-099"/>
    <s v="E01"/>
    <x v="0"/>
    <x v="7"/>
    <s v="001"/>
    <n v="23725.49"/>
    <n v="138.22999999999999"/>
    <m/>
    <m/>
  </r>
  <r>
    <x v="4"/>
    <s v="201605"/>
    <x v="2"/>
    <x v="0"/>
    <x v="5"/>
    <s v="340 Regular Payroll - NU"/>
    <s v="09903691"/>
    <s v="Corporate Planning-099"/>
    <s v="E01"/>
    <x v="0"/>
    <x v="0"/>
    <s v="001"/>
    <n v="18802.21"/>
    <n v="150.41999999999999"/>
    <m/>
    <m/>
  </r>
  <r>
    <x v="1"/>
    <s v="201310"/>
    <x v="2"/>
    <x v="7"/>
    <x v="5"/>
    <s v="340 Regular Payroll - NU"/>
    <s v="09903691"/>
    <s v="Corporate Planning-099"/>
    <s v="E01"/>
    <x v="0"/>
    <x v="7"/>
    <s v="001"/>
    <n v="12266.78"/>
    <n v="81"/>
    <m/>
    <m/>
  </r>
  <r>
    <x v="5"/>
    <s v="201704"/>
    <x v="2"/>
    <x v="1"/>
    <x v="5"/>
    <s v="340 Regular Payroll - NU"/>
    <s v="09903691"/>
    <s v="Corporate Planning-099"/>
    <s v="E01"/>
    <x v="0"/>
    <x v="1"/>
    <s v="001"/>
    <n v="29194.34"/>
    <n v="148.84"/>
    <m/>
    <m/>
  </r>
  <r>
    <x v="5"/>
    <s v="201701"/>
    <x v="2"/>
    <x v="8"/>
    <x v="5"/>
    <s v="340 Regular Payroll - NU"/>
    <s v="09903691"/>
    <s v="Corporate Planning-099"/>
    <s v="E01"/>
    <x v="0"/>
    <x v="8"/>
    <s v="001"/>
    <n v="24018.22"/>
    <n v="121.24"/>
    <m/>
    <m/>
  </r>
  <r>
    <x v="2"/>
    <s v="201410"/>
    <x v="2"/>
    <x v="1"/>
    <x v="5"/>
    <s v="340 Regular Payroll - NU"/>
    <s v="09903691"/>
    <s v="Corporate Planning-099"/>
    <s v="E01"/>
    <x v="0"/>
    <x v="1"/>
    <s v="001"/>
    <n v="23612.85"/>
    <n v="137"/>
    <m/>
    <m/>
  </r>
  <r>
    <x v="1"/>
    <s v="201310"/>
    <x v="2"/>
    <x v="4"/>
    <x v="5"/>
    <s v="340 Regular Payroll - NU"/>
    <s v="09903691"/>
    <s v="Corporate Planning-099"/>
    <s v="E01"/>
    <x v="0"/>
    <x v="4"/>
    <s v="001"/>
    <n v="6512.7"/>
    <n v="57.4"/>
    <m/>
    <m/>
  </r>
  <r>
    <x v="5"/>
    <s v="201702"/>
    <x v="2"/>
    <x v="11"/>
    <x v="5"/>
    <s v="340 Regular Payroll - NU"/>
    <s v="09903691"/>
    <s v="Corporate Planning-099"/>
    <s v="E01"/>
    <x v="0"/>
    <x v="11"/>
    <s v="001"/>
    <n v="8107.64"/>
    <n v="68"/>
    <m/>
    <m/>
  </r>
  <r>
    <x v="1"/>
    <s v="201312"/>
    <x v="2"/>
    <x v="8"/>
    <x v="5"/>
    <s v="340 Regular Payroll - NU"/>
    <s v="09903691"/>
    <s v="Corporate Planning-099"/>
    <s v="E01"/>
    <x v="0"/>
    <x v="8"/>
    <s v="001"/>
    <n v="22575"/>
    <n v="120.4"/>
    <m/>
    <m/>
  </r>
  <r>
    <x v="1"/>
    <s v="201306"/>
    <x v="2"/>
    <x v="4"/>
    <x v="5"/>
    <s v="340 Regular Payroll - NU"/>
    <s v="09903691"/>
    <s v="Corporate Planning-099"/>
    <s v="E01"/>
    <x v="0"/>
    <x v="4"/>
    <s v="001"/>
    <n v="9167.69"/>
    <n v="80.8"/>
    <m/>
    <m/>
  </r>
  <r>
    <x v="4"/>
    <s v="201610"/>
    <x v="2"/>
    <x v="1"/>
    <x v="5"/>
    <s v="340 Regular Payroll - NU"/>
    <s v="09903691"/>
    <s v="Corporate Planning-099"/>
    <s v="E01"/>
    <x v="0"/>
    <x v="1"/>
    <s v="001"/>
    <n v="25400.720000000001"/>
    <n v="132.08000000000001"/>
    <m/>
    <m/>
  </r>
  <r>
    <x v="0"/>
    <s v="201502"/>
    <x v="2"/>
    <x v="12"/>
    <x v="5"/>
    <s v="340 Regular Payroll - NU"/>
    <s v="09903691"/>
    <s v="Corporate Planning-099"/>
    <s v="E01"/>
    <x v="0"/>
    <x v="12"/>
    <s v="001"/>
    <n v="57452.2"/>
    <n v="159.34"/>
    <m/>
    <m/>
  </r>
  <r>
    <x v="5"/>
    <s v="201706"/>
    <x v="2"/>
    <x v="11"/>
    <x v="5"/>
    <s v="340 Regular Payroll - NU"/>
    <s v="09903691"/>
    <s v="Corporate Planning-099"/>
    <s v="E01"/>
    <x v="0"/>
    <x v="11"/>
    <s v="001"/>
    <n v="11751.23"/>
    <n v="91"/>
    <m/>
    <m/>
  </r>
  <r>
    <x v="5"/>
    <s v="201708"/>
    <x v="2"/>
    <x v="4"/>
    <x v="5"/>
    <s v="340 Regular Payroll - NU"/>
    <s v="09903691"/>
    <s v="Corporate Planning-099"/>
    <s v="E01"/>
    <x v="0"/>
    <x v="4"/>
    <s v="001"/>
    <n v="7918.28"/>
    <n v="61"/>
    <m/>
    <m/>
  </r>
  <r>
    <x v="0"/>
    <s v="201505"/>
    <x v="2"/>
    <x v="7"/>
    <x v="5"/>
    <s v="340 Regular Payroll - NU"/>
    <s v="09903691"/>
    <s v="Corporate Planning-099"/>
    <s v="E01"/>
    <x v="0"/>
    <x v="7"/>
    <s v="001"/>
    <n v="22192.74"/>
    <n v="133.80000000000001"/>
    <m/>
    <m/>
  </r>
  <r>
    <x v="0"/>
    <s v="201504"/>
    <x v="2"/>
    <x v="8"/>
    <x v="5"/>
    <s v="340 Regular Payroll - NU"/>
    <s v="09903691"/>
    <s v="Corporate Planning-099"/>
    <s v="E01"/>
    <x v="0"/>
    <x v="8"/>
    <s v="001"/>
    <n v="19167.59"/>
    <n v="97.71"/>
    <m/>
    <m/>
  </r>
  <r>
    <x v="5"/>
    <s v="201710"/>
    <x v="2"/>
    <x v="0"/>
    <x v="5"/>
    <s v="340 Regular Payroll - NU"/>
    <s v="09903691"/>
    <s v="Corporate Planning-099"/>
    <s v="E01"/>
    <x v="0"/>
    <x v="0"/>
    <s v="001"/>
    <n v="10401.200000000001"/>
    <n v="74.17"/>
    <m/>
    <m/>
  </r>
  <r>
    <x v="2"/>
    <s v="201412"/>
    <x v="2"/>
    <x v="5"/>
    <x v="5"/>
    <s v="340 Regular Payroll - NU"/>
    <s v="09903691"/>
    <s v="Corporate Planning-099"/>
    <s v="E01"/>
    <x v="0"/>
    <x v="5"/>
    <s v="001"/>
    <n v="13554.08"/>
    <n v="107.4"/>
    <m/>
    <m/>
  </r>
  <r>
    <x v="2"/>
    <s v="201408"/>
    <x v="2"/>
    <x v="16"/>
    <x v="5"/>
    <s v="340 Regular Payroll - NU"/>
    <s v="09903691"/>
    <s v="Corporate Planning-099"/>
    <s v="E01"/>
    <x v="0"/>
    <x v="16"/>
    <s v="001"/>
    <n v="13670.58"/>
    <n v="103.4"/>
    <m/>
    <m/>
  </r>
  <r>
    <x v="2"/>
    <s v="201401"/>
    <x v="2"/>
    <x v="3"/>
    <x v="5"/>
    <s v="340 Regular Payroll - NU"/>
    <s v="09903691"/>
    <s v="Corporate Planning-099"/>
    <s v="E01"/>
    <x v="0"/>
    <x v="3"/>
    <s v="001"/>
    <n v="21047.07"/>
    <n v="185.5"/>
    <m/>
    <m/>
  </r>
  <r>
    <x v="2"/>
    <s v="201412"/>
    <x v="2"/>
    <x v="12"/>
    <x v="5"/>
    <s v="340 Regular Payroll - NU"/>
    <s v="09903691"/>
    <s v="Corporate Planning-099"/>
    <s v="E01"/>
    <x v="0"/>
    <x v="12"/>
    <s v="001"/>
    <n v="44134.55"/>
    <n v="122.4"/>
    <m/>
    <m/>
  </r>
  <r>
    <x v="0"/>
    <s v="201504"/>
    <x v="2"/>
    <x v="3"/>
    <x v="5"/>
    <s v="340 Regular Payroll - NU"/>
    <s v="09903691"/>
    <s v="Corporate Planning-099"/>
    <s v="E01"/>
    <x v="0"/>
    <x v="3"/>
    <s v="001"/>
    <n v="18787.47"/>
    <n v="156"/>
    <m/>
    <m/>
  </r>
  <r>
    <x v="4"/>
    <s v="201608"/>
    <x v="2"/>
    <x v="5"/>
    <x v="5"/>
    <s v="340 Regular Payroll - NU"/>
    <s v="09903691"/>
    <s v="Corporate Planning-099"/>
    <s v="E01"/>
    <x v="0"/>
    <x v="5"/>
    <s v="001"/>
    <n v="11240.3"/>
    <n v="84.1"/>
    <m/>
    <m/>
  </r>
  <r>
    <x v="4"/>
    <s v="201603"/>
    <x v="2"/>
    <x v="1"/>
    <x v="5"/>
    <s v="340 Regular Payroll - NU"/>
    <s v="09903691"/>
    <s v="Corporate Planning-099"/>
    <s v="E01"/>
    <x v="0"/>
    <x v="1"/>
    <s v="001"/>
    <n v="22548.15"/>
    <n v="117.25"/>
    <m/>
    <m/>
  </r>
  <r>
    <x v="0"/>
    <s v="201512"/>
    <x v="2"/>
    <x v="5"/>
    <x v="5"/>
    <s v="340 Regular Payroll - NU"/>
    <s v="09903691"/>
    <s v="Corporate Planning-099"/>
    <s v="E01"/>
    <x v="0"/>
    <x v="5"/>
    <s v="001"/>
    <n v="16234.59"/>
    <n v="126"/>
    <m/>
    <m/>
  </r>
  <r>
    <x v="4"/>
    <s v="201608"/>
    <x v="2"/>
    <x v="4"/>
    <x v="5"/>
    <s v="340 Regular Payroll - NU"/>
    <s v="09903691"/>
    <s v="Corporate Planning-099"/>
    <s v="E01"/>
    <x v="0"/>
    <x v="4"/>
    <s v="001"/>
    <n v="12000"/>
    <n v="96"/>
    <m/>
    <m/>
  </r>
  <r>
    <x v="5"/>
    <s v="201705"/>
    <x v="2"/>
    <x v="4"/>
    <x v="5"/>
    <s v="340 Regular Payroll - NU"/>
    <s v="09903691"/>
    <s v="Corporate Planning-099"/>
    <s v="E01"/>
    <x v="0"/>
    <x v="4"/>
    <s v="001"/>
    <n v="6879.78"/>
    <n v="53"/>
    <m/>
    <m/>
  </r>
  <r>
    <x v="0"/>
    <s v="201501"/>
    <x v="2"/>
    <x v="5"/>
    <x v="5"/>
    <s v="340 Regular Payroll - NU"/>
    <s v="09903691"/>
    <s v="Corporate Planning-099"/>
    <s v="E01"/>
    <x v="0"/>
    <x v="5"/>
    <s v="001"/>
    <n v="10171.879999999999"/>
    <n v="80.599999999999994"/>
    <m/>
    <m/>
  </r>
  <r>
    <x v="5"/>
    <s v="201708"/>
    <x v="2"/>
    <x v="12"/>
    <x v="5"/>
    <s v="340 Regular Payroll - NU"/>
    <s v="09903691"/>
    <s v="Corporate Planning-099"/>
    <s v="E01"/>
    <x v="0"/>
    <x v="12"/>
    <s v="001"/>
    <n v="24494.959999999999"/>
    <n v="62.13"/>
    <m/>
    <m/>
  </r>
  <r>
    <x v="2"/>
    <s v="201402"/>
    <x v="2"/>
    <x v="3"/>
    <x v="5"/>
    <s v="340 Regular Payroll - NU"/>
    <s v="09903691"/>
    <s v="Corporate Planning-099"/>
    <s v="E01"/>
    <x v="0"/>
    <x v="3"/>
    <s v="001"/>
    <n v="17889"/>
    <n v="157.66"/>
    <m/>
    <m/>
  </r>
  <r>
    <x v="0"/>
    <s v="201512"/>
    <x v="2"/>
    <x v="11"/>
    <x v="5"/>
    <s v="340 Regular Payroll - NU"/>
    <s v="09903691"/>
    <s v="Corporate Planning-099"/>
    <s v="E01"/>
    <x v="0"/>
    <x v="11"/>
    <s v="001"/>
    <n v="8134.56"/>
    <n v="72"/>
    <m/>
    <m/>
  </r>
  <r>
    <x v="5"/>
    <s v="201710"/>
    <x v="2"/>
    <x v="8"/>
    <x v="5"/>
    <s v="340 Regular Payroll - NU"/>
    <s v="09903691"/>
    <s v="Corporate Planning-099"/>
    <s v="E01"/>
    <x v="0"/>
    <x v="8"/>
    <s v="001"/>
    <n v="26319.87"/>
    <n v="130.29"/>
    <m/>
    <m/>
  </r>
  <r>
    <x v="2"/>
    <s v="201411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3"/>
    <s v="201801"/>
    <x v="2"/>
    <x v="7"/>
    <x v="5"/>
    <s v="340 Regular Payroll - NU"/>
    <s v="09903691"/>
    <s v="Corporate Planning-099"/>
    <s v="E01"/>
    <x v="0"/>
    <x v="7"/>
    <s v="001"/>
    <n v="19069.14"/>
    <n v="108.96"/>
    <m/>
    <m/>
  </r>
  <r>
    <x v="5"/>
    <s v="201704"/>
    <x v="2"/>
    <x v="6"/>
    <x v="5"/>
    <s v="340 Regular Payroll - NU"/>
    <s v="09903691"/>
    <s v="Corporate Planning-099"/>
    <s v="E01"/>
    <x v="0"/>
    <x v="6"/>
    <s v="001"/>
    <n v="24474.6"/>
    <n v="143.4"/>
    <m/>
    <m/>
  </r>
  <r>
    <x v="5"/>
    <s v="201711"/>
    <x v="2"/>
    <x v="3"/>
    <x v="5"/>
    <s v="340 Regular Payroll - NU"/>
    <s v="09903691"/>
    <s v="Corporate Planning-099"/>
    <s v="E01"/>
    <x v="0"/>
    <x v="3"/>
    <s v="001"/>
    <n v="18092.349999999999"/>
    <n v="140"/>
    <m/>
    <m/>
  </r>
  <r>
    <x v="4"/>
    <s v="201611"/>
    <x v="2"/>
    <x v="3"/>
    <x v="5"/>
    <s v="340 Regular Payroll - NU"/>
    <s v="09903691"/>
    <s v="Corporate Planning-099"/>
    <s v="E01"/>
    <x v="0"/>
    <x v="3"/>
    <s v="001"/>
    <n v="15753.92"/>
    <n v="128"/>
    <m/>
    <m/>
  </r>
  <r>
    <x v="0"/>
    <s v="201506"/>
    <x v="2"/>
    <x v="10"/>
    <x v="5"/>
    <s v="340 Regular Payroll - NU"/>
    <s v="09903691"/>
    <s v="Corporate Planning-099"/>
    <s v="E01"/>
    <x v="0"/>
    <x v="10"/>
    <s v="001"/>
    <n v="942.31"/>
    <n v="8"/>
    <m/>
    <m/>
  </r>
  <r>
    <x v="5"/>
    <s v="201702"/>
    <x v="1"/>
    <x v="11"/>
    <x v="7"/>
    <s v="340 Regular Payroll - NU"/>
    <s v="77705051"/>
    <s v="Board of Dir Activ non utility"/>
    <s v="E01"/>
    <x v="0"/>
    <x v="11"/>
    <s v="001"/>
    <n v="21.86"/>
    <n v="0.18"/>
    <m/>
    <m/>
  </r>
  <r>
    <x v="4"/>
    <s v="201601"/>
    <x v="0"/>
    <x v="14"/>
    <x v="8"/>
    <s v="340 Regular Payroll - NU"/>
    <s v="77704999"/>
    <s v="Incentives"/>
    <s v="E94"/>
    <x v="6"/>
    <x v="14"/>
    <s v="001"/>
    <n v="3962.4"/>
    <n v="0"/>
    <m/>
    <m/>
  </r>
  <r>
    <x v="0"/>
    <s v="201501"/>
    <x v="0"/>
    <x v="16"/>
    <x v="8"/>
    <s v="340 Regular Payroll - NU"/>
    <s v="77704999"/>
    <s v="Incentives"/>
    <s v="E94"/>
    <x v="6"/>
    <x v="16"/>
    <s v="001"/>
    <n v="14819"/>
    <n v="0"/>
    <m/>
    <m/>
  </r>
  <r>
    <x v="0"/>
    <s v="201501"/>
    <x v="0"/>
    <x v="7"/>
    <x v="8"/>
    <s v="340 Regular Payroll - NU"/>
    <s v="77704999"/>
    <s v="Incentives"/>
    <s v="E94"/>
    <x v="6"/>
    <x v="7"/>
    <s v="001"/>
    <n v="25404"/>
    <n v="0"/>
    <m/>
    <m/>
  </r>
  <r>
    <x v="5"/>
    <s v="201701"/>
    <x v="0"/>
    <x v="9"/>
    <x v="8"/>
    <s v="340 Regular Payroll - NU"/>
    <s v="77704999"/>
    <s v="Incentives"/>
    <s v="E94"/>
    <x v="6"/>
    <x v="9"/>
    <s v="001"/>
    <n v="29925.72"/>
    <n v="0"/>
    <m/>
    <m/>
  </r>
  <r>
    <x v="4"/>
    <s v="201601"/>
    <x v="0"/>
    <x v="5"/>
    <x v="8"/>
    <s v="340 Regular Payroll - NU"/>
    <s v="77704999"/>
    <s v="Incentives"/>
    <s v="E94"/>
    <x v="6"/>
    <x v="5"/>
    <s v="001"/>
    <n v="25260.3"/>
    <n v="0"/>
    <m/>
    <m/>
  </r>
  <r>
    <x v="5"/>
    <s v="201701"/>
    <x v="0"/>
    <x v="2"/>
    <x v="8"/>
    <s v="340 Regular Payroll - NU"/>
    <s v="77704999"/>
    <s v="Incentives"/>
    <s v="E94"/>
    <x v="6"/>
    <x v="2"/>
    <s v="001"/>
    <n v="8664.48"/>
    <n v="0"/>
    <m/>
    <m/>
  </r>
  <r>
    <x v="2"/>
    <s v="201401"/>
    <x v="2"/>
    <x v="8"/>
    <x v="5"/>
    <s v="340 Regular Payroll - NU"/>
    <s v="77705239"/>
    <s v="Salix, Inc."/>
    <s v="E01"/>
    <x v="0"/>
    <x v="8"/>
    <s v="400"/>
    <n v="1500"/>
    <n v="8"/>
    <m/>
    <m/>
  </r>
  <r>
    <x v="3"/>
    <s v="2018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7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8"/>
    <x v="2"/>
    <x v="11"/>
    <x v="10"/>
    <s v="340 Regular Payroll - NU"/>
    <s v="09800165"/>
    <s v="Admin Activity - Distr Ops"/>
    <s v="E01"/>
    <x v="0"/>
    <x v="11"/>
    <s v="001"/>
    <n v="3465.36"/>
    <n v="26.5"/>
    <m/>
    <m/>
  </r>
  <r>
    <x v="4"/>
    <s v="201601"/>
    <x v="2"/>
    <x v="11"/>
    <x v="10"/>
    <s v="340 Regular Payroll - NU"/>
    <s v="09800165"/>
    <s v="Admin Activity - Distr Ops"/>
    <s v="E01"/>
    <x v="0"/>
    <x v="11"/>
    <s v="001"/>
    <n v="4858.1499999999996"/>
    <n v="43"/>
    <m/>
    <m/>
  </r>
  <r>
    <x v="1"/>
    <s v="201308"/>
    <x v="2"/>
    <x v="16"/>
    <x v="10"/>
    <s v="340 Regular Payroll - NU"/>
    <s v="09800165"/>
    <s v="Admin Activity - Distr Ops"/>
    <s v="E01"/>
    <x v="0"/>
    <x v="16"/>
    <s v="001"/>
    <n v="5607.63"/>
    <n v="43.2"/>
    <m/>
    <m/>
  </r>
  <r>
    <x v="4"/>
    <s v="201612"/>
    <x v="2"/>
    <x v="11"/>
    <x v="10"/>
    <s v="340 Regular Payroll - NU"/>
    <s v="09800165"/>
    <s v="Admin Activity - Distr Ops"/>
    <s v="E01"/>
    <x v="0"/>
    <x v="11"/>
    <s v="001"/>
    <n v="7660.65"/>
    <n v="64.25"/>
    <m/>
    <m/>
  </r>
  <r>
    <x v="5"/>
    <s v="201706"/>
    <x v="2"/>
    <x v="11"/>
    <x v="10"/>
    <s v="340 Regular Payroll - NU"/>
    <s v="09800165"/>
    <s v="Admin Activity - Distr Ops"/>
    <s v="E01"/>
    <x v="0"/>
    <x v="11"/>
    <s v="001"/>
    <n v="8716.68"/>
    <n v="67.5"/>
    <m/>
    <m/>
  </r>
  <r>
    <x v="1"/>
    <s v="201304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4"/>
    <s v="201604"/>
    <x v="2"/>
    <x v="11"/>
    <x v="10"/>
    <s v="340 Regular Payroll - NU"/>
    <s v="09800165"/>
    <s v="Admin Activity - Distr Ops"/>
    <s v="E01"/>
    <x v="0"/>
    <x v="11"/>
    <s v="001"/>
    <n v="6617.37"/>
    <n v="55.5"/>
    <m/>
    <m/>
  </r>
  <r>
    <x v="0"/>
    <s v="201509"/>
    <x v="2"/>
    <x v="16"/>
    <x v="10"/>
    <s v="340 Regular Payroll - NU"/>
    <s v="09800165"/>
    <s v="Admin Activity - Distr Ops"/>
    <s v="E01"/>
    <x v="0"/>
    <x v="16"/>
    <s v="001"/>
    <n v="3036.88"/>
    <n v="22.4"/>
    <m/>
    <m/>
  </r>
  <r>
    <x v="1"/>
    <s v="201307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2"/>
    <s v="201405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1"/>
    <s v="201310"/>
    <x v="2"/>
    <x v="16"/>
    <x v="10"/>
    <s v="340 Regular Payroll - NU"/>
    <s v="09800165"/>
    <s v="Admin Activity - Distr Ops"/>
    <s v="E01"/>
    <x v="0"/>
    <x v="16"/>
    <s v="001"/>
    <n v="3323.04"/>
    <n v="25.6"/>
    <m/>
    <m/>
  </r>
  <r>
    <x v="4"/>
    <s v="201602"/>
    <x v="2"/>
    <x v="10"/>
    <x v="5"/>
    <s v="340 Regular Payroll - NU"/>
    <s v="77705282"/>
    <s v="Avista Development"/>
    <s v="E01"/>
    <x v="0"/>
    <x v="10"/>
    <s v="260"/>
    <n v="18846.2"/>
    <n v="160"/>
    <m/>
    <m/>
  </r>
  <r>
    <x v="4"/>
    <s v="201607"/>
    <x v="2"/>
    <x v="10"/>
    <x v="5"/>
    <s v="340 Regular Payroll - NU"/>
    <s v="77705282"/>
    <s v="Avista Development"/>
    <s v="E01"/>
    <x v="0"/>
    <x v="10"/>
    <s v="260"/>
    <n v="25753.95"/>
    <n v="216"/>
    <m/>
    <m/>
  </r>
  <r>
    <x v="2"/>
    <s v="201408"/>
    <x v="1"/>
    <x v="4"/>
    <x v="1"/>
    <s v="340 Regular Payroll - NU"/>
    <s v="77705249"/>
    <s v="Decision Support System"/>
    <s v="E01"/>
    <x v="0"/>
    <x v="4"/>
    <s v="001"/>
    <n v="115.38"/>
    <n v="1"/>
    <m/>
    <m/>
  </r>
  <r>
    <x v="2"/>
    <s v="201409"/>
    <x v="2"/>
    <x v="4"/>
    <x v="11"/>
    <s v="340 Regular Payroll - NU"/>
    <s v="02805810"/>
    <s v="CDWA General Rate Case Activ"/>
    <s v="E01"/>
    <x v="0"/>
    <x v="4"/>
    <s v="001"/>
    <n v="1384.61"/>
    <n v="12"/>
    <m/>
    <m/>
  </r>
  <r>
    <x v="1"/>
    <s v="201306"/>
    <x v="2"/>
    <x v="4"/>
    <x v="11"/>
    <s v="340 Regular Payroll - NU"/>
    <s v="02805810"/>
    <s v="CDWA General Rate Case Activ"/>
    <s v="E01"/>
    <x v="0"/>
    <x v="4"/>
    <s v="001"/>
    <n v="226.92"/>
    <n v="2"/>
    <m/>
    <m/>
  </r>
  <r>
    <x v="5"/>
    <s v="201702"/>
    <x v="2"/>
    <x v="5"/>
    <x v="11"/>
    <s v="340 Regular Payroll - NU"/>
    <s v="02805810"/>
    <s v="CDWA General Rate Case Activ"/>
    <s v="E01"/>
    <x v="0"/>
    <x v="5"/>
    <s v="001"/>
    <n v="374.26"/>
    <n v="2.8"/>
    <m/>
    <m/>
  </r>
  <r>
    <x v="0"/>
    <s v="201501"/>
    <x v="2"/>
    <x v="5"/>
    <x v="11"/>
    <s v="340 Regular Payroll - NU"/>
    <s v="02805810"/>
    <s v="CDWA General Rate Case Activ"/>
    <s v="E01"/>
    <x v="0"/>
    <x v="5"/>
    <s v="001"/>
    <n v="3912.24"/>
    <n v="31"/>
    <m/>
    <m/>
  </r>
  <r>
    <x v="5"/>
    <s v="201710"/>
    <x v="2"/>
    <x v="5"/>
    <x v="11"/>
    <s v="340 Regular Payroll - NU"/>
    <s v="02805810"/>
    <s v="CDWA General Rate Case Activ"/>
    <s v="E01"/>
    <x v="0"/>
    <x v="5"/>
    <s v="001"/>
    <n v="8237.94"/>
    <n v="61"/>
    <m/>
    <m/>
  </r>
  <r>
    <x v="4"/>
    <s v="201605"/>
    <x v="2"/>
    <x v="5"/>
    <x v="11"/>
    <s v="340 Regular Payroll - NU"/>
    <s v="02805810"/>
    <s v="CDWA General Rate Case Activ"/>
    <s v="E01"/>
    <x v="0"/>
    <x v="5"/>
    <s v="001"/>
    <n v="8687.5"/>
    <n v="65"/>
    <m/>
    <m/>
  </r>
  <r>
    <x v="4"/>
    <s v="201612"/>
    <x v="2"/>
    <x v="5"/>
    <x v="11"/>
    <s v="340 Regular Payroll - NU"/>
    <s v="02805810"/>
    <s v="CDWA General Rate Case Activ"/>
    <s v="E01"/>
    <x v="0"/>
    <x v="5"/>
    <s v="001"/>
    <n v="8954.7900000000009"/>
    <n v="67"/>
    <m/>
    <m/>
  </r>
  <r>
    <x v="5"/>
    <s v="201703"/>
    <x v="2"/>
    <x v="5"/>
    <x v="11"/>
    <s v="340 Regular Payroll - NU"/>
    <s v="02805810"/>
    <s v="CDWA General Rate Case Activ"/>
    <s v="E01"/>
    <x v="0"/>
    <x v="5"/>
    <s v="001"/>
    <n v="2565.9499999999998"/>
    <n v="19"/>
    <m/>
    <m/>
  </r>
  <r>
    <x v="2"/>
    <s v="201406"/>
    <x v="2"/>
    <x v="4"/>
    <x v="11"/>
    <s v="340 Regular Payroll - NU"/>
    <s v="02805810"/>
    <s v="CDWA General Rate Case Activ"/>
    <s v="E01"/>
    <x v="0"/>
    <x v="4"/>
    <s v="001"/>
    <n v="576.9"/>
    <n v="5"/>
    <m/>
    <m/>
  </r>
  <r>
    <x v="5"/>
    <s v="201709"/>
    <x v="2"/>
    <x v="4"/>
    <x v="11"/>
    <s v="340 Regular Payroll - NU"/>
    <s v="02805810"/>
    <s v="CDWA General Rate Case Activ"/>
    <s v="E01"/>
    <x v="0"/>
    <x v="4"/>
    <s v="001"/>
    <n v="1427.91"/>
    <n v="11"/>
    <m/>
    <m/>
  </r>
  <r>
    <x v="2"/>
    <s v="201407"/>
    <x v="2"/>
    <x v="5"/>
    <x v="11"/>
    <s v="340 Regular Payroll - NU"/>
    <s v="02805810"/>
    <s v="CDWA General Rate Case Activ"/>
    <s v="E01"/>
    <x v="0"/>
    <x v="5"/>
    <s v="001"/>
    <n v="7698.3"/>
    <n v="61"/>
    <m/>
    <m/>
  </r>
  <r>
    <x v="5"/>
    <s v="201701"/>
    <x v="2"/>
    <x v="4"/>
    <x v="11"/>
    <s v="340 Regular Payroll - NU"/>
    <s v="02805810"/>
    <s v="CDWA General Rate Case Activ"/>
    <s v="E01"/>
    <x v="0"/>
    <x v="4"/>
    <s v="001"/>
    <n v="4625"/>
    <n v="37"/>
    <m/>
    <m/>
  </r>
  <r>
    <x v="0"/>
    <s v="201510"/>
    <x v="2"/>
    <x v="5"/>
    <x v="11"/>
    <s v="340 Regular Payroll - NU"/>
    <s v="02805810"/>
    <s v="CDWA General Rate Case Activ"/>
    <s v="E01"/>
    <x v="0"/>
    <x v="5"/>
    <s v="001"/>
    <n v="14585.41"/>
    <n v="113.2"/>
    <m/>
    <m/>
  </r>
  <r>
    <x v="2"/>
    <s v="201412"/>
    <x v="2"/>
    <x v="5"/>
    <x v="11"/>
    <s v="340 Regular Payroll - NU"/>
    <s v="02805810"/>
    <s v="CDWA General Rate Case Activ"/>
    <s v="E01"/>
    <x v="0"/>
    <x v="5"/>
    <s v="001"/>
    <n v="757.2"/>
    <n v="6"/>
    <m/>
    <m/>
  </r>
  <r>
    <x v="4"/>
    <s v="201609"/>
    <x v="2"/>
    <x v="5"/>
    <x v="11"/>
    <s v="340 Regular Payroll - NU"/>
    <s v="02805810"/>
    <s v="CDWA General Rate Case Activ"/>
    <s v="E01"/>
    <x v="0"/>
    <x v="5"/>
    <s v="001"/>
    <n v="15503.87"/>
    <n v="116"/>
    <m/>
    <m/>
  </r>
  <r>
    <x v="2"/>
    <s v="201402"/>
    <x v="2"/>
    <x v="4"/>
    <x v="11"/>
    <s v="340 Regular Payroll - NU"/>
    <s v="02805810"/>
    <s v="CDWA General Rate Case Activ"/>
    <s v="E01"/>
    <x v="0"/>
    <x v="4"/>
    <s v="001"/>
    <n v="5854.59"/>
    <n v="51.6"/>
    <m/>
    <m/>
  </r>
  <r>
    <x v="5"/>
    <s v="201711"/>
    <x v="2"/>
    <x v="4"/>
    <x v="11"/>
    <s v="340 Regular Payroll - NU"/>
    <s v="02805810"/>
    <s v="CDWA General Rate Case Activ"/>
    <s v="E01"/>
    <x v="0"/>
    <x v="4"/>
    <s v="001"/>
    <n v="3375.01"/>
    <n v="26"/>
    <m/>
    <m/>
  </r>
  <r>
    <x v="4"/>
    <s v="201606"/>
    <x v="2"/>
    <x v="4"/>
    <x v="11"/>
    <s v="340 Regular Payroll - NU"/>
    <s v="02805810"/>
    <s v="CDWA General Rate Case Activ"/>
    <s v="E01"/>
    <x v="0"/>
    <x v="4"/>
    <s v="001"/>
    <n v="875"/>
    <n v="7"/>
    <m/>
    <m/>
  </r>
  <r>
    <x v="4"/>
    <s v="201610"/>
    <x v="2"/>
    <x v="11"/>
    <x v="11"/>
    <s v="340 Regular Payroll - NU"/>
    <s v="02805812"/>
    <s v="EDWA General Rate Case Activ"/>
    <s v="E01"/>
    <x v="0"/>
    <x v="11"/>
    <s v="001"/>
    <n v="1192.31"/>
    <n v="10"/>
    <m/>
    <m/>
  </r>
  <r>
    <x v="2"/>
    <s v="201403"/>
    <x v="2"/>
    <x v="4"/>
    <x v="11"/>
    <s v="340 Regular Payroll - NU"/>
    <s v="03805343"/>
    <s v="CDID General Rate Case Activ"/>
    <s v="E01"/>
    <x v="0"/>
    <x v="4"/>
    <s v="001"/>
    <n v="576.91"/>
    <n v="5"/>
    <m/>
    <m/>
  </r>
  <r>
    <x v="1"/>
    <s v="201301"/>
    <x v="2"/>
    <x v="5"/>
    <x v="11"/>
    <s v="340 Regular Payroll - NU"/>
    <s v="03805343"/>
    <s v="CDID General Rate Case Activ"/>
    <s v="E01"/>
    <x v="0"/>
    <x v="5"/>
    <s v="001"/>
    <n v="3605.77"/>
    <n v="30"/>
    <m/>
    <m/>
  </r>
  <r>
    <x v="5"/>
    <s v="201706"/>
    <x v="2"/>
    <x v="5"/>
    <x v="11"/>
    <s v="340 Regular Payroll - NU"/>
    <s v="03805343"/>
    <s v="CDID General Rate Case Activ"/>
    <s v="E01"/>
    <x v="0"/>
    <x v="5"/>
    <s v="001"/>
    <n v="4321.57"/>
    <n v="32"/>
    <m/>
    <m/>
  </r>
  <r>
    <x v="0"/>
    <s v="201507"/>
    <x v="2"/>
    <x v="4"/>
    <x v="11"/>
    <s v="340 Regular Payroll - NU"/>
    <s v="03805343"/>
    <s v="CDID General Rate Case Activ"/>
    <s v="E01"/>
    <x v="0"/>
    <x v="4"/>
    <s v="001"/>
    <n v="588.94000000000005"/>
    <n v="5"/>
    <m/>
    <m/>
  </r>
  <r>
    <x v="5"/>
    <s v="201705"/>
    <x v="2"/>
    <x v="5"/>
    <x v="11"/>
    <s v="340 Regular Payroll - NU"/>
    <s v="03805343"/>
    <s v="CDID General Rate Case Activ"/>
    <s v="E01"/>
    <x v="0"/>
    <x v="5"/>
    <s v="001"/>
    <n v="270.10000000000002"/>
    <n v="2"/>
    <m/>
    <m/>
  </r>
  <r>
    <x v="2"/>
    <s v="201412"/>
    <x v="2"/>
    <x v="5"/>
    <x v="11"/>
    <s v="340 Regular Payroll - NU"/>
    <s v="06805169"/>
    <s v="GDOR General Rate Case Activ"/>
    <s v="E01"/>
    <x v="0"/>
    <x v="5"/>
    <s v="001"/>
    <n v="3407.41"/>
    <n v="27"/>
    <m/>
    <m/>
  </r>
  <r>
    <x v="2"/>
    <s v="201412"/>
    <x v="2"/>
    <x v="4"/>
    <x v="11"/>
    <s v="340 Regular Payroll - NU"/>
    <s v="06805169"/>
    <s v="GDOR General Rate Case Activ"/>
    <s v="E01"/>
    <x v="0"/>
    <x v="4"/>
    <s v="001"/>
    <n v="1269.2"/>
    <n v="11"/>
    <m/>
    <m/>
  </r>
  <r>
    <x v="5"/>
    <s v="201703"/>
    <x v="2"/>
    <x v="5"/>
    <x v="11"/>
    <s v="340 Regular Payroll - NU"/>
    <s v="06805169"/>
    <s v="GDOR General Rate Case Activ"/>
    <s v="E01"/>
    <x v="0"/>
    <x v="5"/>
    <s v="001"/>
    <n v="6482.34"/>
    <n v="48"/>
    <m/>
    <m/>
  </r>
  <r>
    <x v="0"/>
    <s v="201512"/>
    <x v="2"/>
    <x v="4"/>
    <x v="11"/>
    <s v="340 Regular Payroll - NU"/>
    <s v="06805169"/>
    <s v="GDOR General Rate Case Activ"/>
    <s v="E01"/>
    <x v="0"/>
    <x v="4"/>
    <s v="001"/>
    <n v="3062.52"/>
    <n v="26"/>
    <m/>
    <m/>
  </r>
  <r>
    <x v="4"/>
    <s v="201602"/>
    <x v="2"/>
    <x v="5"/>
    <x v="11"/>
    <s v="340 Regular Payroll - NU"/>
    <s v="06805169"/>
    <s v="GDOR General Rate Case Activ"/>
    <s v="E01"/>
    <x v="0"/>
    <x v="5"/>
    <s v="001"/>
    <n v="4251.93"/>
    <n v="33"/>
    <m/>
    <m/>
  </r>
  <r>
    <x v="4"/>
    <s v="201603"/>
    <x v="2"/>
    <x v="4"/>
    <x v="11"/>
    <s v="340 Regular Payroll - NU"/>
    <s v="06805169"/>
    <s v="GDOR General Rate Case Activ"/>
    <s v="E01"/>
    <x v="0"/>
    <x v="4"/>
    <s v="001"/>
    <n v="1375"/>
    <n v="11"/>
    <m/>
    <m/>
  </r>
  <r>
    <x v="1"/>
    <s v="201303"/>
    <x v="2"/>
    <x v="4"/>
    <x v="11"/>
    <s v="340 Regular Payroll - NU"/>
    <s v="06805169"/>
    <s v="GDOR General Rate Case Activ"/>
    <s v="E01"/>
    <x v="0"/>
    <x v="4"/>
    <s v="001"/>
    <n v="105.77"/>
    <n v="1"/>
    <m/>
    <m/>
  </r>
  <r>
    <x v="5"/>
    <s v="201707"/>
    <x v="2"/>
    <x v="5"/>
    <x v="11"/>
    <s v="340 Regular Payroll - NU"/>
    <s v="06805169"/>
    <s v="GDOR General Rate Case Activ"/>
    <s v="E01"/>
    <x v="0"/>
    <x v="5"/>
    <s v="001"/>
    <n v="270.10000000000002"/>
    <n v="2"/>
    <m/>
    <m/>
  </r>
  <r>
    <x v="2"/>
    <s v="201404"/>
    <x v="2"/>
    <x v="5"/>
    <x v="11"/>
    <s v="340 Regular Payroll - NU"/>
    <s v="06805169"/>
    <s v="GDOR General Rate Case Activ"/>
    <s v="E01"/>
    <x v="0"/>
    <x v="5"/>
    <s v="001"/>
    <n v="504.8"/>
    <n v="4"/>
    <m/>
    <m/>
  </r>
  <r>
    <x v="1"/>
    <s v="201311"/>
    <x v="2"/>
    <x v="4"/>
    <x v="11"/>
    <s v="340 Regular Payroll - NU"/>
    <s v="06805169"/>
    <s v="GDOR General Rate Case Activ"/>
    <s v="E01"/>
    <x v="0"/>
    <x v="4"/>
    <s v="001"/>
    <n v="680.76"/>
    <n v="6"/>
    <m/>
    <m/>
  </r>
  <r>
    <x v="2"/>
    <s v="201411"/>
    <x v="2"/>
    <x v="5"/>
    <x v="11"/>
    <s v="340 Regular Payroll - NU"/>
    <s v="06805169"/>
    <s v="GDOR General Rate Case Activ"/>
    <s v="E01"/>
    <x v="0"/>
    <x v="5"/>
    <s v="001"/>
    <n v="4038.41"/>
    <n v="32"/>
    <m/>
    <m/>
  </r>
  <r>
    <x v="0"/>
    <s v="201512"/>
    <x v="2"/>
    <x v="5"/>
    <x v="11"/>
    <s v="340 Regular Payroll - NU"/>
    <s v="06805169"/>
    <s v="GDOR General Rate Case Activ"/>
    <s v="E01"/>
    <x v="0"/>
    <x v="5"/>
    <s v="001"/>
    <n v="8065.76"/>
    <n v="62.6"/>
    <m/>
    <m/>
  </r>
  <r>
    <x v="0"/>
    <s v="201504"/>
    <x v="2"/>
    <x v="5"/>
    <x v="11"/>
    <s v="340 Regular Payroll - NU"/>
    <s v="06805169"/>
    <s v="GDOR General Rate Case Activ"/>
    <s v="E01"/>
    <x v="0"/>
    <x v="5"/>
    <s v="001"/>
    <n v="773.07"/>
    <n v="6"/>
    <m/>
    <m/>
  </r>
  <r>
    <x v="3"/>
    <s v="201812"/>
    <x v="1"/>
    <x v="14"/>
    <x v="2"/>
    <s v="340 Regular Payroll - NU"/>
    <s v="77703430"/>
    <s v="Avista Subsidiary Support"/>
    <s v="E01"/>
    <x v="0"/>
    <x v="14"/>
    <s v="001"/>
    <n v="1321.35"/>
    <n v="11.5"/>
    <m/>
    <m/>
  </r>
  <r>
    <x v="3"/>
    <s v="201810"/>
    <x v="1"/>
    <x v="8"/>
    <x v="2"/>
    <s v="340 Regular Payroll - NU"/>
    <s v="77703430"/>
    <s v="Avista Subsidiary Support"/>
    <s v="E01"/>
    <x v="0"/>
    <x v="8"/>
    <s v="001"/>
    <n v="2012.2"/>
    <n v="9.66"/>
    <m/>
    <m/>
  </r>
  <r>
    <x v="3"/>
    <s v="201809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8"/>
    <x v="1"/>
    <x v="15"/>
    <x v="2"/>
    <s v="340 Regular Payroll - NU"/>
    <s v="77703430"/>
    <s v="Avista Subsidiary Support"/>
    <s v="E01"/>
    <x v="0"/>
    <x v="15"/>
    <s v="001"/>
    <n v="16571.59"/>
    <n v="133.6"/>
    <m/>
    <m/>
  </r>
  <r>
    <x v="3"/>
    <s v="201808"/>
    <x v="1"/>
    <x v="7"/>
    <x v="2"/>
    <s v="340 Regular Payroll - NU"/>
    <s v="77703430"/>
    <s v="Avista Subsidiary Support"/>
    <s v="E01"/>
    <x v="0"/>
    <x v="7"/>
    <s v="001"/>
    <n v="1411.34"/>
    <n v="7.93"/>
    <m/>
    <m/>
  </r>
  <r>
    <x v="3"/>
    <s v="201807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7"/>
    <x v="1"/>
    <x v="15"/>
    <x v="2"/>
    <s v="340 Regular Payroll - NU"/>
    <s v="77703430"/>
    <s v="Avista Subsidiary Support"/>
    <s v="E01"/>
    <x v="0"/>
    <x v="15"/>
    <s v="001"/>
    <n v="12986.86"/>
    <n v="104.7"/>
    <m/>
    <m/>
  </r>
  <r>
    <x v="3"/>
    <s v="201806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6"/>
    <x v="1"/>
    <x v="12"/>
    <x v="2"/>
    <s v="340 Regular Payroll - NU"/>
    <s v="77703430"/>
    <s v="Avista Subsidiary Support"/>
    <s v="E01"/>
    <x v="0"/>
    <x v="12"/>
    <s v="001"/>
    <n v="541.12"/>
    <n v="1.33"/>
    <m/>
    <m/>
  </r>
  <r>
    <x v="3"/>
    <s v="201804"/>
    <x v="1"/>
    <x v="9"/>
    <x v="2"/>
    <s v="340 Regular Payroll - NU"/>
    <s v="77703430"/>
    <s v="Avista Subsidiary Support"/>
    <s v="E01"/>
    <x v="0"/>
    <x v="9"/>
    <s v="001"/>
    <n v="779.73"/>
    <n v="5.0999999999999996"/>
    <m/>
    <m/>
  </r>
  <r>
    <x v="3"/>
    <s v="201803"/>
    <x v="1"/>
    <x v="15"/>
    <x v="2"/>
    <s v="340 Regular Payroll - NU"/>
    <s v="77703430"/>
    <s v="Avista Subsidiary Support"/>
    <s v="E01"/>
    <x v="0"/>
    <x v="15"/>
    <s v="001"/>
    <n v="12782.21"/>
    <n v="103.05"/>
    <m/>
    <m/>
  </r>
  <r>
    <x v="3"/>
    <s v="201803"/>
    <x v="1"/>
    <x v="9"/>
    <x v="2"/>
    <s v="340 Regular Payroll - NU"/>
    <s v="77703430"/>
    <s v="Avista Subsidiary Support"/>
    <s v="E01"/>
    <x v="0"/>
    <x v="9"/>
    <s v="001"/>
    <n v="428.1"/>
    <n v="2.8"/>
    <m/>
    <m/>
  </r>
  <r>
    <x v="3"/>
    <s v="201802"/>
    <x v="1"/>
    <x v="8"/>
    <x v="2"/>
    <s v="340 Regular Payroll - NU"/>
    <s v="77703430"/>
    <s v="Avista Subsidiary Support"/>
    <s v="E01"/>
    <x v="0"/>
    <x v="8"/>
    <s v="001"/>
    <n v="1074.04"/>
    <n v="5.31"/>
    <m/>
    <m/>
  </r>
  <r>
    <x v="1"/>
    <s v="201312"/>
    <x v="1"/>
    <x v="1"/>
    <x v="2"/>
    <s v="340 Regular Payroll - NU"/>
    <s v="77703430"/>
    <s v="Avista Subsidiary Support"/>
    <s v="E01"/>
    <x v="0"/>
    <x v="1"/>
    <s v="001"/>
    <n v="197.4"/>
    <n v="1.1599999999999999"/>
    <m/>
    <m/>
  </r>
  <r>
    <x v="0"/>
    <s v="201501"/>
    <x v="1"/>
    <x v="8"/>
    <x v="2"/>
    <s v="340 Regular Payroll - NU"/>
    <s v="77703430"/>
    <s v="Avista Subsidiary Support"/>
    <s v="E01"/>
    <x v="0"/>
    <x v="8"/>
    <s v="001"/>
    <n v="2458.7600000000002"/>
    <n v="12.85"/>
    <m/>
    <m/>
  </r>
  <r>
    <x v="2"/>
    <s v="201406"/>
    <x v="1"/>
    <x v="8"/>
    <x v="2"/>
    <s v="340 Regular Payroll - NU"/>
    <s v="77703430"/>
    <s v="Avista Subsidiary Support"/>
    <s v="E01"/>
    <x v="0"/>
    <x v="8"/>
    <s v="001"/>
    <n v="2908.52"/>
    <n v="15.2"/>
    <m/>
    <m/>
  </r>
  <r>
    <x v="4"/>
    <s v="201611"/>
    <x v="1"/>
    <x v="0"/>
    <x v="2"/>
    <s v="340 Regular Payroll - NU"/>
    <s v="77703430"/>
    <s v="Avista Subsidiary Support"/>
    <s v="E01"/>
    <x v="0"/>
    <x v="0"/>
    <s v="001"/>
    <n v="41.64"/>
    <n v="0.34"/>
    <m/>
    <m/>
  </r>
  <r>
    <x v="4"/>
    <s v="201608"/>
    <x v="1"/>
    <x v="0"/>
    <x v="2"/>
    <s v="340 Regular Payroll - NU"/>
    <s v="77703430"/>
    <s v="Avista Subsidiary Support"/>
    <s v="E01"/>
    <x v="0"/>
    <x v="0"/>
    <s v="001"/>
    <n v="31.23"/>
    <n v="0.25"/>
    <m/>
    <m/>
  </r>
  <r>
    <x v="5"/>
    <s v="201704"/>
    <x v="1"/>
    <x v="12"/>
    <x v="2"/>
    <s v="340 Regular Payroll - NU"/>
    <s v="77703430"/>
    <s v="Avista Subsidiary Support"/>
    <s v="E01"/>
    <x v="0"/>
    <x v="12"/>
    <s v="001"/>
    <n v="1839.4"/>
    <n v="4.66"/>
    <m/>
    <m/>
  </r>
  <r>
    <x v="4"/>
    <s v="201602"/>
    <x v="1"/>
    <x v="12"/>
    <x v="2"/>
    <s v="340 Regular Payroll - NU"/>
    <s v="77703430"/>
    <s v="Avista Subsidiary Support"/>
    <s v="E01"/>
    <x v="0"/>
    <x v="12"/>
    <s v="001"/>
    <n v="1574.82"/>
    <n v="4.2"/>
    <m/>
    <m/>
  </r>
  <r>
    <x v="4"/>
    <s v="201611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2"/>
    <s v="201402"/>
    <x v="1"/>
    <x v="6"/>
    <x v="2"/>
    <s v="340 Regular Payroll - NU"/>
    <s v="77703430"/>
    <s v="Avista Subsidiary Support"/>
    <s v="E01"/>
    <x v="0"/>
    <x v="6"/>
    <s v="001"/>
    <n v="1973.16"/>
    <n v="14.4"/>
    <m/>
    <m/>
  </r>
  <r>
    <x v="2"/>
    <s v="201411"/>
    <x v="1"/>
    <x v="4"/>
    <x v="2"/>
    <s v="340 Regular Payroll - NU"/>
    <s v="77703430"/>
    <s v="Avista Subsidiary Support"/>
    <s v="E01"/>
    <x v="0"/>
    <x v="4"/>
    <s v="001"/>
    <n v="323.12"/>
    <n v="2.8"/>
    <m/>
    <m/>
  </r>
  <r>
    <x v="1"/>
    <s v="201312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1"/>
    <s v="201305"/>
    <x v="1"/>
    <x v="2"/>
    <x v="2"/>
    <s v="340 Regular Payroll - NU"/>
    <s v="77703430"/>
    <s v="Avista Subsidiary Support"/>
    <s v="E01"/>
    <x v="0"/>
    <x v="2"/>
    <s v="001"/>
    <n v="3288.45"/>
    <n v="30"/>
    <m/>
    <m/>
  </r>
  <r>
    <x v="4"/>
    <s v="201603"/>
    <x v="1"/>
    <x v="0"/>
    <x v="2"/>
    <s v="340 Regular Payroll - NU"/>
    <s v="77703430"/>
    <s v="Avista Subsidiary Support"/>
    <s v="E01"/>
    <x v="0"/>
    <x v="0"/>
    <s v="001"/>
    <n v="208.2"/>
    <n v="1.66"/>
    <m/>
    <m/>
  </r>
  <r>
    <x v="2"/>
    <s v="201402"/>
    <x v="1"/>
    <x v="4"/>
    <x v="2"/>
    <s v="340 Regular Payroll - NU"/>
    <s v="77703430"/>
    <s v="Avista Subsidiary Support"/>
    <s v="E01"/>
    <x v="0"/>
    <x v="4"/>
    <s v="001"/>
    <n v="181.6"/>
    <n v="1.6"/>
    <m/>
    <m/>
  </r>
  <r>
    <x v="0"/>
    <s v="201512"/>
    <x v="1"/>
    <x v="4"/>
    <x v="2"/>
    <s v="340 Regular Payroll - NU"/>
    <s v="77703430"/>
    <s v="Avista Subsidiary Support"/>
    <s v="E01"/>
    <x v="0"/>
    <x v="4"/>
    <s v="001"/>
    <n v="765.62"/>
    <n v="6.5"/>
    <m/>
    <m/>
  </r>
  <r>
    <x v="2"/>
    <s v="201405"/>
    <x v="1"/>
    <x v="4"/>
    <x v="2"/>
    <s v="340 Regular Payroll - NU"/>
    <s v="77703430"/>
    <s v="Avista Subsidiary Support"/>
    <s v="E01"/>
    <x v="0"/>
    <x v="4"/>
    <s v="001"/>
    <n v="992.32"/>
    <n v="8.6"/>
    <m/>
    <m/>
  </r>
  <r>
    <x v="1"/>
    <s v="201309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4"/>
    <s v="201609"/>
    <x v="1"/>
    <x v="12"/>
    <x v="2"/>
    <s v="340 Regular Payroll - NU"/>
    <s v="77703430"/>
    <s v="Avista Subsidiary Support"/>
    <s v="E01"/>
    <x v="0"/>
    <x v="12"/>
    <s v="001"/>
    <n v="1166.49"/>
    <n v="3.03"/>
    <m/>
    <m/>
  </r>
  <r>
    <x v="5"/>
    <s v="201707"/>
    <x v="1"/>
    <x v="8"/>
    <x v="2"/>
    <s v="340 Regular Payroll - NU"/>
    <s v="77703430"/>
    <s v="Avista Subsidiary Support"/>
    <s v="E01"/>
    <x v="0"/>
    <x v="8"/>
    <s v="001"/>
    <n v="1855.16"/>
    <n v="9.18"/>
    <m/>
    <m/>
  </r>
  <r>
    <x v="2"/>
    <s v="201404"/>
    <x v="1"/>
    <x v="1"/>
    <x v="2"/>
    <s v="340 Regular Payroll - NU"/>
    <s v="77703430"/>
    <s v="Avista Subsidiary Support"/>
    <s v="E01"/>
    <x v="0"/>
    <x v="1"/>
    <s v="001"/>
    <n v="229.76"/>
    <n v="1.33"/>
    <m/>
    <m/>
  </r>
  <r>
    <x v="4"/>
    <s v="201601"/>
    <x v="1"/>
    <x v="12"/>
    <x v="2"/>
    <s v="340 Regular Payroll - NU"/>
    <s v="77703430"/>
    <s v="Avista Subsidiary Support"/>
    <s v="E01"/>
    <x v="0"/>
    <x v="12"/>
    <s v="001"/>
    <n v="924.86"/>
    <n v="2.4700000000000002"/>
    <m/>
    <m/>
  </r>
  <r>
    <x v="5"/>
    <s v="201706"/>
    <x v="1"/>
    <x v="9"/>
    <x v="2"/>
    <s v="340 Regular Payroll - NU"/>
    <s v="77703430"/>
    <s v="Avista Subsidiary Support"/>
    <s v="E01"/>
    <x v="0"/>
    <x v="9"/>
    <s v="001"/>
    <n v="348.45"/>
    <n v="2.2999999999999998"/>
    <m/>
    <m/>
  </r>
  <r>
    <x v="0"/>
    <s v="201510"/>
    <x v="1"/>
    <x v="10"/>
    <x v="2"/>
    <s v="340 Regular Payroll - NU"/>
    <s v="77703430"/>
    <s v="Avista Subsidiary Support"/>
    <s v="E01"/>
    <x v="0"/>
    <x v="10"/>
    <s v="001"/>
    <n v="7538.48"/>
    <n v="64"/>
    <m/>
    <m/>
  </r>
  <r>
    <x v="2"/>
    <s v="201408"/>
    <x v="1"/>
    <x v="7"/>
    <x v="2"/>
    <s v="340 Regular Payroll - NU"/>
    <s v="77703430"/>
    <s v="Avista Subsidiary Support"/>
    <s v="E01"/>
    <x v="0"/>
    <x v="7"/>
    <s v="001"/>
    <n v="5563.89"/>
    <n v="34.64"/>
    <m/>
    <m/>
  </r>
  <r>
    <x v="0"/>
    <s v="201512"/>
    <x v="1"/>
    <x v="5"/>
    <x v="2"/>
    <s v="340 Regular Payroll - NU"/>
    <s v="77703430"/>
    <s v="Avista Subsidiary Support"/>
    <s v="E01"/>
    <x v="0"/>
    <x v="5"/>
    <s v="001"/>
    <n v="309.14"/>
    <n v="2.4"/>
    <m/>
    <m/>
  </r>
  <r>
    <x v="0"/>
    <s v="201508"/>
    <x v="1"/>
    <x v="1"/>
    <x v="2"/>
    <s v="340 Regular Payroll - NU"/>
    <s v="77703430"/>
    <s v="Avista Subsidiary Support"/>
    <s v="E01"/>
    <x v="0"/>
    <x v="1"/>
    <s v="001"/>
    <n v="226.2"/>
    <n v="1.25"/>
    <m/>
    <m/>
  </r>
  <r>
    <x v="1"/>
    <s v="201306"/>
    <x v="1"/>
    <x v="12"/>
    <x v="2"/>
    <s v="340 Regular Payroll - NU"/>
    <s v="77703430"/>
    <s v="Avista Subsidiary Support"/>
    <s v="E01"/>
    <x v="0"/>
    <x v="12"/>
    <s v="001"/>
    <n v="8480.7000000000007"/>
    <n v="24"/>
    <m/>
    <m/>
  </r>
  <r>
    <x v="4"/>
    <s v="201601"/>
    <x v="1"/>
    <x v="0"/>
    <x v="2"/>
    <s v="340 Regular Payroll - NU"/>
    <s v="77703430"/>
    <s v="Avista Subsidiary Support"/>
    <s v="E01"/>
    <x v="0"/>
    <x v="0"/>
    <s v="001"/>
    <n v="159.79"/>
    <n v="1.58"/>
    <m/>
    <m/>
  </r>
  <r>
    <x v="2"/>
    <s v="201406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1"/>
    <s v="201310"/>
    <x v="1"/>
    <x v="12"/>
    <x v="2"/>
    <s v="340 Regular Payroll - NU"/>
    <s v="77703430"/>
    <s v="Avista Subsidiary Support"/>
    <s v="E01"/>
    <x v="0"/>
    <x v="12"/>
    <s v="001"/>
    <n v="9611.4599999999991"/>
    <n v="27.2"/>
    <m/>
    <m/>
  </r>
  <r>
    <x v="1"/>
    <s v="201306"/>
    <x v="1"/>
    <x v="3"/>
    <x v="2"/>
    <s v="340 Regular Payroll - NU"/>
    <s v="77703430"/>
    <s v="Avista Subsidiary Support"/>
    <s v="E01"/>
    <x v="0"/>
    <x v="3"/>
    <s v="001"/>
    <n v="160.65"/>
    <n v="1.42"/>
    <m/>
    <m/>
  </r>
  <r>
    <x v="4"/>
    <s v="201602"/>
    <x v="1"/>
    <x v="6"/>
    <x v="2"/>
    <s v="340 Regular Payroll - NU"/>
    <s v="77703430"/>
    <s v="Avista Subsidiary Support"/>
    <s v="E01"/>
    <x v="0"/>
    <x v="6"/>
    <s v="001"/>
    <n v="94.62"/>
    <n v="0.63"/>
    <m/>
    <m/>
  </r>
  <r>
    <x v="1"/>
    <s v="201309"/>
    <x v="1"/>
    <x v="4"/>
    <x v="2"/>
    <s v="340 Regular Payroll - NU"/>
    <s v="77703430"/>
    <s v="Avista Subsidiary Support"/>
    <s v="E01"/>
    <x v="0"/>
    <x v="4"/>
    <s v="001"/>
    <n v="181.56"/>
    <n v="1.6"/>
    <m/>
    <m/>
  </r>
  <r>
    <x v="4"/>
    <s v="201604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2"/>
    <s v="201407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1"/>
    <s v="201302"/>
    <x v="1"/>
    <x v="7"/>
    <x v="2"/>
    <s v="340 Regular Payroll - NU"/>
    <s v="77703430"/>
    <s v="Avista Subsidiary Support"/>
    <s v="E01"/>
    <x v="0"/>
    <x v="7"/>
    <s v="001"/>
    <n v="5663.52"/>
    <n v="38"/>
    <m/>
    <m/>
  </r>
  <r>
    <x v="5"/>
    <s v="201707"/>
    <x v="1"/>
    <x v="7"/>
    <x v="2"/>
    <s v="340 Regular Payroll - NU"/>
    <s v="77703430"/>
    <s v="Avista Subsidiary Support"/>
    <s v="E01"/>
    <x v="0"/>
    <x v="7"/>
    <s v="001"/>
    <n v="1884.23"/>
    <n v="10.77"/>
    <m/>
    <m/>
  </r>
  <r>
    <x v="2"/>
    <s v="201403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4"/>
    <s v="201601"/>
    <x v="1"/>
    <x v="9"/>
    <x v="2"/>
    <s v="340 Regular Payroll - NU"/>
    <s v="77703430"/>
    <s v="Avista Subsidiary Support"/>
    <s v="E01"/>
    <x v="0"/>
    <x v="9"/>
    <s v="001"/>
    <n v="240.21"/>
    <n v="1.7"/>
    <m/>
    <m/>
  </r>
  <r>
    <x v="0"/>
    <s v="201502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4"/>
    <s v="201604"/>
    <x v="1"/>
    <x v="6"/>
    <x v="2"/>
    <s v="340 Regular Payroll - NU"/>
    <s v="77703430"/>
    <s v="Avista Subsidiary Support"/>
    <s v="E01"/>
    <x v="0"/>
    <x v="6"/>
    <s v="001"/>
    <n v="57.2"/>
    <n v="0.37"/>
    <m/>
    <m/>
  </r>
  <r>
    <x v="2"/>
    <s v="201404"/>
    <x v="1"/>
    <x v="12"/>
    <x v="2"/>
    <s v="340 Regular Payroll - NU"/>
    <s v="77703430"/>
    <s v="Avista Subsidiary Support"/>
    <s v="E01"/>
    <x v="0"/>
    <x v="12"/>
    <s v="001"/>
    <n v="9807.64"/>
    <n v="27.2"/>
    <m/>
    <m/>
  </r>
  <r>
    <x v="1"/>
    <s v="201311"/>
    <x v="1"/>
    <x v="4"/>
    <x v="2"/>
    <s v="340 Regular Payroll - NU"/>
    <s v="77703430"/>
    <s v="Avista Subsidiary Support"/>
    <s v="E01"/>
    <x v="0"/>
    <x v="4"/>
    <s v="001"/>
    <n v="181.57"/>
    <n v="1.6"/>
    <m/>
    <m/>
  </r>
  <r>
    <x v="1"/>
    <s v="201309"/>
    <x v="1"/>
    <x v="6"/>
    <x v="2"/>
    <s v="340 Regular Payroll - NU"/>
    <s v="77703430"/>
    <s v="Avista Subsidiary Support"/>
    <s v="E01"/>
    <x v="0"/>
    <x v="6"/>
    <s v="001"/>
    <n v="1425.06"/>
    <n v="10.4"/>
    <m/>
    <m/>
  </r>
  <r>
    <x v="0"/>
    <s v="201506"/>
    <x v="1"/>
    <x v="16"/>
    <x v="2"/>
    <s v="340 Regular Payroll - NU"/>
    <s v="77703430"/>
    <s v="Avista Subsidiary Support"/>
    <s v="E01"/>
    <x v="0"/>
    <x v="16"/>
    <s v="001"/>
    <n v="244.08"/>
    <n v="1.8"/>
    <m/>
    <m/>
  </r>
  <r>
    <x v="1"/>
    <s v="201306"/>
    <x v="1"/>
    <x v="9"/>
    <x v="2"/>
    <s v="340 Regular Payroll - NU"/>
    <s v="77703430"/>
    <s v="Avista Subsidiary Support"/>
    <s v="E01"/>
    <x v="0"/>
    <x v="9"/>
    <s v="001"/>
    <n v="173.1"/>
    <n v="1.5"/>
    <m/>
    <m/>
  </r>
  <r>
    <x v="4"/>
    <s v="201612"/>
    <x v="1"/>
    <x v="5"/>
    <x v="2"/>
    <s v="340 Regular Payroll - NU"/>
    <s v="77703430"/>
    <s v="Avista Subsidiary Support"/>
    <s v="E01"/>
    <x v="0"/>
    <x v="5"/>
    <s v="001"/>
    <n v="267.38"/>
    <n v="2"/>
    <m/>
    <m/>
  </r>
  <r>
    <x v="1"/>
    <s v="201303"/>
    <x v="1"/>
    <x v="8"/>
    <x v="2"/>
    <s v="340 Regular Payroll - NU"/>
    <s v="77703430"/>
    <s v="Avista Subsidiary Support"/>
    <s v="E01"/>
    <x v="0"/>
    <x v="8"/>
    <s v="001"/>
    <n v="4430.8"/>
    <n v="24"/>
    <m/>
    <m/>
  </r>
  <r>
    <x v="1"/>
    <s v="201304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5"/>
    <s v="201702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0"/>
    <s v="201507"/>
    <x v="1"/>
    <x v="16"/>
    <x v="2"/>
    <s v="340 Regular Payroll - NU"/>
    <s v="77703430"/>
    <s v="Avista Subsidiary Support"/>
    <s v="E01"/>
    <x v="0"/>
    <x v="16"/>
    <s v="001"/>
    <n v="298.32"/>
    <n v="2.2000000000000002"/>
    <m/>
    <m/>
  </r>
  <r>
    <x v="2"/>
    <s v="201405"/>
    <x v="1"/>
    <x v="6"/>
    <x v="2"/>
    <s v="340 Regular Payroll - NU"/>
    <s v="77703430"/>
    <s v="Avista Subsidiary Support"/>
    <s v="E01"/>
    <x v="0"/>
    <x v="6"/>
    <s v="001"/>
    <n v="2076.84"/>
    <n v="14.4"/>
    <m/>
    <m/>
  </r>
  <r>
    <x v="2"/>
    <s v="201401"/>
    <x v="1"/>
    <x v="1"/>
    <x v="2"/>
    <s v="340 Regular Payroll - NU"/>
    <s v="77703430"/>
    <s v="Avista Subsidiary Support"/>
    <s v="E01"/>
    <x v="0"/>
    <x v="1"/>
    <s v="001"/>
    <n v="296.10000000000002"/>
    <n v="1.76"/>
    <m/>
    <m/>
  </r>
  <r>
    <x v="2"/>
    <s v="201404"/>
    <x v="1"/>
    <x v="6"/>
    <x v="2"/>
    <s v="340 Regular Payroll - NU"/>
    <s v="77703430"/>
    <s v="Avista Subsidiary Support"/>
    <s v="E01"/>
    <x v="0"/>
    <x v="6"/>
    <s v="001"/>
    <n v="1730.7"/>
    <n v="12"/>
    <m/>
    <m/>
  </r>
  <r>
    <x v="1"/>
    <s v="201312"/>
    <x v="1"/>
    <x v="7"/>
    <x v="2"/>
    <s v="340 Regular Payroll - NU"/>
    <s v="77703430"/>
    <s v="Avista Subsidiary Support"/>
    <s v="E01"/>
    <x v="0"/>
    <x v="7"/>
    <s v="001"/>
    <n v="2725.92"/>
    <n v="18"/>
    <m/>
    <m/>
  </r>
  <r>
    <x v="2"/>
    <s v="201403"/>
    <x v="1"/>
    <x v="9"/>
    <x v="2"/>
    <s v="340 Regular Payroll - NU"/>
    <s v="77703430"/>
    <s v="Avista Subsidiary Support"/>
    <s v="E01"/>
    <x v="0"/>
    <x v="9"/>
    <s v="001"/>
    <n v="215.73"/>
    <n v="1.7"/>
    <m/>
    <m/>
  </r>
  <r>
    <x v="4"/>
    <s v="201607"/>
    <x v="1"/>
    <x v="0"/>
    <x v="2"/>
    <s v="340 Regular Payroll - NU"/>
    <s v="77703430"/>
    <s v="Avista Subsidiary Support"/>
    <s v="E01"/>
    <x v="0"/>
    <x v="0"/>
    <s v="001"/>
    <n v="145.74"/>
    <n v="1.17"/>
    <m/>
    <m/>
  </r>
  <r>
    <x v="0"/>
    <s v="201509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0"/>
    <s v="201507"/>
    <x v="1"/>
    <x v="1"/>
    <x v="2"/>
    <s v="340 Regular Payroll - NU"/>
    <s v="77703430"/>
    <s v="Avista Subsidiary Support"/>
    <s v="E01"/>
    <x v="0"/>
    <x v="1"/>
    <s v="001"/>
    <n v="301.60000000000002"/>
    <n v="1.67"/>
    <m/>
    <m/>
  </r>
  <r>
    <x v="0"/>
    <s v="201506"/>
    <x v="1"/>
    <x v="4"/>
    <x v="2"/>
    <s v="340 Regular Payroll - NU"/>
    <s v="77703430"/>
    <s v="Avista Subsidiary Support"/>
    <s v="E01"/>
    <x v="0"/>
    <x v="4"/>
    <s v="001"/>
    <n v="636.04"/>
    <n v="5.4"/>
    <m/>
    <m/>
  </r>
  <r>
    <x v="1"/>
    <s v="201310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11"/>
    <x v="1"/>
    <x v="15"/>
    <x v="2"/>
    <s v="340 Regular Payroll - NU"/>
    <s v="77703430"/>
    <s v="Avista Subsidiary Support"/>
    <s v="E01"/>
    <x v="0"/>
    <x v="15"/>
    <s v="001"/>
    <n v="15077"/>
    <n v="128"/>
    <m/>
    <m/>
  </r>
  <r>
    <x v="0"/>
    <s v="201505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1"/>
    <s v="201303"/>
    <x v="1"/>
    <x v="1"/>
    <x v="2"/>
    <s v="340 Regular Payroll - NU"/>
    <s v="77703430"/>
    <s v="Avista Subsidiary Support"/>
    <s v="E01"/>
    <x v="0"/>
    <x v="1"/>
    <s v="001"/>
    <n v="394.5"/>
    <n v="2.41"/>
    <m/>
    <m/>
  </r>
  <r>
    <x v="0"/>
    <s v="201507"/>
    <x v="1"/>
    <x v="7"/>
    <x v="2"/>
    <s v="340 Regular Payroll - NU"/>
    <s v="77703430"/>
    <s v="Avista Subsidiary Support"/>
    <s v="E01"/>
    <x v="0"/>
    <x v="7"/>
    <s v="001"/>
    <n v="2632"/>
    <n v="15.87"/>
    <m/>
    <m/>
  </r>
  <r>
    <x v="2"/>
    <s v="201412"/>
    <x v="1"/>
    <x v="12"/>
    <x v="2"/>
    <s v="340 Regular Payroll - NU"/>
    <s v="77703430"/>
    <s v="Avista Subsidiary Support"/>
    <s v="E01"/>
    <x v="0"/>
    <x v="12"/>
    <s v="001"/>
    <n v="4903.82"/>
    <n v="13.6"/>
    <m/>
    <m/>
  </r>
  <r>
    <x v="0"/>
    <s v="201504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2"/>
    <s v="201407"/>
    <x v="1"/>
    <x v="9"/>
    <x v="2"/>
    <s v="340 Regular Payroll - NU"/>
    <s v="77703430"/>
    <s v="Avista Subsidiary Support"/>
    <s v="E01"/>
    <x v="0"/>
    <x v="9"/>
    <s v="001"/>
    <n v="177.66"/>
    <n v="1.4"/>
    <m/>
    <m/>
  </r>
  <r>
    <x v="0"/>
    <s v="201509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4"/>
    <s v="201609"/>
    <x v="1"/>
    <x v="4"/>
    <x v="2"/>
    <s v="340 Regular Payroll - NU"/>
    <s v="77703430"/>
    <s v="Avista Subsidiary Support"/>
    <s v="E01"/>
    <x v="0"/>
    <x v="4"/>
    <s v="001"/>
    <n v="375"/>
    <n v="3"/>
    <m/>
    <m/>
  </r>
  <r>
    <x v="2"/>
    <s v="201402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2"/>
    <s v="201405"/>
    <x v="1"/>
    <x v="8"/>
    <x v="2"/>
    <s v="340 Regular Payroll - NU"/>
    <s v="77703430"/>
    <s v="Avista Subsidiary Support"/>
    <s v="E01"/>
    <x v="0"/>
    <x v="8"/>
    <s v="001"/>
    <n v="2449.2800000000002"/>
    <n v="12.8"/>
    <m/>
    <m/>
  </r>
  <r>
    <x v="5"/>
    <s v="201709"/>
    <x v="1"/>
    <x v="15"/>
    <x v="2"/>
    <s v="340 Regular Payroll - NU"/>
    <s v="77703430"/>
    <s v="Avista Subsidiary Support"/>
    <s v="E01"/>
    <x v="0"/>
    <x v="15"/>
    <s v="001"/>
    <n v="9730.7999999999993"/>
    <n v="80"/>
    <m/>
    <m/>
  </r>
  <r>
    <x v="5"/>
    <s v="201708"/>
    <x v="1"/>
    <x v="8"/>
    <x v="2"/>
    <s v="340 Regular Payroll - NU"/>
    <s v="77703430"/>
    <s v="Avista Subsidiary Support"/>
    <s v="E01"/>
    <x v="0"/>
    <x v="8"/>
    <s v="001"/>
    <n v="1171.68"/>
    <n v="5.8"/>
    <m/>
    <m/>
  </r>
  <r>
    <x v="2"/>
    <s v="201406"/>
    <x v="1"/>
    <x v="4"/>
    <x v="2"/>
    <s v="340 Regular Payroll - NU"/>
    <s v="77703430"/>
    <s v="Avista Subsidiary Support"/>
    <s v="E01"/>
    <x v="0"/>
    <x v="4"/>
    <s v="001"/>
    <n v="184.64"/>
    <n v="1.6"/>
    <m/>
    <m/>
  </r>
  <r>
    <x v="0"/>
    <s v="201508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1"/>
    <s v="201305"/>
    <x v="1"/>
    <x v="6"/>
    <x v="2"/>
    <s v="340 Regular Payroll - NU"/>
    <s v="77703430"/>
    <s v="Avista Subsidiary Support"/>
    <s v="E01"/>
    <x v="0"/>
    <x v="6"/>
    <s v="001"/>
    <n v="1973.16"/>
    <n v="14.4"/>
    <m/>
    <m/>
  </r>
  <r>
    <x v="3"/>
    <s v="201801"/>
    <x v="1"/>
    <x v="15"/>
    <x v="2"/>
    <s v="340 Regular Payroll - NU"/>
    <s v="77703430"/>
    <s v="Avista Subsidiary Support"/>
    <s v="E01"/>
    <x v="0"/>
    <x v="15"/>
    <s v="001"/>
    <n v="12370.25"/>
    <n v="101.7"/>
    <m/>
    <m/>
  </r>
  <r>
    <x v="1"/>
    <s v="201311"/>
    <x v="1"/>
    <x v="12"/>
    <x v="2"/>
    <s v="340 Regular Payroll - NU"/>
    <s v="77703430"/>
    <s v="Avista Subsidiary Support"/>
    <s v="E01"/>
    <x v="0"/>
    <x v="12"/>
    <s v="001"/>
    <n v="10176.84"/>
    <n v="28.8"/>
    <m/>
    <m/>
  </r>
  <r>
    <x v="0"/>
    <s v="201503"/>
    <x v="1"/>
    <x v="10"/>
    <x v="2"/>
    <s v="340 Regular Payroll - NU"/>
    <s v="77703430"/>
    <s v="Avista Subsidiary Support"/>
    <s v="E01"/>
    <x v="0"/>
    <x v="10"/>
    <s v="001"/>
    <n v="2826.93"/>
    <n v="24"/>
    <m/>
    <m/>
  </r>
  <r>
    <x v="4"/>
    <s v="201603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1"/>
    <s v="201308"/>
    <x v="1"/>
    <x v="16"/>
    <x v="2"/>
    <s v="340 Regular Payroll - NU"/>
    <s v="77703430"/>
    <s v="Avista Subsidiary Support"/>
    <s v="E01"/>
    <x v="0"/>
    <x v="16"/>
    <s v="001"/>
    <n v="350.46"/>
    <n v="2.7"/>
    <m/>
    <m/>
  </r>
  <r>
    <x v="5"/>
    <s v="201702"/>
    <x v="1"/>
    <x v="12"/>
    <x v="2"/>
    <s v="340 Regular Payroll - NU"/>
    <s v="77703430"/>
    <s v="Avista Subsidiary Support"/>
    <s v="E01"/>
    <x v="0"/>
    <x v="12"/>
    <s v="001"/>
    <n v="897.3"/>
    <n v="2.33"/>
    <m/>
    <m/>
  </r>
  <r>
    <x v="2"/>
    <s v="201405"/>
    <x v="1"/>
    <x v="1"/>
    <x v="2"/>
    <s v="340 Regular Payroll - NU"/>
    <s v="77703430"/>
    <s v="Avista Subsidiary Support"/>
    <s v="E01"/>
    <x v="0"/>
    <x v="1"/>
    <s v="001"/>
    <n v="272.83999999999997"/>
    <n v="1.58"/>
    <m/>
    <m/>
  </r>
  <r>
    <x v="2"/>
    <s v="201410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5"/>
    <s v="201710"/>
    <x v="1"/>
    <x v="12"/>
    <x v="2"/>
    <s v="340 Regular Payroll - NU"/>
    <s v="77703430"/>
    <s v="Avista Subsidiary Support"/>
    <s v="E01"/>
    <x v="0"/>
    <x v="12"/>
    <s v="001"/>
    <n v="558.28"/>
    <n v="1.41"/>
    <m/>
    <m/>
  </r>
  <r>
    <x v="0"/>
    <s v="201504"/>
    <x v="1"/>
    <x v="10"/>
    <x v="2"/>
    <s v="340 Regular Payroll - NU"/>
    <s v="77703430"/>
    <s v="Avista Subsidiary Support"/>
    <s v="E01"/>
    <x v="0"/>
    <x v="10"/>
    <s v="001"/>
    <n v="2826.93"/>
    <n v="24"/>
    <m/>
    <m/>
  </r>
  <r>
    <x v="4"/>
    <s v="201606"/>
    <x v="1"/>
    <x v="8"/>
    <x v="2"/>
    <s v="340 Regular Payroll - NU"/>
    <s v="77703430"/>
    <s v="Avista Subsidiary Support"/>
    <s v="E01"/>
    <x v="0"/>
    <x v="8"/>
    <s v="001"/>
    <n v="1244.75"/>
    <n v="6.29"/>
    <m/>
    <m/>
  </r>
  <r>
    <x v="5"/>
    <s v="201709"/>
    <x v="1"/>
    <x v="8"/>
    <x v="2"/>
    <s v="340 Regular Payroll - NU"/>
    <s v="77703430"/>
    <s v="Avista Subsidiary Support"/>
    <s v="E01"/>
    <x v="0"/>
    <x v="8"/>
    <s v="001"/>
    <n v="585.84"/>
    <n v="2.9"/>
    <m/>
    <m/>
  </r>
  <r>
    <x v="4"/>
    <s v="201605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4"/>
    <s v="201605"/>
    <x v="1"/>
    <x v="9"/>
    <x v="2"/>
    <s v="340 Regular Payroll - NU"/>
    <s v="77703430"/>
    <s v="Avista Subsidiary Support"/>
    <s v="E01"/>
    <x v="0"/>
    <x v="9"/>
    <s v="001"/>
    <n v="229.28"/>
    <n v="1.6"/>
    <m/>
    <m/>
  </r>
  <r>
    <x v="5"/>
    <s v="201712"/>
    <x v="1"/>
    <x v="15"/>
    <x v="2"/>
    <s v="340 Regular Payroll - NU"/>
    <s v="77703430"/>
    <s v="Avista Subsidiary Support"/>
    <s v="E01"/>
    <x v="0"/>
    <x v="15"/>
    <s v="001"/>
    <n v="23803.91"/>
    <n v="195.7"/>
    <m/>
    <m/>
  </r>
  <r>
    <x v="5"/>
    <s v="201705"/>
    <x v="1"/>
    <x v="0"/>
    <x v="2"/>
    <s v="340 Regular Payroll - NU"/>
    <s v="77703430"/>
    <s v="Avista Subsidiary Support"/>
    <s v="E01"/>
    <x v="0"/>
    <x v="0"/>
    <s v="001"/>
    <n v="186.88"/>
    <n v="1.33"/>
    <m/>
    <m/>
  </r>
  <r>
    <x v="3"/>
    <s v="201812"/>
    <x v="0"/>
    <x v="1"/>
    <x v="12"/>
    <s v="340 Regular Payroll - NU"/>
    <s v="77705252"/>
    <s v="AEL&amp;P Sub Billing"/>
    <s v="E01"/>
    <x v="0"/>
    <x v="1"/>
    <s v="001"/>
    <n v="313.70999999999998"/>
    <n v="1.5"/>
    <m/>
    <m/>
  </r>
  <r>
    <x v="3"/>
    <s v="201807"/>
    <x v="0"/>
    <x v="1"/>
    <x v="12"/>
    <s v="340 Regular Payroll - NU"/>
    <s v="77705252"/>
    <s v="AEL&amp;P Sub Billing"/>
    <s v="E01"/>
    <x v="0"/>
    <x v="1"/>
    <s v="001"/>
    <n v="104.57"/>
    <n v="0.5"/>
    <m/>
    <m/>
  </r>
  <r>
    <x v="0"/>
    <s v="201505"/>
    <x v="0"/>
    <x v="1"/>
    <x v="12"/>
    <s v="340 Regular Payroll - NU"/>
    <s v="77705252"/>
    <s v="AEL&amp;P Sub Billing"/>
    <s v="E01"/>
    <x v="0"/>
    <x v="1"/>
    <s v="001"/>
    <n v="4525.24"/>
    <n v="25"/>
    <m/>
    <m/>
  </r>
  <r>
    <x v="0"/>
    <s v="201501"/>
    <x v="0"/>
    <x v="7"/>
    <x v="12"/>
    <s v="340 Regular Payroll - NU"/>
    <s v="77705252"/>
    <s v="AEL&amp;P Sub Billing"/>
    <s v="E01"/>
    <x v="0"/>
    <x v="7"/>
    <s v="001"/>
    <n v="802.88"/>
    <n v="5"/>
    <m/>
    <m/>
  </r>
  <r>
    <x v="2"/>
    <s v="201410"/>
    <x v="0"/>
    <x v="8"/>
    <x v="12"/>
    <s v="340 Regular Payroll - NU"/>
    <s v="77705252"/>
    <s v="AEL&amp;P Sub Billing"/>
    <s v="E01"/>
    <x v="0"/>
    <x v="8"/>
    <s v="001"/>
    <n v="191.35"/>
    <n v="1"/>
    <m/>
    <m/>
  </r>
  <r>
    <x v="0"/>
    <s v="201505"/>
    <x v="0"/>
    <x v="6"/>
    <x v="12"/>
    <s v="340 Regular Payroll - NU"/>
    <s v="77705252"/>
    <s v="AEL&amp;P Sub Billing"/>
    <s v="E01"/>
    <x v="0"/>
    <x v="6"/>
    <s v="001"/>
    <n v="2392.3000000000002"/>
    <n v="16"/>
    <m/>
    <m/>
  </r>
  <r>
    <x v="0"/>
    <s v="201506"/>
    <x v="0"/>
    <x v="2"/>
    <x v="12"/>
    <s v="340 Regular Payroll - NU"/>
    <s v="77705252"/>
    <s v="AEL&amp;P Sub Billing"/>
    <s v="E01"/>
    <x v="0"/>
    <x v="2"/>
    <s v="001"/>
    <n v="-12064.92"/>
    <n v="-103.5"/>
    <m/>
    <m/>
  </r>
  <r>
    <x v="2"/>
    <s v="201410"/>
    <x v="0"/>
    <x v="5"/>
    <x v="12"/>
    <s v="340 Regular Payroll - NU"/>
    <s v="77705252"/>
    <s v="AEL&amp;P Sub Billing"/>
    <s v="E01"/>
    <x v="0"/>
    <x v="5"/>
    <s v="001"/>
    <n v="1009.6"/>
    <n v="8"/>
    <m/>
    <m/>
  </r>
  <r>
    <x v="2"/>
    <s v="201408"/>
    <x v="0"/>
    <x v="1"/>
    <x v="12"/>
    <s v="340 Regular Payroll - NU"/>
    <s v="77705252"/>
    <s v="AEL&amp;P Sub Billing"/>
    <s v="E01"/>
    <x v="0"/>
    <x v="1"/>
    <s v="001"/>
    <n v="3964.2"/>
    <n v="23"/>
    <m/>
    <m/>
  </r>
  <r>
    <x v="0"/>
    <s v="201511"/>
    <x v="0"/>
    <x v="8"/>
    <x v="12"/>
    <s v="340 Regular Payroll - NU"/>
    <s v="77705252"/>
    <s v="AEL&amp;P Sub Billing"/>
    <s v="E01"/>
    <x v="0"/>
    <x v="8"/>
    <s v="001"/>
    <n v="784.62"/>
    <n v="4"/>
    <m/>
    <m/>
  </r>
  <r>
    <x v="5"/>
    <s v="201703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2"/>
    <s v="201410"/>
    <x v="0"/>
    <x v="4"/>
    <x v="12"/>
    <s v="340 Regular Payroll - NU"/>
    <s v="77705252"/>
    <s v="AEL&amp;P Sub Billing"/>
    <s v="E01"/>
    <x v="0"/>
    <x v="4"/>
    <s v="001"/>
    <n v="346.15"/>
    <n v="3"/>
    <m/>
    <m/>
  </r>
  <r>
    <x v="2"/>
    <s v="201411"/>
    <x v="0"/>
    <x v="8"/>
    <x v="12"/>
    <s v="340 Regular Payroll - NU"/>
    <s v="77705252"/>
    <s v="AEL&amp;P Sub Billing"/>
    <s v="E01"/>
    <x v="0"/>
    <x v="8"/>
    <s v="001"/>
    <n v="3061.54"/>
    <n v="16"/>
    <m/>
    <m/>
  </r>
  <r>
    <x v="3"/>
    <s v="201811"/>
    <x v="1"/>
    <x v="15"/>
    <x v="1"/>
    <s v="340 Regular Payroll - NU"/>
    <s v="77705331"/>
    <s v="Hydro One Trans Opp Costs"/>
    <s v="E01"/>
    <x v="0"/>
    <x v="15"/>
    <s v="001"/>
    <n v="4775.5"/>
    <n v="38.5"/>
    <m/>
    <m/>
  </r>
  <r>
    <x v="3"/>
    <s v="201811"/>
    <x v="1"/>
    <x v="3"/>
    <x v="1"/>
    <s v="340 Regular Payroll - NU"/>
    <s v="77705331"/>
    <s v="Hydro One Trans Opp Costs"/>
    <s v="E01"/>
    <x v="0"/>
    <x v="3"/>
    <s v="001"/>
    <n v="2644.22"/>
    <n v="20"/>
    <m/>
    <m/>
  </r>
  <r>
    <x v="3"/>
    <s v="201810"/>
    <x v="1"/>
    <x v="11"/>
    <x v="1"/>
    <s v="340 Regular Payroll - NU"/>
    <s v="77705331"/>
    <s v="Hydro One Trans Opp Costs"/>
    <s v="E01"/>
    <x v="0"/>
    <x v="11"/>
    <s v="001"/>
    <n v="392.31"/>
    <n v="3"/>
    <m/>
    <m/>
  </r>
  <r>
    <x v="3"/>
    <s v="201812"/>
    <x v="2"/>
    <x v="11"/>
    <x v="13"/>
    <s v="340 Regular Payroll - NU"/>
    <s v="09900165"/>
    <s v="Gas Ops Admin Activity - 099"/>
    <s v="E01"/>
    <x v="0"/>
    <x v="11"/>
    <s v="001"/>
    <n v="1830.73"/>
    <n v="14"/>
    <m/>
    <m/>
  </r>
  <r>
    <x v="3"/>
    <s v="201803"/>
    <x v="2"/>
    <x v="11"/>
    <x v="13"/>
    <s v="340 Regular Payroll - NU"/>
    <s v="09900165"/>
    <s v="Gas Ops Admin Activity - 099"/>
    <s v="E01"/>
    <x v="0"/>
    <x v="11"/>
    <s v="001"/>
    <n v="2942.25"/>
    <n v="22.5"/>
    <m/>
    <m/>
  </r>
  <r>
    <x v="0"/>
    <s v="201511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1"/>
    <s v="201312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4"/>
    <s v="201606"/>
    <x v="2"/>
    <x v="11"/>
    <x v="13"/>
    <s v="340 Regular Payroll - NU"/>
    <s v="09900165"/>
    <s v="Gas Ops Admin Activity - 099"/>
    <s v="E01"/>
    <x v="0"/>
    <x v="11"/>
    <s v="001"/>
    <n v="2772.16"/>
    <n v="23.25"/>
    <m/>
    <m/>
  </r>
  <r>
    <x v="5"/>
    <s v="201708"/>
    <x v="2"/>
    <x v="11"/>
    <x v="13"/>
    <s v="340 Regular Payroll - NU"/>
    <s v="09900165"/>
    <s v="Gas Ops Admin Activity - 099"/>
    <s v="E01"/>
    <x v="0"/>
    <x v="11"/>
    <s v="001"/>
    <n v="1355.91"/>
    <n v="10.5"/>
    <m/>
    <m/>
  </r>
  <r>
    <x v="5"/>
    <s v="201707"/>
    <x v="2"/>
    <x v="11"/>
    <x v="13"/>
    <s v="340 Regular Payroll - NU"/>
    <s v="09900165"/>
    <s v="Gas Ops Admin Activity - 099"/>
    <s v="E01"/>
    <x v="0"/>
    <x v="11"/>
    <s v="001"/>
    <n v="2292.12"/>
    <n v="17.75"/>
    <m/>
    <m/>
  </r>
  <r>
    <x v="0"/>
    <s v="201510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5"/>
    <x v="2"/>
    <x v="11"/>
    <x v="13"/>
    <s v="340 Regular Payroll - NU"/>
    <s v="09900165"/>
    <s v="Gas Ops Admin Activity - 099"/>
    <s v="E01"/>
    <x v="0"/>
    <x v="11"/>
    <s v="001"/>
    <n v="5127"/>
    <n v="43"/>
    <m/>
    <m/>
  </r>
  <r>
    <x v="4"/>
    <s v="201603"/>
    <x v="2"/>
    <x v="11"/>
    <x v="13"/>
    <s v="340 Regular Payroll - NU"/>
    <s v="09900165"/>
    <s v="Gas Ops Admin Activity - 099"/>
    <s v="E01"/>
    <x v="0"/>
    <x v="11"/>
    <s v="001"/>
    <n v="5127"/>
    <n v="43"/>
    <m/>
    <m/>
  </r>
  <r>
    <x v="5"/>
    <s v="201705"/>
    <x v="2"/>
    <x v="11"/>
    <x v="13"/>
    <s v="340 Regular Payroll - NU"/>
    <s v="09900165"/>
    <s v="Gas Ops Admin Activity - 099"/>
    <s v="E01"/>
    <x v="0"/>
    <x v="11"/>
    <s v="001"/>
    <n v="3680.3"/>
    <n v="28.5"/>
    <m/>
    <m/>
  </r>
  <r>
    <x v="0"/>
    <s v="201506"/>
    <x v="2"/>
    <x v="9"/>
    <x v="14"/>
    <s v="340 Regular Payroll - NU"/>
    <s v="09902454"/>
    <s v="Gas Resource Expense"/>
    <s v="E01"/>
    <x v="0"/>
    <x v="9"/>
    <s v="001"/>
    <n v="6586.77"/>
    <n v="46.6"/>
    <m/>
    <m/>
  </r>
  <r>
    <x v="0"/>
    <s v="201502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0"/>
    <s v="201507"/>
    <x v="2"/>
    <x v="9"/>
    <x v="14"/>
    <s v="340 Regular Payroll - NU"/>
    <s v="09902454"/>
    <s v="Gas Resource Expense"/>
    <s v="E01"/>
    <x v="0"/>
    <x v="9"/>
    <s v="001"/>
    <n v="9639.7900000000009"/>
    <n v="68.2"/>
    <m/>
    <m/>
  </r>
  <r>
    <x v="1"/>
    <s v="201302"/>
    <x v="2"/>
    <x v="9"/>
    <x v="14"/>
    <s v="340 Regular Payroll - NU"/>
    <s v="09902454"/>
    <s v="Gas Resource Expense"/>
    <s v="E01"/>
    <x v="0"/>
    <x v="9"/>
    <s v="001"/>
    <n v="4961.6000000000004"/>
    <n v="48"/>
    <m/>
    <m/>
  </r>
  <r>
    <x v="4"/>
    <s v="201609"/>
    <x v="2"/>
    <x v="9"/>
    <x v="14"/>
    <s v="340 Regular Payroll - NU"/>
    <s v="09902454"/>
    <s v="Gas Resource Expense"/>
    <s v="E01"/>
    <x v="0"/>
    <x v="9"/>
    <s v="001"/>
    <n v="6303.91"/>
    <n v="44"/>
    <m/>
    <m/>
  </r>
  <r>
    <x v="4"/>
    <s v="201601"/>
    <x v="2"/>
    <x v="9"/>
    <x v="14"/>
    <s v="340 Regular Payroll - NU"/>
    <s v="09902454"/>
    <s v="Gas Resource Expense"/>
    <s v="E01"/>
    <x v="0"/>
    <x v="9"/>
    <s v="001"/>
    <n v="5766.91"/>
    <n v="40.799999999999997"/>
    <m/>
    <m/>
  </r>
  <r>
    <x v="5"/>
    <s v="201705"/>
    <x v="2"/>
    <x v="9"/>
    <x v="14"/>
    <s v="340 Regular Payroll - NU"/>
    <s v="09902454"/>
    <s v="Gas Resource Expense"/>
    <s v="E01"/>
    <x v="0"/>
    <x v="9"/>
    <s v="001"/>
    <n v="7091.98"/>
    <n v="46.8"/>
    <m/>
    <m/>
  </r>
  <r>
    <x v="2"/>
    <s v="201408"/>
    <x v="2"/>
    <x v="12"/>
    <x v="5"/>
    <s v="340 Regular Payroll - NU"/>
    <s v="09900020"/>
    <s v="Board Of Director Activities"/>
    <s v="E01"/>
    <x v="0"/>
    <x v="12"/>
    <s v="001"/>
    <n v="64615.32"/>
    <n v="179.2"/>
    <m/>
    <m/>
  </r>
  <r>
    <x v="2"/>
    <s v="201406"/>
    <x v="2"/>
    <x v="12"/>
    <x v="5"/>
    <s v="340 Regular Payroll - NU"/>
    <s v="09900020"/>
    <s v="Board Of Director Activities"/>
    <s v="E01"/>
    <x v="0"/>
    <x v="12"/>
    <s v="001"/>
    <n v="43485.54"/>
    <n v="120.6"/>
    <m/>
    <m/>
  </r>
  <r>
    <x v="1"/>
    <s v="201304"/>
    <x v="2"/>
    <x v="12"/>
    <x v="5"/>
    <s v="340 Regular Payroll - NU"/>
    <s v="09900020"/>
    <s v="Board Of Director Activities"/>
    <s v="E01"/>
    <x v="0"/>
    <x v="12"/>
    <s v="001"/>
    <n v="36184.639999999999"/>
    <n v="102.4"/>
    <m/>
    <m/>
  </r>
  <r>
    <x v="0"/>
    <s v="201503"/>
    <x v="2"/>
    <x v="0"/>
    <x v="5"/>
    <s v="340 Regular Payroll - NU"/>
    <s v="09900162"/>
    <s v="Admin Activities-Common to All"/>
    <s v="E01"/>
    <x v="0"/>
    <x v="0"/>
    <s v="001"/>
    <n v="12923.08"/>
    <n v="128"/>
    <m/>
    <m/>
  </r>
  <r>
    <x v="0"/>
    <s v="201504"/>
    <x v="2"/>
    <x v="0"/>
    <x v="5"/>
    <s v="340 Regular Payroll - NU"/>
    <s v="09900162"/>
    <s v="Admin Activities-Common to All"/>
    <s v="E01"/>
    <x v="0"/>
    <x v="0"/>
    <s v="001"/>
    <n v="13225.95"/>
    <n v="131"/>
    <m/>
    <m/>
  </r>
  <r>
    <x v="1"/>
    <s v="201301"/>
    <x v="2"/>
    <x v="6"/>
    <x v="5"/>
    <s v="340 Regular Payroll - NU"/>
    <s v="09900540"/>
    <s v="Common Regulatory Activities"/>
    <s v="E01"/>
    <x v="0"/>
    <x v="6"/>
    <s v="001"/>
    <n v="13133.12"/>
    <n v="100.8"/>
    <m/>
    <m/>
  </r>
  <r>
    <x v="2"/>
    <s v="201401"/>
    <x v="2"/>
    <x v="6"/>
    <x v="5"/>
    <s v="340 Regular Payroll - NU"/>
    <s v="09900540"/>
    <s v="Common Regulatory Activities"/>
    <s v="E01"/>
    <x v="0"/>
    <x v="6"/>
    <s v="001"/>
    <n v="13016.8"/>
    <n v="95"/>
    <m/>
    <m/>
  </r>
  <r>
    <x v="1"/>
    <s v="201311"/>
    <x v="2"/>
    <x v="6"/>
    <x v="5"/>
    <s v="340 Regular Payroll - NU"/>
    <s v="09900540"/>
    <s v="Common Regulatory Activities"/>
    <s v="E01"/>
    <x v="0"/>
    <x v="6"/>
    <s v="001"/>
    <n v="9125.49"/>
    <n v="66.599999999999994"/>
    <m/>
    <m/>
  </r>
  <r>
    <x v="2"/>
    <s v="201412"/>
    <x v="2"/>
    <x v="6"/>
    <x v="5"/>
    <s v="340 Regular Payroll - NU"/>
    <s v="09900540"/>
    <s v="Common Regulatory Activities"/>
    <s v="E01"/>
    <x v="0"/>
    <x v="6"/>
    <s v="001"/>
    <n v="13701.96"/>
    <n v="95"/>
    <m/>
    <m/>
  </r>
  <r>
    <x v="1"/>
    <s v="201304"/>
    <x v="1"/>
    <x v="4"/>
    <x v="15"/>
    <s v="340 Regular Payroll - NU"/>
    <s v="09900549"/>
    <s v="Misc Non-Utility Costs"/>
    <s v="E01"/>
    <x v="0"/>
    <x v="4"/>
    <s v="001"/>
    <n v="92.65"/>
    <n v="0.82"/>
    <m/>
    <m/>
  </r>
  <r>
    <x v="3"/>
    <s v="201811"/>
    <x v="1"/>
    <x v="0"/>
    <x v="1"/>
    <s v="340 Regular Payroll - NU"/>
    <s v="77705316"/>
    <s v="Hydro One Avista Acquisition"/>
    <s v="E01"/>
    <x v="0"/>
    <x v="0"/>
    <s v="001"/>
    <n v="8615.36"/>
    <n v="56"/>
    <m/>
    <m/>
  </r>
  <r>
    <x v="3"/>
    <s v="201810"/>
    <x v="1"/>
    <x v="1"/>
    <x v="1"/>
    <s v="340 Regular Payroll - NU"/>
    <s v="77705316"/>
    <s v="Hydro One Avista Acquisition"/>
    <s v="E01"/>
    <x v="0"/>
    <x v="1"/>
    <s v="001"/>
    <n v="209.14"/>
    <n v="1"/>
    <m/>
    <m/>
  </r>
  <r>
    <x v="3"/>
    <s v="201810"/>
    <x v="1"/>
    <x v="12"/>
    <x v="1"/>
    <s v="340 Regular Payroll - NU"/>
    <s v="77705316"/>
    <s v="Hydro One Avista Acquisition"/>
    <s v="E01"/>
    <x v="0"/>
    <x v="12"/>
    <s v="001"/>
    <n v="3248.07"/>
    <n v="8"/>
    <m/>
    <m/>
  </r>
  <r>
    <x v="3"/>
    <s v="201809"/>
    <x v="1"/>
    <x v="1"/>
    <x v="1"/>
    <s v="340 Regular Payroll - NU"/>
    <s v="77705316"/>
    <s v="Hydro One Avista Acquisition"/>
    <s v="E01"/>
    <x v="0"/>
    <x v="1"/>
    <s v="001"/>
    <n v="209.13"/>
    <n v="1"/>
    <m/>
    <m/>
  </r>
  <r>
    <x v="3"/>
    <s v="201809"/>
    <x v="1"/>
    <x v="9"/>
    <x v="1"/>
    <s v="340 Regular Payroll - NU"/>
    <s v="77705316"/>
    <s v="Hydro One Avista Acquisition"/>
    <s v="E01"/>
    <x v="0"/>
    <x v="9"/>
    <s v="001"/>
    <n v="152.88"/>
    <n v="1"/>
    <m/>
    <m/>
  </r>
  <r>
    <x v="3"/>
    <s v="201808"/>
    <x v="1"/>
    <x v="15"/>
    <x v="1"/>
    <s v="340 Regular Payroll - NU"/>
    <s v="77705316"/>
    <s v="Hydro One Avista Acquisition"/>
    <s v="E01"/>
    <x v="0"/>
    <x v="15"/>
    <s v="001"/>
    <n v="496.16"/>
    <n v="4"/>
    <m/>
    <m/>
  </r>
  <r>
    <x v="3"/>
    <s v="201808"/>
    <x v="1"/>
    <x v="11"/>
    <x v="1"/>
    <s v="340 Regular Payroll - NU"/>
    <s v="77705316"/>
    <s v="Hydro One Avista Acquisition"/>
    <s v="E01"/>
    <x v="0"/>
    <x v="11"/>
    <s v="001"/>
    <n v="392.31"/>
    <n v="3"/>
    <m/>
    <m/>
  </r>
  <r>
    <x v="3"/>
    <s v="201806"/>
    <x v="1"/>
    <x v="15"/>
    <x v="1"/>
    <s v="340 Regular Payroll - NU"/>
    <s v="77705316"/>
    <s v="Hydro One Avista Acquisition"/>
    <s v="E01"/>
    <x v="0"/>
    <x v="15"/>
    <s v="001"/>
    <n v="3411.07"/>
    <n v="27.5"/>
    <m/>
    <m/>
  </r>
  <r>
    <x v="3"/>
    <s v="201806"/>
    <x v="1"/>
    <x v="12"/>
    <x v="1"/>
    <s v="340 Regular Payroll - NU"/>
    <s v="77705316"/>
    <s v="Hydro One Avista Acquisition"/>
    <s v="E01"/>
    <x v="0"/>
    <x v="12"/>
    <s v="001"/>
    <n v="15022.37"/>
    <n v="37"/>
    <m/>
    <m/>
  </r>
  <r>
    <x v="3"/>
    <s v="201806"/>
    <x v="1"/>
    <x v="5"/>
    <x v="1"/>
    <s v="340 Regular Payroll - NU"/>
    <s v="77705316"/>
    <s v="Hydro One Avista Acquisition"/>
    <s v="E01"/>
    <x v="0"/>
    <x v="5"/>
    <s v="001"/>
    <n v="23144.18"/>
    <n v="166"/>
    <m/>
    <m/>
  </r>
  <r>
    <x v="3"/>
    <s v="201805"/>
    <x v="1"/>
    <x v="11"/>
    <x v="1"/>
    <s v="340 Regular Payroll - NU"/>
    <s v="77705316"/>
    <s v="Hydro One Avista Acquisition"/>
    <s v="E01"/>
    <x v="0"/>
    <x v="11"/>
    <s v="001"/>
    <n v="523.08000000000004"/>
    <n v="4"/>
    <m/>
    <m/>
  </r>
  <r>
    <x v="3"/>
    <s v="201804"/>
    <x v="1"/>
    <x v="6"/>
    <x v="1"/>
    <s v="340 Regular Payroll - NU"/>
    <s v="77705316"/>
    <s v="Hydro One Avista Acquisition"/>
    <s v="E01"/>
    <x v="0"/>
    <x v="6"/>
    <s v="001"/>
    <n v="692.3"/>
    <n v="4"/>
    <m/>
    <m/>
  </r>
  <r>
    <x v="3"/>
    <s v="201804"/>
    <x v="1"/>
    <x v="11"/>
    <x v="1"/>
    <s v="340 Regular Payroll - NU"/>
    <s v="77705316"/>
    <s v="Hydro One Avista Acquisition"/>
    <s v="E01"/>
    <x v="0"/>
    <x v="11"/>
    <s v="001"/>
    <n v="523.08000000000004"/>
    <n v="4"/>
    <m/>
    <m/>
  </r>
  <r>
    <x v="3"/>
    <s v="201803"/>
    <x v="1"/>
    <x v="14"/>
    <x v="1"/>
    <s v="340 Regular Payroll - NU"/>
    <s v="77705316"/>
    <s v="Hydro One Avista Acquisition"/>
    <s v="E01"/>
    <x v="0"/>
    <x v="14"/>
    <s v="001"/>
    <n v="1091.5999999999999"/>
    <n v="9.5"/>
    <m/>
    <m/>
  </r>
  <r>
    <x v="3"/>
    <s v="201803"/>
    <x v="1"/>
    <x v="0"/>
    <x v="1"/>
    <s v="340 Regular Payroll - NU"/>
    <s v="77705316"/>
    <s v="Hydro One Avista Acquisition"/>
    <s v="E01"/>
    <x v="0"/>
    <x v="0"/>
    <s v="001"/>
    <n v="14769.21"/>
    <n v="96"/>
    <m/>
    <m/>
  </r>
  <r>
    <x v="3"/>
    <s v="201803"/>
    <x v="1"/>
    <x v="7"/>
    <x v="1"/>
    <s v="340 Regular Payroll - NU"/>
    <s v="77705316"/>
    <s v="Hydro One Avista Acquisition"/>
    <s v="E01"/>
    <x v="0"/>
    <x v="7"/>
    <s v="001"/>
    <n v="2401.4299999999998"/>
    <n v="13.5"/>
    <m/>
    <m/>
  </r>
  <r>
    <x v="3"/>
    <s v="201803"/>
    <x v="1"/>
    <x v="11"/>
    <x v="1"/>
    <s v="340 Regular Payroll - NU"/>
    <s v="77705316"/>
    <s v="Hydro One Avista Acquisition"/>
    <s v="E01"/>
    <x v="0"/>
    <x v="11"/>
    <s v="001"/>
    <n v="1307.69"/>
    <n v="10"/>
    <m/>
    <m/>
  </r>
  <r>
    <x v="3"/>
    <s v="201802"/>
    <x v="1"/>
    <x v="15"/>
    <x v="1"/>
    <s v="340 Regular Payroll - NU"/>
    <s v="77705316"/>
    <s v="Hydro One Avista Acquisition"/>
    <s v="E01"/>
    <x v="0"/>
    <x v="15"/>
    <s v="001"/>
    <n v="1459.6"/>
    <n v="12"/>
    <m/>
    <m/>
  </r>
  <r>
    <x v="3"/>
    <s v="201801"/>
    <x v="1"/>
    <x v="1"/>
    <x v="1"/>
    <s v="340 Regular Payroll - NU"/>
    <s v="77705316"/>
    <s v="Hydro One Avista Acquisition"/>
    <s v="E01"/>
    <x v="0"/>
    <x v="1"/>
    <s v="001"/>
    <n v="3138.46"/>
    <n v="16"/>
    <m/>
    <m/>
  </r>
  <r>
    <x v="5"/>
    <s v="201711"/>
    <x v="1"/>
    <x v="8"/>
    <x v="1"/>
    <s v="340 Regular Payroll - NU"/>
    <s v="77705316"/>
    <s v="Hydro One Avista Acquisition"/>
    <s v="E01"/>
    <x v="0"/>
    <x v="8"/>
    <s v="001"/>
    <n v="606.05999999999995"/>
    <n v="3"/>
    <m/>
    <m/>
  </r>
  <r>
    <x v="5"/>
    <s v="201707"/>
    <x v="1"/>
    <x v="0"/>
    <x v="1"/>
    <s v="340 Regular Payroll - NU"/>
    <s v="77705316"/>
    <s v="Hydro One Avista Acquisition"/>
    <s v="E01"/>
    <x v="0"/>
    <x v="0"/>
    <s v="001"/>
    <n v="29171.27"/>
    <n v="208"/>
    <m/>
    <m/>
  </r>
  <r>
    <x v="3"/>
    <s v="201801"/>
    <x v="1"/>
    <x v="0"/>
    <x v="1"/>
    <s v="340 Regular Payroll - NU"/>
    <s v="77705316"/>
    <s v="Hydro One Avista Acquisition"/>
    <s v="E01"/>
    <x v="0"/>
    <x v="0"/>
    <s v="001"/>
    <n v="841.44"/>
    <n v="6"/>
    <m/>
    <m/>
  </r>
  <r>
    <x v="5"/>
    <s v="201709"/>
    <x v="1"/>
    <x v="4"/>
    <x v="1"/>
    <s v="340 Regular Payroll - NU"/>
    <s v="77705316"/>
    <s v="Hydro One Avista Acquisition"/>
    <s v="E01"/>
    <x v="0"/>
    <x v="4"/>
    <s v="001"/>
    <n v="14149.05"/>
    <n v="109"/>
    <m/>
    <m/>
  </r>
  <r>
    <x v="5"/>
    <s v="201708"/>
    <x v="1"/>
    <x v="3"/>
    <x v="1"/>
    <s v="340 Regular Payroll - NU"/>
    <s v="77705316"/>
    <s v="Hydro One Avista Acquisition"/>
    <s v="E01"/>
    <x v="0"/>
    <x v="3"/>
    <s v="001"/>
    <n v="129.22999999999999"/>
    <n v="1"/>
    <m/>
    <m/>
  </r>
  <r>
    <x v="5"/>
    <s v="201710"/>
    <x v="1"/>
    <x v="7"/>
    <x v="1"/>
    <s v="340 Regular Payroll - NU"/>
    <s v="77705316"/>
    <s v="Hydro One Avista Acquisition"/>
    <s v="E01"/>
    <x v="0"/>
    <x v="7"/>
    <s v="001"/>
    <n v="4812.5"/>
    <n v="27.5"/>
    <m/>
    <m/>
  </r>
  <r>
    <x v="3"/>
    <s v="201808"/>
    <x v="0"/>
    <x v="12"/>
    <x v="12"/>
    <s v="340 Regular Payroll - NU"/>
    <s v="77705302"/>
    <s v="South U-District Subsid Develp"/>
    <s v="E01"/>
    <x v="0"/>
    <x v="12"/>
    <s v="260"/>
    <n v="812.02"/>
    <n v="2"/>
    <m/>
    <m/>
  </r>
  <r>
    <x v="2"/>
    <s v="201401"/>
    <x v="1"/>
    <x v="4"/>
    <x v="1"/>
    <s v="340 Regular Payroll - NU"/>
    <s v="77705228"/>
    <s v="Project Chinook"/>
    <s v="E01"/>
    <x v="0"/>
    <x v="4"/>
    <s v="001"/>
    <n v="1021.14"/>
    <n v="9"/>
    <m/>
    <m/>
  </r>
  <r>
    <x v="1"/>
    <s v="201310"/>
    <x v="1"/>
    <x v="4"/>
    <x v="1"/>
    <s v="340 Regular Payroll - NU"/>
    <s v="77705228"/>
    <s v="Project Chinook"/>
    <s v="E01"/>
    <x v="0"/>
    <x v="4"/>
    <s v="001"/>
    <n v="1474.98"/>
    <n v="13"/>
    <m/>
    <m/>
  </r>
  <r>
    <x v="2"/>
    <s v="201401"/>
    <x v="1"/>
    <x v="1"/>
    <x v="1"/>
    <s v="340 Regular Payroll - NU"/>
    <s v="77705228"/>
    <s v="Project Chinook"/>
    <s v="E01"/>
    <x v="0"/>
    <x v="1"/>
    <s v="001"/>
    <n v="3638.47"/>
    <n v="21.5"/>
    <m/>
    <m/>
  </r>
  <r>
    <x v="1"/>
    <s v="201312"/>
    <x v="1"/>
    <x v="6"/>
    <x v="1"/>
    <s v="340 Regular Payroll - NU"/>
    <s v="77705228"/>
    <s v="Project Chinook"/>
    <s v="E01"/>
    <x v="0"/>
    <x v="6"/>
    <s v="001"/>
    <n v="137.02000000000001"/>
    <n v="1"/>
    <m/>
    <m/>
  </r>
  <r>
    <x v="1"/>
    <s v="201311"/>
    <x v="1"/>
    <x v="6"/>
    <x v="1"/>
    <s v="340 Regular Payroll - NU"/>
    <s v="77705228"/>
    <s v="Project Chinook"/>
    <s v="E01"/>
    <x v="0"/>
    <x v="6"/>
    <s v="001"/>
    <n v="5891.83"/>
    <n v="43"/>
    <m/>
    <m/>
  </r>
  <r>
    <x v="2"/>
    <s v="201403"/>
    <x v="1"/>
    <x v="3"/>
    <x v="1"/>
    <s v="340 Regular Payroll - NU"/>
    <s v="77705228"/>
    <s v="Project Chinook"/>
    <s v="E01"/>
    <x v="0"/>
    <x v="3"/>
    <s v="001"/>
    <n v="70.739999999999995"/>
    <n v="0.6"/>
    <m/>
    <m/>
  </r>
  <r>
    <x v="2"/>
    <s v="201404"/>
    <x v="1"/>
    <x v="7"/>
    <x v="1"/>
    <s v="340 Regular Payroll - NU"/>
    <s v="77705228"/>
    <s v="Project Chinook"/>
    <s v="E01"/>
    <x v="0"/>
    <x v="7"/>
    <s v="001"/>
    <n v="602.16999999999996"/>
    <n v="3.75"/>
    <m/>
    <m/>
  </r>
  <r>
    <x v="2"/>
    <s v="201404"/>
    <x v="1"/>
    <x v="5"/>
    <x v="1"/>
    <s v="340 Regular Payroll - NU"/>
    <s v="77705228"/>
    <s v="Project Chinook"/>
    <s v="E01"/>
    <x v="0"/>
    <x v="5"/>
    <s v="001"/>
    <n v="2524"/>
    <n v="20"/>
    <m/>
    <m/>
  </r>
  <r>
    <x v="2"/>
    <s v="201407"/>
    <x v="1"/>
    <x v="12"/>
    <x v="1"/>
    <s v="340 Regular Payroll - NU"/>
    <s v="77705228"/>
    <s v="Project Chinook"/>
    <s v="E01"/>
    <x v="0"/>
    <x v="12"/>
    <s v="001"/>
    <n v="6129.81"/>
    <n v="17"/>
    <m/>
    <m/>
  </r>
  <r>
    <x v="1"/>
    <s v="201312"/>
    <x v="1"/>
    <x v="1"/>
    <x v="1"/>
    <s v="340 Regular Payroll - NU"/>
    <s v="77705228"/>
    <s v="Project Chinook"/>
    <s v="E01"/>
    <x v="0"/>
    <x v="1"/>
    <s v="001"/>
    <n v="4400.01"/>
    <n v="26"/>
    <m/>
    <m/>
  </r>
  <r>
    <x v="3"/>
    <s v="201807"/>
    <x v="1"/>
    <x v="9"/>
    <x v="2"/>
    <s v="340 Regular Payroll - NU"/>
    <s v="77705077"/>
    <s v="Strategic Analysis"/>
    <s v="E01"/>
    <x v="0"/>
    <x v="9"/>
    <s v="001"/>
    <n v="458.65"/>
    <n v="3"/>
    <m/>
    <m/>
  </r>
  <r>
    <x v="3"/>
    <s v="201805"/>
    <x v="1"/>
    <x v="9"/>
    <x v="2"/>
    <s v="340 Regular Payroll - NU"/>
    <s v="77705077"/>
    <s v="Strategic Analysis"/>
    <s v="E01"/>
    <x v="0"/>
    <x v="9"/>
    <s v="001"/>
    <n v="611.54"/>
    <n v="4"/>
    <m/>
    <m/>
  </r>
  <r>
    <x v="4"/>
    <s v="201603"/>
    <x v="1"/>
    <x v="9"/>
    <x v="2"/>
    <s v="340 Regular Payroll - NU"/>
    <s v="77705077"/>
    <s v="Strategic Analysis"/>
    <s v="E01"/>
    <x v="0"/>
    <x v="9"/>
    <s v="001"/>
    <n v="3438.45"/>
    <n v="24"/>
    <m/>
    <m/>
  </r>
  <r>
    <x v="0"/>
    <s v="201510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5"/>
    <s v="201707"/>
    <x v="1"/>
    <x v="1"/>
    <x v="2"/>
    <s v="340 Regular Payroll - NU"/>
    <s v="77705077"/>
    <s v="Strategic Analysis"/>
    <s v="E01"/>
    <x v="0"/>
    <x v="1"/>
    <s v="001"/>
    <n v="5217.59"/>
    <n v="27"/>
    <m/>
    <m/>
  </r>
  <r>
    <x v="4"/>
    <s v="201609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0"/>
    <s v="201504"/>
    <x v="1"/>
    <x v="16"/>
    <x v="2"/>
    <s v="340 Regular Payroll - NU"/>
    <s v="77705077"/>
    <s v="Strategic Analysis"/>
    <s v="E01"/>
    <x v="0"/>
    <x v="16"/>
    <s v="001"/>
    <n v="3457.29"/>
    <n v="25.5"/>
    <m/>
    <m/>
  </r>
  <r>
    <x v="5"/>
    <s v="201706"/>
    <x v="1"/>
    <x v="9"/>
    <x v="2"/>
    <s v="340 Regular Payroll - NU"/>
    <s v="77705077"/>
    <s v="Strategic Analysis"/>
    <s v="E01"/>
    <x v="0"/>
    <x v="9"/>
    <s v="001"/>
    <n v="3030.75"/>
    <n v="20"/>
    <m/>
    <m/>
  </r>
  <r>
    <x v="2"/>
    <s v="201410"/>
    <x v="1"/>
    <x v="10"/>
    <x v="2"/>
    <s v="340 Regular Payroll - NU"/>
    <s v="77705077"/>
    <s v="Strategic Analysis"/>
    <s v="E01"/>
    <x v="0"/>
    <x v="10"/>
    <s v="001"/>
    <n v="9230.7999999999993"/>
    <n v="80"/>
    <m/>
    <m/>
  </r>
  <r>
    <x v="0"/>
    <s v="201501"/>
    <x v="1"/>
    <x v="16"/>
    <x v="2"/>
    <s v="340 Regular Payroll - NU"/>
    <s v="77705077"/>
    <s v="Strategic Analysis"/>
    <s v="E01"/>
    <x v="0"/>
    <x v="16"/>
    <s v="001"/>
    <n v="4363.04"/>
    <n v="33"/>
    <m/>
    <m/>
  </r>
  <r>
    <x v="0"/>
    <s v="201502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8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4"/>
    <s v="201607"/>
    <x v="1"/>
    <x v="9"/>
    <x v="2"/>
    <s v="340 Regular Payroll - NU"/>
    <s v="77705077"/>
    <s v="Strategic Analysis"/>
    <s v="E01"/>
    <x v="0"/>
    <x v="9"/>
    <s v="001"/>
    <n v="1432.7"/>
    <n v="10"/>
    <m/>
    <m/>
  </r>
  <r>
    <x v="2"/>
    <s v="201409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7"/>
    <x v="1"/>
    <x v="3"/>
    <x v="2"/>
    <s v="340 Regular Payroll - NU"/>
    <s v="77705077"/>
    <s v="Strategic Analysis"/>
    <s v="E01"/>
    <x v="0"/>
    <x v="3"/>
    <s v="001"/>
    <n v="361.3"/>
    <n v="3"/>
    <m/>
    <m/>
  </r>
  <r>
    <x v="2"/>
    <s v="201411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0"/>
    <s v="201509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0"/>
    <s v="201507"/>
    <x v="1"/>
    <x v="8"/>
    <x v="2"/>
    <s v="340 Regular Payroll - NU"/>
    <s v="77705077"/>
    <s v="Strategic Analysis"/>
    <s v="E01"/>
    <x v="0"/>
    <x v="8"/>
    <s v="001"/>
    <n v="686.54"/>
    <n v="3.5"/>
    <m/>
    <m/>
  </r>
  <r>
    <x v="5"/>
    <s v="201707"/>
    <x v="2"/>
    <x v="9"/>
    <x v="3"/>
    <s v="340 Regular Payroll - NU"/>
    <s v="09802202"/>
    <s v="Elect Other PS Expense -098"/>
    <s v="E01"/>
    <x v="0"/>
    <x v="9"/>
    <s v="001"/>
    <n v="-18294.599999999999"/>
    <n v="-124"/>
    <m/>
    <m/>
  </r>
  <r>
    <x v="0"/>
    <s v="201512"/>
    <x v="2"/>
    <x v="9"/>
    <x v="3"/>
    <s v="340 Regular Payroll - NU"/>
    <s v="09802202"/>
    <s v="Elect Other PS Expense -098"/>
    <s v="E01"/>
    <x v="0"/>
    <x v="9"/>
    <s v="001"/>
    <n v="17950.88"/>
    <n v="127"/>
    <m/>
    <m/>
  </r>
  <r>
    <x v="2"/>
    <s v="201406"/>
    <x v="2"/>
    <x v="9"/>
    <x v="3"/>
    <s v="340 Regular Payroll - NU"/>
    <s v="09802202"/>
    <s v="Elect Other PS Expense -098"/>
    <s v="E01"/>
    <x v="0"/>
    <x v="9"/>
    <s v="001"/>
    <n v="13263.52"/>
    <n v="104.5"/>
    <m/>
    <m/>
  </r>
  <r>
    <x v="2"/>
    <s v="201412"/>
    <x v="2"/>
    <x v="9"/>
    <x v="3"/>
    <s v="340 Regular Payroll - NU"/>
    <s v="09802202"/>
    <s v="Elect Other PS Expense -098"/>
    <s v="E01"/>
    <x v="0"/>
    <x v="9"/>
    <s v="001"/>
    <n v="10471.200000000001"/>
    <n v="82.5"/>
    <m/>
    <m/>
  </r>
  <r>
    <x v="1"/>
    <s v="201309"/>
    <x v="2"/>
    <x v="9"/>
    <x v="3"/>
    <s v="340 Regular Payroll - NU"/>
    <s v="09802202"/>
    <s v="Elect Other PS Expense -098"/>
    <s v="E01"/>
    <x v="0"/>
    <x v="9"/>
    <s v="001"/>
    <n v="11423.16"/>
    <n v="99"/>
    <m/>
    <m/>
  </r>
  <r>
    <x v="2"/>
    <s v="201408"/>
    <x v="2"/>
    <x v="9"/>
    <x v="3"/>
    <s v="340 Regular Payroll - NU"/>
    <s v="09802202"/>
    <s v="Elect Other PS Expense -098"/>
    <s v="E01"/>
    <x v="0"/>
    <x v="9"/>
    <s v="001"/>
    <n v="19241.599999999999"/>
    <n v="151.6"/>
    <m/>
    <m/>
  </r>
  <r>
    <x v="1"/>
    <s v="201311"/>
    <x v="2"/>
    <x v="9"/>
    <x v="3"/>
    <s v="340 Regular Payroll - NU"/>
    <s v="09802202"/>
    <s v="Elect Other PS Expense -098"/>
    <s v="E01"/>
    <x v="0"/>
    <x v="9"/>
    <s v="001"/>
    <n v="12057.78"/>
    <n v="104.5"/>
    <m/>
    <m/>
  </r>
  <r>
    <x v="5"/>
    <s v="201708"/>
    <x v="2"/>
    <x v="9"/>
    <x v="3"/>
    <s v="340 Regular Payroll - NU"/>
    <s v="09802202"/>
    <s v="Elect Other PS Expense -098"/>
    <s v="E01"/>
    <x v="0"/>
    <x v="9"/>
    <s v="001"/>
    <n v="6129.76"/>
    <n v="40.450000000000003"/>
    <m/>
    <m/>
  </r>
  <r>
    <x v="2"/>
    <s v="201401"/>
    <x v="2"/>
    <x v="9"/>
    <x v="3"/>
    <s v="340 Regular Payroll - NU"/>
    <s v="09802202"/>
    <s v="Elect Other PS Expense -098"/>
    <s v="E01"/>
    <x v="0"/>
    <x v="9"/>
    <s v="001"/>
    <n v="15230.88"/>
    <n v="132"/>
    <m/>
    <m/>
  </r>
  <r>
    <x v="2"/>
    <s v="201403"/>
    <x v="2"/>
    <x v="9"/>
    <x v="3"/>
    <s v="340 Regular Payroll - NU"/>
    <s v="09802202"/>
    <s v="Elect Other PS Expense -098"/>
    <s v="E01"/>
    <x v="0"/>
    <x v="9"/>
    <s v="001"/>
    <n v="11867.36"/>
    <n v="93.5"/>
    <m/>
    <m/>
  </r>
  <r>
    <x v="0"/>
    <s v="201507"/>
    <x v="2"/>
    <x v="9"/>
    <x v="3"/>
    <s v="340 Regular Payroll - NU"/>
    <s v="09802202"/>
    <s v="Elect Other PS Expense -098"/>
    <s v="E01"/>
    <x v="0"/>
    <x v="9"/>
    <s v="001"/>
    <n v="22318.45"/>
    <n v="157.9"/>
    <m/>
    <m/>
  </r>
  <r>
    <x v="0"/>
    <s v="201511"/>
    <x v="1"/>
    <x v="7"/>
    <x v="1"/>
    <s v="340 Regular Payroll - NU"/>
    <s v="77705283"/>
    <s v="Project Grapes"/>
    <s v="E01"/>
    <x v="0"/>
    <x v="7"/>
    <s v="001"/>
    <n v="995.19"/>
    <n v="6"/>
    <m/>
    <m/>
  </r>
  <r>
    <x v="0"/>
    <s v="201512"/>
    <x v="1"/>
    <x v="8"/>
    <x v="1"/>
    <s v="340 Regular Payroll - NU"/>
    <s v="77705283"/>
    <s v="Project Grapes"/>
    <s v="E01"/>
    <x v="0"/>
    <x v="8"/>
    <s v="001"/>
    <n v="392.31"/>
    <n v="2"/>
    <m/>
    <m/>
  </r>
  <r>
    <x v="3"/>
    <s v="201812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11"/>
    <x v="0"/>
    <x v="8"/>
    <x v="4"/>
    <s v="330 Paid Time Off - NU"/>
    <s v="77703999"/>
    <s v="Employee Non Worked Time"/>
    <s v="E25"/>
    <x v="3"/>
    <x v="8"/>
    <s v="001"/>
    <n v="3330.76"/>
    <n v="16"/>
    <m/>
    <m/>
  </r>
  <r>
    <x v="3"/>
    <s v="201811"/>
    <x v="0"/>
    <x v="11"/>
    <x v="4"/>
    <s v="330 Paid Time Off - NU"/>
    <s v="77703999"/>
    <s v="Employee Non Worked Time"/>
    <s v="E25"/>
    <x v="3"/>
    <x v="11"/>
    <s v="001"/>
    <n v="2092.3000000000002"/>
    <n v="16"/>
    <m/>
    <m/>
  </r>
  <r>
    <x v="3"/>
    <s v="201809"/>
    <x v="0"/>
    <x v="5"/>
    <x v="4"/>
    <s v="330 Paid Time Off - NU"/>
    <s v="77703999"/>
    <s v="Employee Non Worked Time"/>
    <s v="E10"/>
    <x v="1"/>
    <x v="5"/>
    <s v="001"/>
    <n v="557.69000000000005"/>
    <n v="4"/>
    <m/>
    <m/>
  </r>
  <r>
    <x v="3"/>
    <s v="201808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08"/>
    <x v="0"/>
    <x v="14"/>
    <x v="4"/>
    <s v="330 Paid Time Off - NU"/>
    <s v="77703999"/>
    <s v="Employee Non Worked Time"/>
    <s v="E10"/>
    <x v="1"/>
    <x v="14"/>
    <s v="001"/>
    <n v="5975"/>
    <n v="52"/>
    <m/>
    <m/>
  </r>
  <r>
    <x v="3"/>
    <s v="201808"/>
    <x v="0"/>
    <x v="5"/>
    <x v="4"/>
    <s v="330 Paid Time Off - NU"/>
    <s v="77703999"/>
    <s v="Employee Non Worked Time"/>
    <s v="E10"/>
    <x v="1"/>
    <x v="5"/>
    <s v="001"/>
    <n v="8365.35"/>
    <n v="60"/>
    <m/>
    <m/>
  </r>
  <r>
    <x v="3"/>
    <s v="201808"/>
    <x v="0"/>
    <x v="13"/>
    <x v="4"/>
    <s v="330 Paid Time Off - NU"/>
    <s v="77703999"/>
    <s v="Employee Non Worked Time"/>
    <s v="E10"/>
    <x v="1"/>
    <x v="13"/>
    <s v="001"/>
    <n v="2853.83"/>
    <n v="28"/>
    <m/>
    <m/>
  </r>
  <r>
    <x v="3"/>
    <s v="201807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7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7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6"/>
    <x v="0"/>
    <x v="9"/>
    <x v="4"/>
    <s v="330 Paid Time Off - NU"/>
    <s v="77703999"/>
    <s v="Employee Non Worked Time"/>
    <s v="E09"/>
    <x v="2"/>
    <x v="9"/>
    <s v="001"/>
    <n v="2116.86"/>
    <n v="13.86"/>
    <m/>
    <m/>
  </r>
  <r>
    <x v="3"/>
    <s v="201806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6"/>
    <x v="0"/>
    <x v="5"/>
    <x v="4"/>
    <s v="330 Paid Time Off - NU"/>
    <s v="77703999"/>
    <s v="Employee Non Worked Time"/>
    <s v="E25"/>
    <x v="3"/>
    <x v="5"/>
    <s v="001"/>
    <n v="3290.38"/>
    <n v="23.6"/>
    <m/>
    <m/>
  </r>
  <r>
    <x v="3"/>
    <s v="201805"/>
    <x v="0"/>
    <x v="6"/>
    <x v="4"/>
    <s v="330 Paid Time Off - NU"/>
    <s v="77703999"/>
    <s v="Employee Non Worked Time"/>
    <s v="E10"/>
    <x v="1"/>
    <x v="6"/>
    <s v="001"/>
    <n v="5538.48"/>
    <n v="32"/>
    <m/>
    <m/>
  </r>
  <r>
    <x v="3"/>
    <s v="201804"/>
    <x v="0"/>
    <x v="7"/>
    <x v="4"/>
    <s v="330 Paid Time Off - NU"/>
    <s v="77703999"/>
    <s v="Employee Non Worked Time"/>
    <s v="E10"/>
    <x v="1"/>
    <x v="7"/>
    <s v="001"/>
    <n v="2846.16"/>
    <n v="16"/>
    <m/>
    <m/>
  </r>
  <r>
    <x v="3"/>
    <s v="201803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03"/>
    <x v="0"/>
    <x v="3"/>
    <x v="4"/>
    <s v="330 Paid Time Off - NU"/>
    <s v="77703999"/>
    <s v="Employee Non Worked Time"/>
    <s v="E10"/>
    <x v="1"/>
    <x v="3"/>
    <s v="001"/>
    <n v="3173.07"/>
    <n v="24"/>
    <m/>
    <m/>
  </r>
  <r>
    <x v="3"/>
    <s v="201803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2"/>
    <s v="201410"/>
    <x v="0"/>
    <x v="6"/>
    <x v="4"/>
    <s v="330 Paid Time Off - NU"/>
    <s v="77703999"/>
    <s v="Employee Non Worked Time"/>
    <s v="E14"/>
    <x v="5"/>
    <x v="6"/>
    <s v="001"/>
    <n v="2307.6999999999998"/>
    <n v="16"/>
    <m/>
    <m/>
  </r>
  <r>
    <x v="2"/>
    <s v="201409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09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2"/>
    <s v="201406"/>
    <x v="0"/>
    <x v="2"/>
    <x v="4"/>
    <s v="330 Paid Time Off - NU"/>
    <s v="77703999"/>
    <s v="Employee Non Worked Time"/>
    <s v="E10"/>
    <x v="1"/>
    <x v="2"/>
    <s v="001"/>
    <n v="3692.32"/>
    <n v="32"/>
    <m/>
    <m/>
  </r>
  <r>
    <x v="5"/>
    <s v="201702"/>
    <x v="0"/>
    <x v="5"/>
    <x v="4"/>
    <s v="330 Paid Time Off - NU"/>
    <s v="77703999"/>
    <s v="Employee Non Worked Time"/>
    <s v="E09"/>
    <x v="2"/>
    <x v="5"/>
    <s v="001"/>
    <n v="1562.74"/>
    <n v="12.32"/>
    <m/>
    <m/>
  </r>
  <r>
    <x v="2"/>
    <s v="201409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1"/>
    <s v="201311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5"/>
    <s v="201703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4"/>
    <x v="0"/>
    <x v="9"/>
    <x v="4"/>
    <s v="330 Paid Time Off - NU"/>
    <s v="77703999"/>
    <s v="Employee Non Worked Time"/>
    <s v="E10"/>
    <x v="1"/>
    <x v="9"/>
    <s v="001"/>
    <n v="8486.17"/>
    <n v="56"/>
    <m/>
    <m/>
  </r>
  <r>
    <x v="5"/>
    <s v="201708"/>
    <x v="0"/>
    <x v="14"/>
    <x v="4"/>
    <s v="330 Paid Time Off - NU"/>
    <s v="77703999"/>
    <s v="Employee Non Worked Time"/>
    <s v="E10"/>
    <x v="1"/>
    <x v="14"/>
    <s v="001"/>
    <n v="2078.85"/>
    <n v="20"/>
    <m/>
    <m/>
  </r>
  <r>
    <x v="5"/>
    <s v="201705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2"/>
    <s v="201407"/>
    <x v="0"/>
    <x v="9"/>
    <x v="4"/>
    <s v="330 Paid Time Off - NU"/>
    <s v="77703999"/>
    <s v="Employee Non Worked Time"/>
    <s v="E10"/>
    <x v="1"/>
    <x v="9"/>
    <s v="001"/>
    <n v="5076.8999999999996"/>
    <n v="40"/>
    <m/>
    <m/>
  </r>
  <r>
    <x v="2"/>
    <s v="201401"/>
    <x v="0"/>
    <x v="10"/>
    <x v="4"/>
    <s v="330 Paid Time Off - NU"/>
    <s v="77703999"/>
    <s v="Employee Non Worked Time"/>
    <s v="E25"/>
    <x v="3"/>
    <x v="10"/>
    <s v="001"/>
    <n v="1815.4"/>
    <n v="16"/>
    <m/>
    <m/>
  </r>
  <r>
    <x v="5"/>
    <s v="201701"/>
    <x v="0"/>
    <x v="15"/>
    <x v="4"/>
    <s v="330 Paid Time Off - NU"/>
    <s v="77703999"/>
    <s v="Employee Non Worked Time"/>
    <s v="E25"/>
    <x v="3"/>
    <x v="15"/>
    <s v="001"/>
    <n v="1907.7"/>
    <n v="16"/>
    <m/>
    <m/>
  </r>
  <r>
    <x v="2"/>
    <s v="201408"/>
    <x v="0"/>
    <x v="12"/>
    <x v="4"/>
    <s v="330 Paid Time Off - NU"/>
    <s v="77703999"/>
    <s v="Employee Non Worked Time"/>
    <s v="E09"/>
    <x v="2"/>
    <x v="12"/>
    <s v="001"/>
    <n v="4997.6099999999997"/>
    <n v="13.86"/>
    <m/>
    <m/>
  </r>
  <r>
    <x v="2"/>
    <s v="201406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2"/>
    <s v="201406"/>
    <x v="0"/>
    <x v="3"/>
    <x v="4"/>
    <s v="330 Paid Time Off - NU"/>
    <s v="77703999"/>
    <s v="Employee Non Worked Time"/>
    <s v="E10"/>
    <x v="1"/>
    <x v="3"/>
    <s v="001"/>
    <n v="3307.5"/>
    <n v="28"/>
    <m/>
    <m/>
  </r>
  <r>
    <x v="5"/>
    <s v="201708"/>
    <x v="0"/>
    <x v="11"/>
    <x v="4"/>
    <s v="330 Paid Time Off - NU"/>
    <s v="77703999"/>
    <s v="Employee Non Worked Time"/>
    <s v="E10"/>
    <x v="1"/>
    <x v="11"/>
    <s v="001"/>
    <n v="4132.32"/>
    <n v="32"/>
    <m/>
    <m/>
  </r>
  <r>
    <x v="1"/>
    <s v="201309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6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10"/>
    <x v="0"/>
    <x v="3"/>
    <x v="4"/>
    <s v="330 Paid Time Off - NU"/>
    <s v="77703999"/>
    <s v="Employee Non Worked Time"/>
    <s v="E10"/>
    <x v="1"/>
    <x v="3"/>
    <s v="001"/>
    <n v="2835"/>
    <n v="24"/>
    <m/>
    <m/>
  </r>
  <r>
    <x v="2"/>
    <s v="201409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4"/>
    <s v="201609"/>
    <x v="0"/>
    <x v="3"/>
    <x v="4"/>
    <s v="330 Paid Time Off - NU"/>
    <s v="77703999"/>
    <s v="Employee Non Worked Time"/>
    <s v="E10"/>
    <x v="1"/>
    <x v="3"/>
    <s v="001"/>
    <n v="3446.17"/>
    <n v="28"/>
    <m/>
    <m/>
  </r>
  <r>
    <x v="0"/>
    <s v="201511"/>
    <x v="0"/>
    <x v="12"/>
    <x v="4"/>
    <s v="330 Paid Time Off - NU"/>
    <s v="77703999"/>
    <s v="Employee Non Worked Time"/>
    <s v="E10"/>
    <x v="1"/>
    <x v="12"/>
    <s v="001"/>
    <n v="9000"/>
    <n v="24"/>
    <m/>
    <m/>
  </r>
  <r>
    <x v="0"/>
    <s v="201508"/>
    <x v="0"/>
    <x v="6"/>
    <x v="4"/>
    <s v="330 Paid Time Off - NU"/>
    <s v="77703999"/>
    <s v="Employee Non Worked Time"/>
    <s v="E10"/>
    <x v="1"/>
    <x v="6"/>
    <s v="001"/>
    <n v="7176.9"/>
    <n v="48"/>
    <m/>
    <m/>
  </r>
  <r>
    <x v="2"/>
    <s v="201406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0"/>
    <s v="201510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6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2"/>
    <s v="201411"/>
    <x v="0"/>
    <x v="12"/>
    <x v="4"/>
    <s v="330 Paid Time Off - NU"/>
    <s v="77703999"/>
    <s v="Employee Non Worked Time"/>
    <s v="E10"/>
    <x v="1"/>
    <x v="12"/>
    <s v="001"/>
    <n v="14423.1"/>
    <n v="40"/>
    <m/>
    <m/>
  </r>
  <r>
    <x v="0"/>
    <s v="201510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2"/>
    <s v="201412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1"/>
    <s v="201304"/>
    <x v="0"/>
    <x v="1"/>
    <x v="4"/>
    <s v="330 Paid Time Off - NU"/>
    <s v="77703999"/>
    <s v="Employee Non Worked Time"/>
    <s v="E10"/>
    <x v="1"/>
    <x v="1"/>
    <s v="001"/>
    <n v="9476.9500000000007"/>
    <n v="56"/>
    <m/>
    <m/>
  </r>
  <r>
    <x v="4"/>
    <s v="201609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2"/>
    <s v="201408"/>
    <x v="0"/>
    <x v="6"/>
    <x v="4"/>
    <s v="330 Paid Time Off - NU"/>
    <s v="77703999"/>
    <s v="Employee Non Worked Time"/>
    <s v="E10"/>
    <x v="1"/>
    <x v="6"/>
    <s v="001"/>
    <n v="1153.8699999999999"/>
    <n v="8"/>
    <m/>
    <m/>
  </r>
  <r>
    <x v="0"/>
    <s v="201505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1"/>
    <x v="0"/>
    <x v="5"/>
    <x v="4"/>
    <s v="330 Paid Time Off - NU"/>
    <s v="77703999"/>
    <s v="Employee Non Worked Time"/>
    <s v="E09"/>
    <x v="2"/>
    <x v="5"/>
    <s v="001"/>
    <n v="1110.58"/>
    <n v="9.24"/>
    <m/>
    <m/>
  </r>
  <r>
    <x v="1"/>
    <s v="201312"/>
    <x v="0"/>
    <x v="3"/>
    <x v="4"/>
    <s v="330 Paid Time Off - NU"/>
    <s v="77703999"/>
    <s v="Employee Non Worked Time"/>
    <s v="E25"/>
    <x v="3"/>
    <x v="3"/>
    <s v="001"/>
    <n v="1815.38"/>
    <n v="16"/>
    <m/>
    <m/>
  </r>
  <r>
    <x v="1"/>
    <s v="201301"/>
    <x v="0"/>
    <x v="16"/>
    <x v="4"/>
    <s v="330 Paid Time Off - NU"/>
    <s v="77703999"/>
    <s v="Employee Non Worked Time"/>
    <s v="E10"/>
    <x v="1"/>
    <x v="16"/>
    <s v="001"/>
    <n v="2061.54"/>
    <n v="16"/>
    <m/>
    <m/>
  </r>
  <r>
    <x v="5"/>
    <s v="201708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5"/>
    <s v="201711"/>
    <x v="0"/>
    <x v="6"/>
    <x v="4"/>
    <s v="330 Paid Time Off - NU"/>
    <s v="77703999"/>
    <s v="Employee Non Worked Time"/>
    <s v="E10"/>
    <x v="1"/>
    <x v="6"/>
    <s v="001"/>
    <n v="6826.9"/>
    <n v="40"/>
    <m/>
    <m/>
  </r>
  <r>
    <x v="4"/>
    <s v="201601"/>
    <x v="0"/>
    <x v="15"/>
    <x v="4"/>
    <s v="330 Paid Time Off - NU"/>
    <s v="77703999"/>
    <s v="Employee Non Worked Time"/>
    <s v="E25"/>
    <x v="3"/>
    <x v="15"/>
    <s v="001"/>
    <n v="942.31"/>
    <n v="8"/>
    <m/>
    <m/>
  </r>
  <r>
    <x v="4"/>
    <s v="201606"/>
    <x v="0"/>
    <x v="8"/>
    <x v="4"/>
    <s v="330 Paid Time Off - NU"/>
    <s v="77703999"/>
    <s v="Employee Non Worked Time"/>
    <s v="E10"/>
    <x v="1"/>
    <x v="8"/>
    <s v="001"/>
    <n v="9509.52"/>
    <n v="48"/>
    <m/>
    <m/>
  </r>
  <r>
    <x v="4"/>
    <s v="201603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2"/>
    <s v="201412"/>
    <x v="0"/>
    <x v="12"/>
    <x v="4"/>
    <s v="330 Paid Time Off - NU"/>
    <s v="77703999"/>
    <s v="Employee Non Worked Time"/>
    <s v="E10"/>
    <x v="1"/>
    <x v="12"/>
    <s v="001"/>
    <n v="2884.62"/>
    <n v="8"/>
    <m/>
    <m/>
  </r>
  <r>
    <x v="0"/>
    <s v="201510"/>
    <x v="0"/>
    <x v="0"/>
    <x v="4"/>
    <s v="330 Paid Time Off - NU"/>
    <s v="77703999"/>
    <s v="Employee Non Worked Time"/>
    <s v="E10"/>
    <x v="1"/>
    <x v="0"/>
    <s v="001"/>
    <n v="4038.45"/>
    <n v="40"/>
    <m/>
    <m/>
  </r>
  <r>
    <x v="1"/>
    <s v="201301"/>
    <x v="0"/>
    <x v="1"/>
    <x v="4"/>
    <s v="330 Paid Time Off - NU"/>
    <s v="77703999"/>
    <s v="Employee Non Worked Time"/>
    <s v="E14"/>
    <x v="5"/>
    <x v="1"/>
    <s v="001"/>
    <n v="1200"/>
    <n v="8"/>
    <m/>
    <m/>
  </r>
  <r>
    <x v="0"/>
    <s v="201505"/>
    <x v="0"/>
    <x v="6"/>
    <x v="4"/>
    <s v="330 Paid Time Off - NU"/>
    <s v="77703999"/>
    <s v="Employee Non Worked Time"/>
    <s v="E10"/>
    <x v="1"/>
    <x v="6"/>
    <s v="001"/>
    <n v="2392.3000000000002"/>
    <n v="16"/>
    <m/>
    <m/>
  </r>
  <r>
    <x v="0"/>
    <s v="201501"/>
    <x v="0"/>
    <x v="7"/>
    <x v="4"/>
    <s v="330 Paid Time Off - NU"/>
    <s v="77703999"/>
    <s v="Employee Non Worked Time"/>
    <s v="E25"/>
    <x v="3"/>
    <x v="7"/>
    <s v="001"/>
    <n v="2569.2399999999998"/>
    <n v="16"/>
    <m/>
    <m/>
  </r>
  <r>
    <x v="4"/>
    <s v="201612"/>
    <x v="0"/>
    <x v="9"/>
    <x v="4"/>
    <s v="330 Paid Time Off - NU"/>
    <s v="77703999"/>
    <s v="Employee Non Worked Time"/>
    <s v="E09"/>
    <x v="2"/>
    <x v="9"/>
    <s v="001"/>
    <n v="1322.49"/>
    <n v="9.24"/>
    <m/>
    <m/>
  </r>
  <r>
    <x v="1"/>
    <s v="201309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2"/>
    <s v="201409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0"/>
    <s v="201506"/>
    <x v="0"/>
    <x v="3"/>
    <x v="4"/>
    <s v="330 Paid Time Off - NU"/>
    <s v="77703999"/>
    <s v="Employee Non Worked Time"/>
    <s v="E10"/>
    <x v="1"/>
    <x v="3"/>
    <s v="001"/>
    <n v="1926.92"/>
    <n v="16"/>
    <m/>
    <m/>
  </r>
  <r>
    <x v="5"/>
    <s v="201710"/>
    <x v="0"/>
    <x v="6"/>
    <x v="4"/>
    <s v="330 Paid Time Off - NU"/>
    <s v="77703999"/>
    <s v="Employee Non Worked Time"/>
    <s v="E10"/>
    <x v="1"/>
    <x v="6"/>
    <s v="001"/>
    <n v="4096.1400000000003"/>
    <n v="24"/>
    <m/>
    <m/>
  </r>
  <r>
    <x v="1"/>
    <s v="201307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0"/>
    <s v="201512"/>
    <x v="0"/>
    <x v="7"/>
    <x v="4"/>
    <s v="330 Paid Time Off - NU"/>
    <s v="77703999"/>
    <s v="Employee Non Worked Time"/>
    <s v="E10"/>
    <x v="1"/>
    <x v="7"/>
    <s v="001"/>
    <n v="5307.68"/>
    <n v="32"/>
    <m/>
    <m/>
  </r>
  <r>
    <x v="0"/>
    <s v="201503"/>
    <x v="0"/>
    <x v="7"/>
    <x v="4"/>
    <s v="330 Paid Time Off - NU"/>
    <s v="77703999"/>
    <s v="Employee Non Worked Time"/>
    <s v="E10"/>
    <x v="1"/>
    <x v="7"/>
    <s v="001"/>
    <n v="1326.92"/>
    <n v="8"/>
    <m/>
    <m/>
  </r>
  <r>
    <x v="4"/>
    <s v="201601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2"/>
    <s v="201407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4"/>
    <s v="201601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2"/>
    <s v="201407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1"/>
    <s v="201303"/>
    <x v="0"/>
    <x v="12"/>
    <x v="4"/>
    <s v="330 Paid Time Off - NU"/>
    <s v="77703999"/>
    <s v="Employee Non Worked Time"/>
    <s v="E09"/>
    <x v="2"/>
    <x v="12"/>
    <s v="001"/>
    <n v="4764.38"/>
    <n v="13.86"/>
    <m/>
    <m/>
  </r>
  <r>
    <x v="5"/>
    <s v="201709"/>
    <x v="0"/>
    <x v="0"/>
    <x v="4"/>
    <s v="330 Paid Time Off - NU"/>
    <s v="77703999"/>
    <s v="Employee Non Worked Time"/>
    <s v="E10"/>
    <x v="1"/>
    <x v="0"/>
    <s v="001"/>
    <n v="2243.84"/>
    <n v="16"/>
    <m/>
    <m/>
  </r>
  <r>
    <x v="0"/>
    <s v="201509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4"/>
    <s v="201604"/>
    <x v="0"/>
    <x v="0"/>
    <x v="4"/>
    <s v="330 Paid Time Off - NU"/>
    <s v="77703999"/>
    <s v="Employee Non Worked Time"/>
    <s v="E10"/>
    <x v="1"/>
    <x v="0"/>
    <s v="001"/>
    <n v="5000"/>
    <n v="40"/>
    <m/>
    <m/>
  </r>
  <r>
    <x v="1"/>
    <s v="201306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5"/>
    <s v="201710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01"/>
    <x v="0"/>
    <x v="3"/>
    <x v="4"/>
    <s v="330 Paid Time Off - NU"/>
    <s v="77703999"/>
    <s v="Employee Non Worked Time"/>
    <s v="E10"/>
    <x v="1"/>
    <x v="3"/>
    <s v="001"/>
    <n v="2461.5500000000002"/>
    <n v="20"/>
    <m/>
    <m/>
  </r>
  <r>
    <x v="4"/>
    <s v="201603"/>
    <x v="0"/>
    <x v="14"/>
    <x v="4"/>
    <s v="330 Paid Time Off - NU"/>
    <s v="77703999"/>
    <s v="Employee Non Worked Time"/>
    <s v="E16"/>
    <x v="8"/>
    <x v="14"/>
    <s v="001"/>
    <n v="3942.31"/>
    <n v="40"/>
    <m/>
    <m/>
  </r>
  <r>
    <x v="2"/>
    <s v="201405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2"/>
    <s v="201410"/>
    <x v="0"/>
    <x v="10"/>
    <x v="4"/>
    <s v="330 Paid Time Off - NU"/>
    <s v="77703999"/>
    <s v="Employee Non Worked Time"/>
    <s v="E10"/>
    <x v="1"/>
    <x v="10"/>
    <s v="001"/>
    <n v="4615.3999999999996"/>
    <n v="40"/>
    <m/>
    <m/>
  </r>
  <r>
    <x v="2"/>
    <s v="201409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2"/>
    <s v="201406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4"/>
    <s v="201606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1"/>
    <s v="201301"/>
    <x v="0"/>
    <x v="3"/>
    <x v="4"/>
    <s v="330 Paid Time Off - NU"/>
    <s v="77703999"/>
    <s v="Employee Non Worked Time"/>
    <s v="E10"/>
    <x v="1"/>
    <x v="3"/>
    <s v="001"/>
    <n v="826.92"/>
    <n v="8"/>
    <m/>
    <m/>
  </r>
  <r>
    <x v="5"/>
    <s v="201705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02"/>
    <x v="0"/>
    <x v="12"/>
    <x v="4"/>
    <s v="330 Paid Time Off - NU"/>
    <s v="77703999"/>
    <s v="Employee Non Worked Time"/>
    <s v="E10"/>
    <x v="1"/>
    <x v="12"/>
    <s v="001"/>
    <n v="30769.200000000001"/>
    <n v="80"/>
    <m/>
    <m/>
  </r>
  <r>
    <x v="5"/>
    <s v="201701"/>
    <x v="0"/>
    <x v="0"/>
    <x v="4"/>
    <s v="330 Paid Time Off - NU"/>
    <s v="77703999"/>
    <s v="Employee Non Worked Time"/>
    <s v="E10"/>
    <x v="1"/>
    <x v="0"/>
    <s v="001"/>
    <n v="4000"/>
    <n v="32"/>
    <m/>
    <m/>
  </r>
  <r>
    <x v="4"/>
    <s v="201605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3"/>
    <s v="201801"/>
    <x v="0"/>
    <x v="0"/>
    <x v="4"/>
    <s v="330 Paid Time Off - NU"/>
    <s v="77703999"/>
    <s v="Employee Non Worked Time"/>
    <s v="E10"/>
    <x v="1"/>
    <x v="0"/>
    <s v="001"/>
    <n v="4487.68"/>
    <n v="32"/>
    <m/>
    <m/>
  </r>
  <r>
    <x v="4"/>
    <s v="201610"/>
    <x v="0"/>
    <x v="14"/>
    <x v="4"/>
    <s v="330 Paid Time Off - NU"/>
    <s v="77703999"/>
    <s v="Employee Non Worked Time"/>
    <s v="E16"/>
    <x v="8"/>
    <x v="14"/>
    <s v="001"/>
    <n v="3942.3"/>
    <n v="40"/>
    <m/>
    <m/>
  </r>
  <r>
    <x v="1"/>
    <s v="201308"/>
    <x v="0"/>
    <x v="2"/>
    <x v="4"/>
    <s v="330 Paid Time Off - NU"/>
    <s v="77703999"/>
    <s v="Employee Non Worked Time"/>
    <s v="E10"/>
    <x v="1"/>
    <x v="2"/>
    <s v="001"/>
    <n v="4384.6000000000004"/>
    <n v="40"/>
    <m/>
    <m/>
  </r>
  <r>
    <x v="1"/>
    <s v="201309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4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4"/>
    <s v="201603"/>
    <x v="0"/>
    <x v="4"/>
    <x v="4"/>
    <s v="330 Paid Time Off - NU"/>
    <s v="77703999"/>
    <s v="Employee Non Worked Time"/>
    <s v="E10"/>
    <x v="1"/>
    <x v="4"/>
    <s v="001"/>
    <n v="5000"/>
    <n v="40"/>
    <m/>
    <m/>
  </r>
  <r>
    <x v="4"/>
    <s v="201609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2"/>
    <s v="201402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2"/>
    <s v="201411"/>
    <x v="0"/>
    <x v="3"/>
    <x v="4"/>
    <s v="330 Paid Time Off - NU"/>
    <s v="77703999"/>
    <s v="Employee Non Worked Time"/>
    <s v="E10"/>
    <x v="1"/>
    <x v="3"/>
    <s v="001"/>
    <n v="945"/>
    <n v="8"/>
    <m/>
    <m/>
  </r>
  <r>
    <x v="3"/>
    <s v="201801"/>
    <x v="0"/>
    <x v="0"/>
    <x v="4"/>
    <s v="330 Paid Time Off - NU"/>
    <s v="77703999"/>
    <s v="Employee Non Worked Time"/>
    <s v="E25"/>
    <x v="3"/>
    <x v="0"/>
    <s v="001"/>
    <n v="2243.84"/>
    <n v="16"/>
    <m/>
    <m/>
  </r>
  <r>
    <x v="0"/>
    <s v="201512"/>
    <x v="0"/>
    <x v="6"/>
    <x v="4"/>
    <s v="330 Paid Time Off - NU"/>
    <s v="77703999"/>
    <s v="Employee Non Worked Time"/>
    <s v="E25"/>
    <x v="3"/>
    <x v="6"/>
    <s v="001"/>
    <n v="3588.45"/>
    <n v="24"/>
    <m/>
    <m/>
  </r>
  <r>
    <x v="5"/>
    <s v="201712"/>
    <x v="0"/>
    <x v="7"/>
    <x v="4"/>
    <s v="330 Paid Time Off - NU"/>
    <s v="77703999"/>
    <s v="Employee Non Worked Time"/>
    <s v="E25"/>
    <x v="3"/>
    <x v="7"/>
    <s v="001"/>
    <n v="2800"/>
    <n v="16"/>
    <m/>
    <m/>
  </r>
  <r>
    <x v="0"/>
    <s v="201504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2"/>
    <s v="201407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2"/>
    <s v="201401"/>
    <x v="0"/>
    <x v="5"/>
    <x v="4"/>
    <s v="330 Paid Time Off - NU"/>
    <s v="77703999"/>
    <s v="Employee Non Worked Time"/>
    <s v="E25"/>
    <x v="3"/>
    <x v="5"/>
    <s v="001"/>
    <n v="1953.84"/>
    <n v="16"/>
    <m/>
    <m/>
  </r>
  <r>
    <x v="1"/>
    <s v="201307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09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2"/>
    <s v="201406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5"/>
    <s v="201701"/>
    <x v="0"/>
    <x v="6"/>
    <x v="4"/>
    <s v="330 Paid Time Off - NU"/>
    <s v="77703999"/>
    <s v="Employee Non Worked Time"/>
    <s v="E10"/>
    <x v="1"/>
    <x v="6"/>
    <s v="001"/>
    <n v="3750"/>
    <n v="24"/>
    <m/>
    <m/>
  </r>
  <r>
    <x v="3"/>
    <s v="201801"/>
    <x v="0"/>
    <x v="1"/>
    <x v="4"/>
    <s v="330 Paid Time Off - NU"/>
    <s v="77703999"/>
    <s v="Employee Non Worked Time"/>
    <s v="E10"/>
    <x v="1"/>
    <x v="1"/>
    <s v="001"/>
    <n v="6276.92"/>
    <n v="32"/>
    <m/>
    <m/>
  </r>
  <r>
    <x v="4"/>
    <s v="201606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2"/>
    <s v="201409"/>
    <x v="0"/>
    <x v="1"/>
    <x v="4"/>
    <s v="330 Paid Time Off - NU"/>
    <s v="77703999"/>
    <s v="Employee Non Worked Time"/>
    <s v="E10"/>
    <x v="1"/>
    <x v="1"/>
    <s v="001"/>
    <n v="5515.4"/>
    <n v="32"/>
    <m/>
    <m/>
  </r>
  <r>
    <x v="5"/>
    <s v="201707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1"/>
    <s v="201303"/>
    <x v="0"/>
    <x v="6"/>
    <x v="4"/>
    <s v="330 Paid Time Off - NU"/>
    <s v="77703999"/>
    <s v="Employee Non Worked Time"/>
    <s v="E14"/>
    <x v="5"/>
    <x v="6"/>
    <s v="001"/>
    <n v="1096.1500000000001"/>
    <n v="8"/>
    <m/>
    <m/>
  </r>
  <r>
    <x v="5"/>
    <s v="201701"/>
    <x v="0"/>
    <x v="11"/>
    <x v="4"/>
    <s v="330 Paid Time Off - NU"/>
    <s v="77703999"/>
    <s v="Employee Non Worked Time"/>
    <s v="E25"/>
    <x v="3"/>
    <x v="11"/>
    <s v="001"/>
    <n v="1907.7"/>
    <n v="16"/>
    <m/>
    <m/>
  </r>
  <r>
    <x v="4"/>
    <s v="201603"/>
    <x v="0"/>
    <x v="1"/>
    <x v="4"/>
    <s v="330 Paid Time Off - NU"/>
    <s v="77703999"/>
    <s v="Employee Non Worked Time"/>
    <s v="E10"/>
    <x v="1"/>
    <x v="1"/>
    <s v="001"/>
    <n v="7692.3"/>
    <n v="40"/>
    <m/>
    <m/>
  </r>
  <r>
    <x v="4"/>
    <s v="201601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4"/>
    <s v="201606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2"/>
    <s v="201403"/>
    <x v="0"/>
    <x v="3"/>
    <x v="4"/>
    <s v="330 Paid Time Off - NU"/>
    <s v="77703999"/>
    <s v="Employee Non Worked Time"/>
    <s v="E10"/>
    <x v="1"/>
    <x v="3"/>
    <s v="001"/>
    <n v="1417.5"/>
    <n v="12"/>
    <m/>
    <m/>
  </r>
  <r>
    <x v="4"/>
    <s v="201607"/>
    <x v="0"/>
    <x v="10"/>
    <x v="4"/>
    <s v="330 Paid Time Off - NU"/>
    <s v="77703999"/>
    <s v="Employee Non Worked Time"/>
    <s v="E10"/>
    <x v="1"/>
    <x v="10"/>
    <s v="001"/>
    <n v="1907.7"/>
    <n v="16"/>
    <m/>
    <m/>
  </r>
  <r>
    <x v="0"/>
    <s v="201507"/>
    <x v="0"/>
    <x v="6"/>
    <x v="4"/>
    <s v="330 Paid Time Off - NU"/>
    <s v="77703999"/>
    <s v="Employee Non Worked Time"/>
    <s v="E10"/>
    <x v="1"/>
    <x v="6"/>
    <s v="001"/>
    <n v="5980.75"/>
    <n v="40"/>
    <m/>
    <m/>
  </r>
  <r>
    <x v="0"/>
    <s v="201501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10"/>
    <x v="0"/>
    <x v="0"/>
    <x v="4"/>
    <s v="330 Paid Time Off - NU"/>
    <s v="77703999"/>
    <s v="Employee Non Worked Time"/>
    <s v="E10"/>
    <x v="1"/>
    <x v="0"/>
    <s v="001"/>
    <n v="5609.6"/>
    <n v="40"/>
    <m/>
    <m/>
  </r>
  <r>
    <x v="1"/>
    <s v="201308"/>
    <x v="0"/>
    <x v="5"/>
    <x v="4"/>
    <s v="330 Paid Time Off - NU"/>
    <s v="77703999"/>
    <s v="Employee Non Worked Time"/>
    <s v="E10"/>
    <x v="1"/>
    <x v="5"/>
    <s v="001"/>
    <n v="3907.68"/>
    <n v="32"/>
    <m/>
    <m/>
  </r>
  <r>
    <x v="0"/>
    <s v="201512"/>
    <x v="0"/>
    <x v="4"/>
    <x v="4"/>
    <s v="330 Paid Time Off - NU"/>
    <s v="77703999"/>
    <s v="Employee Non Worked Time"/>
    <s v="E10"/>
    <x v="1"/>
    <x v="4"/>
    <s v="001"/>
    <n v="942.31"/>
    <n v="8"/>
    <m/>
    <m/>
  </r>
  <r>
    <x v="4"/>
    <s v="201606"/>
    <x v="0"/>
    <x v="10"/>
    <x v="4"/>
    <s v="330 Paid Time Off - NU"/>
    <s v="77703999"/>
    <s v="Employee Non Worked Time"/>
    <s v="E10"/>
    <x v="1"/>
    <x v="10"/>
    <s v="001"/>
    <n v="953.85"/>
    <n v="8"/>
    <m/>
    <m/>
  </r>
  <r>
    <x v="2"/>
    <s v="201412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4"/>
    <s v="201606"/>
    <x v="0"/>
    <x v="6"/>
    <x v="4"/>
    <s v="330 Paid Time Off - NU"/>
    <s v="77703999"/>
    <s v="Employee Non Worked Time"/>
    <s v="E10"/>
    <x v="1"/>
    <x v="6"/>
    <s v="001"/>
    <n v="2500"/>
    <n v="16"/>
    <m/>
    <m/>
  </r>
  <r>
    <x v="5"/>
    <s v="201712"/>
    <x v="0"/>
    <x v="3"/>
    <x v="4"/>
    <s v="330 Paid Time Off - NU"/>
    <s v="77703999"/>
    <s v="Employee Non Worked Time"/>
    <s v="E25"/>
    <x v="3"/>
    <x v="3"/>
    <s v="001"/>
    <n v="2067.6999999999998"/>
    <n v="16"/>
    <m/>
    <m/>
  </r>
  <r>
    <x v="2"/>
    <s v="201401"/>
    <x v="0"/>
    <x v="5"/>
    <x v="4"/>
    <s v="330 Paid Time Off - NU"/>
    <s v="77703999"/>
    <s v="Employee Non Worked Time"/>
    <s v="E10"/>
    <x v="1"/>
    <x v="5"/>
    <s v="001"/>
    <n v="1953.84"/>
    <n v="16"/>
    <m/>
    <m/>
  </r>
  <r>
    <x v="4"/>
    <s v="201612"/>
    <x v="0"/>
    <x v="4"/>
    <x v="4"/>
    <s v="330 Paid Time Off - NU"/>
    <s v="77703999"/>
    <s v="Employee Non Worked Time"/>
    <s v="E25"/>
    <x v="3"/>
    <x v="4"/>
    <s v="001"/>
    <n v="2000"/>
    <n v="16"/>
    <m/>
    <m/>
  </r>
  <r>
    <x v="3"/>
    <s v="201801"/>
    <x v="0"/>
    <x v="6"/>
    <x v="4"/>
    <s v="330 Paid Time Off - NU"/>
    <s v="77703999"/>
    <s v="Employee Non Worked Time"/>
    <s v="E25"/>
    <x v="3"/>
    <x v="6"/>
    <s v="001"/>
    <n v="2730.76"/>
    <n v="16"/>
    <m/>
    <m/>
  </r>
  <r>
    <x v="1"/>
    <s v="201311"/>
    <x v="0"/>
    <x v="1"/>
    <x v="4"/>
    <s v="330 Paid Time Off - NU"/>
    <s v="77703999"/>
    <s v="Employee Non Worked Time"/>
    <s v="E10"/>
    <x v="1"/>
    <x v="1"/>
    <s v="001"/>
    <n v="2707.7"/>
    <n v="16"/>
    <m/>
    <m/>
  </r>
  <r>
    <x v="0"/>
    <s v="201501"/>
    <x v="0"/>
    <x v="12"/>
    <x v="4"/>
    <s v="330 Paid Time Off - NU"/>
    <s v="77703999"/>
    <s v="Employee Non Worked Time"/>
    <s v="E10"/>
    <x v="1"/>
    <x v="12"/>
    <s v="001"/>
    <n v="28846.2"/>
    <n v="80"/>
    <m/>
    <m/>
  </r>
  <r>
    <x v="4"/>
    <s v="201605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0"/>
    <s v="201505"/>
    <x v="0"/>
    <x v="8"/>
    <x v="4"/>
    <s v="330 Paid Time Off - NU"/>
    <s v="77703999"/>
    <s v="Employee Non Worked Time"/>
    <s v="E10"/>
    <x v="1"/>
    <x v="8"/>
    <s v="001"/>
    <n v="6276.92"/>
    <n v="32"/>
    <m/>
    <m/>
  </r>
  <r>
    <x v="2"/>
    <s v="201412"/>
    <x v="0"/>
    <x v="3"/>
    <x v="4"/>
    <s v="330 Paid Time Off - NU"/>
    <s v="77703999"/>
    <s v="Employee Non Worked Time"/>
    <s v="E25"/>
    <x v="3"/>
    <x v="3"/>
    <s v="001"/>
    <n v="1890"/>
    <n v="16"/>
    <m/>
    <m/>
  </r>
  <r>
    <x v="5"/>
    <s v="201707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2"/>
    <s v="201412"/>
    <x v="0"/>
    <x v="9"/>
    <x v="4"/>
    <s v="330 Paid Time Off - NU"/>
    <s v="77703999"/>
    <s v="Employee Non Worked Time"/>
    <s v="E25"/>
    <x v="3"/>
    <x v="9"/>
    <s v="001"/>
    <n v="2030.76"/>
    <n v="16"/>
    <m/>
    <m/>
  </r>
  <r>
    <x v="0"/>
    <s v="201509"/>
    <x v="0"/>
    <x v="15"/>
    <x v="4"/>
    <s v="330 Paid Time Off - NU"/>
    <s v="77703999"/>
    <s v="Employee Non Worked Time"/>
    <s v="E25"/>
    <x v="3"/>
    <x v="15"/>
    <s v="001"/>
    <n v="942.31"/>
    <n v="8"/>
    <m/>
    <m/>
  </r>
  <r>
    <x v="4"/>
    <s v="201606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5"/>
    <s v="201712"/>
    <x v="0"/>
    <x v="11"/>
    <x v="4"/>
    <s v="330 Paid Time Off - NU"/>
    <s v="77703999"/>
    <s v="Employee Non Worked Time"/>
    <s v="E25"/>
    <x v="3"/>
    <x v="11"/>
    <s v="001"/>
    <n v="2066.16"/>
    <n v="16"/>
    <m/>
    <m/>
  </r>
  <r>
    <x v="1"/>
    <s v="201303"/>
    <x v="0"/>
    <x v="1"/>
    <x v="4"/>
    <s v="330 Paid Time Off - NU"/>
    <s v="77703999"/>
    <s v="Employee Non Worked Time"/>
    <s v="E10"/>
    <x v="1"/>
    <x v="1"/>
    <s v="001"/>
    <n v="1200"/>
    <n v="8"/>
    <m/>
    <m/>
  </r>
  <r>
    <x v="3"/>
    <s v="201808"/>
    <x v="2"/>
    <x v="13"/>
    <x v="5"/>
    <s v="340 Regular Payroll - NU"/>
    <s v="09902800"/>
    <s v="Employment 099 CM"/>
    <s v="E01"/>
    <x v="0"/>
    <x v="13"/>
    <s v="001"/>
    <n v="13453.77"/>
    <n v="132"/>
    <m/>
    <m/>
  </r>
  <r>
    <x v="3"/>
    <s v="201803"/>
    <x v="2"/>
    <x v="14"/>
    <x v="5"/>
    <s v="340 Regular Payroll - NU"/>
    <s v="09903310"/>
    <s v="Accounting Activities-099"/>
    <s v="E01"/>
    <x v="0"/>
    <x v="14"/>
    <s v="001"/>
    <n v="16488.7"/>
    <n v="143.5"/>
    <m/>
    <m/>
  </r>
  <r>
    <x v="2"/>
    <s v="201406"/>
    <x v="2"/>
    <x v="2"/>
    <x v="5"/>
    <s v="340 Regular Payroll - NU"/>
    <s v="09903310"/>
    <s v="Accounting Activities-099"/>
    <s v="E01"/>
    <x v="0"/>
    <x v="2"/>
    <s v="001"/>
    <n v="8538.42"/>
    <n v="74"/>
    <m/>
    <m/>
  </r>
  <r>
    <x v="4"/>
    <s v="201604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4"/>
    <s v="201610"/>
    <x v="2"/>
    <x v="14"/>
    <x v="5"/>
    <s v="340 Regular Payroll - NU"/>
    <s v="09903310"/>
    <s v="Accounting Activities-099"/>
    <s v="E01"/>
    <x v="0"/>
    <x v="14"/>
    <s v="001"/>
    <n v="8328.19"/>
    <n v="84.5"/>
    <m/>
    <m/>
  </r>
  <r>
    <x v="2"/>
    <s v="201408"/>
    <x v="2"/>
    <x v="2"/>
    <x v="5"/>
    <s v="340 Regular Payroll - NU"/>
    <s v="09903310"/>
    <s v="Accounting Activities-099"/>
    <s v="E01"/>
    <x v="0"/>
    <x v="2"/>
    <s v="001"/>
    <n v="14653.8"/>
    <n v="127"/>
    <m/>
    <m/>
  </r>
  <r>
    <x v="3"/>
    <s v="201812"/>
    <x v="2"/>
    <x v="6"/>
    <x v="6"/>
    <s v="340 Regular Payroll - NU"/>
    <s v="09903691"/>
    <s v="Corporate Planning-099"/>
    <s v="E01"/>
    <x v="0"/>
    <x v="6"/>
    <s v="001"/>
    <n v="21288.52"/>
    <n v="123"/>
    <m/>
    <m/>
  </r>
  <r>
    <x v="3"/>
    <s v="201810"/>
    <x v="2"/>
    <x v="11"/>
    <x v="5"/>
    <s v="340 Regular Payroll - NU"/>
    <s v="09903691"/>
    <s v="Corporate Planning-099"/>
    <s v="E01"/>
    <x v="0"/>
    <x v="11"/>
    <s v="001"/>
    <n v="10069.280000000001"/>
    <n v="77"/>
    <m/>
    <m/>
  </r>
  <r>
    <x v="3"/>
    <s v="201810"/>
    <x v="2"/>
    <x v="0"/>
    <x v="5"/>
    <s v="340 Regular Payroll - NU"/>
    <s v="09903691"/>
    <s v="Corporate Planning-099"/>
    <s v="E01"/>
    <x v="0"/>
    <x v="0"/>
    <s v="001"/>
    <n v="13846.18"/>
    <n v="90"/>
    <m/>
    <m/>
  </r>
  <r>
    <x v="3"/>
    <s v="201810"/>
    <x v="2"/>
    <x v="8"/>
    <x v="5"/>
    <s v="340 Regular Payroll - NU"/>
    <s v="09903691"/>
    <s v="Corporate Planning-099"/>
    <s v="E01"/>
    <x v="0"/>
    <x v="8"/>
    <s v="001"/>
    <n v="29942.3"/>
    <n v="143.84"/>
    <m/>
    <m/>
  </r>
  <r>
    <x v="3"/>
    <s v="201809"/>
    <x v="2"/>
    <x v="11"/>
    <x v="5"/>
    <s v="340 Regular Payroll - NU"/>
    <s v="09903691"/>
    <s v="Corporate Planning-099"/>
    <s v="E01"/>
    <x v="0"/>
    <x v="11"/>
    <s v="001"/>
    <n v="5884.64"/>
    <n v="45"/>
    <m/>
    <m/>
  </r>
  <r>
    <x v="3"/>
    <s v="201809"/>
    <x v="2"/>
    <x v="8"/>
    <x v="5"/>
    <s v="340 Regular Payroll - NU"/>
    <s v="09903691"/>
    <s v="Corporate Planning-099"/>
    <s v="E01"/>
    <x v="0"/>
    <x v="8"/>
    <s v="001"/>
    <n v="25133.49"/>
    <n v="120.73"/>
    <m/>
    <m/>
  </r>
  <r>
    <x v="3"/>
    <s v="201809"/>
    <x v="2"/>
    <x v="5"/>
    <x v="5"/>
    <s v="340 Regular Payroll - NU"/>
    <s v="09903691"/>
    <s v="Corporate Planning-099"/>
    <s v="E01"/>
    <x v="0"/>
    <x v="5"/>
    <s v="001"/>
    <n v="8964.92"/>
    <n v="64.3"/>
    <m/>
    <m/>
  </r>
  <r>
    <x v="3"/>
    <s v="201808"/>
    <x v="2"/>
    <x v="12"/>
    <x v="5"/>
    <s v="340 Regular Payroll - NU"/>
    <s v="09903691"/>
    <s v="Corporate Planning-099"/>
    <s v="E01"/>
    <x v="0"/>
    <x v="12"/>
    <s v="001"/>
    <n v="40939.54"/>
    <n v="100.84"/>
    <m/>
    <m/>
  </r>
  <r>
    <x v="3"/>
    <s v="201808"/>
    <x v="2"/>
    <x v="3"/>
    <x v="5"/>
    <s v="340 Regular Payroll - NU"/>
    <s v="09903691"/>
    <s v="Corporate Planning-099"/>
    <s v="E01"/>
    <x v="0"/>
    <x v="3"/>
    <s v="001"/>
    <n v="18906.22"/>
    <n v="143"/>
    <m/>
    <m/>
  </r>
  <r>
    <x v="3"/>
    <s v="201806"/>
    <x v="2"/>
    <x v="1"/>
    <x v="5"/>
    <s v="340 Regular Payroll - NU"/>
    <s v="09903691"/>
    <s v="Corporate Planning-099"/>
    <s v="E01"/>
    <x v="0"/>
    <x v="1"/>
    <s v="001"/>
    <n v="42349.83"/>
    <n v="202.5"/>
    <m/>
    <m/>
  </r>
  <r>
    <x v="3"/>
    <s v="201803"/>
    <x v="2"/>
    <x v="12"/>
    <x v="5"/>
    <s v="340 Regular Payroll - NU"/>
    <s v="09903691"/>
    <s v="Corporate Planning-099"/>
    <s v="E01"/>
    <x v="0"/>
    <x v="12"/>
    <s v="001"/>
    <n v="61849.14"/>
    <n v="152.34"/>
    <m/>
    <m/>
  </r>
  <r>
    <x v="3"/>
    <s v="201802"/>
    <x v="2"/>
    <x v="0"/>
    <x v="5"/>
    <s v="340 Regular Payroll - NU"/>
    <s v="09903691"/>
    <s v="Corporate Planning-099"/>
    <s v="E01"/>
    <x v="0"/>
    <x v="0"/>
    <s v="001"/>
    <n v="15286.16"/>
    <n v="109"/>
    <m/>
    <m/>
  </r>
  <r>
    <x v="4"/>
    <s v="201605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0"/>
    <s v="201503"/>
    <x v="2"/>
    <x v="12"/>
    <x v="5"/>
    <s v="340 Regular Payroll - NU"/>
    <s v="09903691"/>
    <s v="Corporate Planning-099"/>
    <s v="E01"/>
    <x v="0"/>
    <x v="12"/>
    <s v="001"/>
    <n v="53775.18"/>
    <n v="143.4"/>
    <m/>
    <m/>
  </r>
  <r>
    <x v="0"/>
    <s v="201501"/>
    <x v="2"/>
    <x v="8"/>
    <x v="5"/>
    <s v="340 Regular Payroll - NU"/>
    <s v="09903691"/>
    <s v="Corporate Planning-099"/>
    <s v="E01"/>
    <x v="0"/>
    <x v="8"/>
    <s v="001"/>
    <n v="30261.45"/>
    <n v="158.15"/>
    <m/>
    <m/>
  </r>
  <r>
    <x v="5"/>
    <s v="201712"/>
    <x v="2"/>
    <x v="11"/>
    <x v="5"/>
    <s v="340 Regular Payroll - NU"/>
    <s v="09903691"/>
    <s v="Corporate Planning-099"/>
    <s v="E01"/>
    <x v="0"/>
    <x v="11"/>
    <s v="001"/>
    <n v="12784.37"/>
    <n v="99"/>
    <m/>
    <m/>
  </r>
  <r>
    <x v="2"/>
    <s v="201407"/>
    <x v="2"/>
    <x v="7"/>
    <x v="5"/>
    <s v="340 Regular Payroll - NU"/>
    <s v="09903691"/>
    <s v="Corporate Planning-099"/>
    <s v="E01"/>
    <x v="0"/>
    <x v="7"/>
    <s v="001"/>
    <n v="16855.349999999999"/>
    <n v="104.97"/>
    <m/>
    <m/>
  </r>
  <r>
    <x v="2"/>
    <s v="201402"/>
    <x v="2"/>
    <x v="5"/>
    <x v="5"/>
    <s v="340 Regular Payroll - NU"/>
    <s v="09903691"/>
    <s v="Corporate Planning-099"/>
    <s v="E01"/>
    <x v="0"/>
    <x v="5"/>
    <s v="001"/>
    <n v="12871.01"/>
    <n v="105.4"/>
    <m/>
    <m/>
  </r>
  <r>
    <x v="4"/>
    <s v="201602"/>
    <x v="2"/>
    <x v="12"/>
    <x v="5"/>
    <s v="340 Regular Payroll - NU"/>
    <s v="09903691"/>
    <s v="Corporate Planning-099"/>
    <s v="E01"/>
    <x v="0"/>
    <x v="12"/>
    <s v="001"/>
    <n v="52425.18"/>
    <n v="139.80000000000001"/>
    <m/>
    <m/>
  </r>
  <r>
    <x v="0"/>
    <s v="201506"/>
    <x v="2"/>
    <x v="1"/>
    <x v="5"/>
    <s v="340 Regular Payroll - NU"/>
    <s v="09903691"/>
    <s v="Corporate Planning-099"/>
    <s v="E01"/>
    <x v="0"/>
    <x v="1"/>
    <s v="001"/>
    <n v="25522.48"/>
    <n v="141"/>
    <m/>
    <m/>
  </r>
  <r>
    <x v="0"/>
    <s v="201502"/>
    <x v="2"/>
    <x v="8"/>
    <x v="5"/>
    <s v="340 Regular Payroll - NU"/>
    <s v="09903691"/>
    <s v="Corporate Planning-099"/>
    <s v="E01"/>
    <x v="0"/>
    <x v="8"/>
    <s v="001"/>
    <n v="27327.51"/>
    <n v="142.82"/>
    <m/>
    <m/>
  </r>
  <r>
    <x v="1"/>
    <s v="201309"/>
    <x v="2"/>
    <x v="7"/>
    <x v="5"/>
    <s v="340 Regular Payroll - NU"/>
    <s v="09903691"/>
    <s v="Corporate Planning-099"/>
    <s v="E01"/>
    <x v="0"/>
    <x v="7"/>
    <s v="001"/>
    <n v="16355.7"/>
    <n v="108"/>
    <m/>
    <m/>
  </r>
  <r>
    <x v="5"/>
    <s v="201702"/>
    <x v="2"/>
    <x v="3"/>
    <x v="5"/>
    <s v="340 Regular Payroll - NU"/>
    <s v="09903691"/>
    <s v="Corporate Planning-099"/>
    <s v="E01"/>
    <x v="0"/>
    <x v="3"/>
    <s v="001"/>
    <n v="16738.54"/>
    <n v="136"/>
    <m/>
    <m/>
  </r>
  <r>
    <x v="0"/>
    <s v="201508"/>
    <x v="2"/>
    <x v="1"/>
    <x v="5"/>
    <s v="340 Regular Payroll - NU"/>
    <s v="09903691"/>
    <s v="Corporate Planning-099"/>
    <s v="E01"/>
    <x v="0"/>
    <x v="1"/>
    <s v="001"/>
    <n v="21223.47"/>
    <n v="117.25"/>
    <m/>
    <m/>
  </r>
  <r>
    <x v="4"/>
    <s v="201602"/>
    <x v="2"/>
    <x v="6"/>
    <x v="5"/>
    <s v="340 Regular Payroll - NU"/>
    <s v="09903691"/>
    <s v="Corporate Planning-099"/>
    <s v="E01"/>
    <x v="0"/>
    <x v="6"/>
    <s v="001"/>
    <n v="21585.599999999999"/>
    <n v="144.37"/>
    <m/>
    <m/>
  </r>
  <r>
    <x v="0"/>
    <s v="201502"/>
    <x v="2"/>
    <x v="5"/>
    <x v="5"/>
    <s v="340 Regular Payroll - NU"/>
    <s v="09903691"/>
    <s v="Corporate Planning-099"/>
    <s v="E01"/>
    <x v="0"/>
    <x v="5"/>
    <s v="001"/>
    <n v="7218.78"/>
    <n v="57.2"/>
    <m/>
    <m/>
  </r>
  <r>
    <x v="3"/>
    <s v="201801"/>
    <x v="2"/>
    <x v="1"/>
    <x v="5"/>
    <s v="340 Regular Payroll - NU"/>
    <s v="09903691"/>
    <s v="Corporate Planning-099"/>
    <s v="E01"/>
    <x v="0"/>
    <x v="1"/>
    <s v="001"/>
    <n v="18634.599999999999"/>
    <n v="95"/>
    <m/>
    <m/>
  </r>
  <r>
    <x v="1"/>
    <s v="201312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5"/>
    <s v="201702"/>
    <x v="2"/>
    <x v="8"/>
    <x v="5"/>
    <s v="340 Regular Payroll - NU"/>
    <s v="09903691"/>
    <s v="Corporate Planning-099"/>
    <s v="E01"/>
    <x v="0"/>
    <x v="8"/>
    <s v="001"/>
    <n v="27204.61"/>
    <n v="137.32"/>
    <m/>
    <m/>
  </r>
  <r>
    <x v="0"/>
    <s v="201507"/>
    <x v="2"/>
    <x v="8"/>
    <x v="5"/>
    <s v="340 Regular Payroll - NU"/>
    <s v="09903691"/>
    <s v="Corporate Planning-099"/>
    <s v="E01"/>
    <x v="0"/>
    <x v="8"/>
    <s v="001"/>
    <n v="38240.370000000003"/>
    <n v="194.95"/>
    <m/>
    <m/>
  </r>
  <r>
    <x v="0"/>
    <s v="201508"/>
    <x v="2"/>
    <x v="7"/>
    <x v="5"/>
    <s v="340 Regular Payroll - NU"/>
    <s v="09903691"/>
    <s v="Corporate Planning-099"/>
    <s v="E01"/>
    <x v="0"/>
    <x v="7"/>
    <s v="001"/>
    <n v="22192.74"/>
    <n v="133.80000000000001"/>
    <m/>
    <m/>
  </r>
  <r>
    <x v="0"/>
    <s v="201501"/>
    <x v="2"/>
    <x v="12"/>
    <x v="5"/>
    <s v="340 Regular Payroll - NU"/>
    <s v="09903691"/>
    <s v="Corporate Planning-099"/>
    <s v="E01"/>
    <x v="0"/>
    <x v="12"/>
    <s v="001"/>
    <n v="50877.599999999999"/>
    <n v="141.1"/>
    <m/>
    <m/>
  </r>
  <r>
    <x v="2"/>
    <s v="201406"/>
    <x v="2"/>
    <x v="1"/>
    <x v="5"/>
    <s v="340 Regular Payroll - NU"/>
    <s v="09903691"/>
    <s v="Corporate Planning-099"/>
    <s v="E01"/>
    <x v="0"/>
    <x v="1"/>
    <s v="001"/>
    <n v="18413.43"/>
    <n v="106.84"/>
    <m/>
    <m/>
  </r>
  <r>
    <x v="2"/>
    <s v="201403"/>
    <x v="2"/>
    <x v="7"/>
    <x v="5"/>
    <s v="340 Regular Payroll - NU"/>
    <s v="09903691"/>
    <s v="Corporate Planning-099"/>
    <s v="E01"/>
    <x v="0"/>
    <x v="7"/>
    <s v="001"/>
    <n v="15164.9"/>
    <n v="94.5"/>
    <m/>
    <m/>
  </r>
  <r>
    <x v="1"/>
    <s v="201303"/>
    <x v="2"/>
    <x v="7"/>
    <x v="5"/>
    <s v="340 Regular Payroll - NU"/>
    <s v="09903691"/>
    <s v="Corporate Planning-099"/>
    <s v="E01"/>
    <x v="0"/>
    <x v="7"/>
    <s v="001"/>
    <n v="27115.3"/>
    <n v="180"/>
    <m/>
    <m/>
  </r>
  <r>
    <x v="2"/>
    <s v="201401"/>
    <x v="2"/>
    <x v="10"/>
    <x v="5"/>
    <s v="340 Regular Payroll - NU"/>
    <s v="09903691"/>
    <s v="Corporate Planning-099"/>
    <s v="E01"/>
    <x v="0"/>
    <x v="10"/>
    <s v="001"/>
    <n v="3176.95"/>
    <n v="28"/>
    <m/>
    <m/>
  </r>
  <r>
    <x v="1"/>
    <s v="201309"/>
    <x v="2"/>
    <x v="5"/>
    <x v="5"/>
    <s v="340 Regular Payroll - NU"/>
    <s v="09903691"/>
    <s v="Corporate Planning-099"/>
    <s v="E01"/>
    <x v="0"/>
    <x v="5"/>
    <s v="001"/>
    <n v="9329.61"/>
    <n v="76.400000000000006"/>
    <m/>
    <m/>
  </r>
  <r>
    <x v="1"/>
    <s v="201304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5"/>
    <s v="201708"/>
    <x v="2"/>
    <x v="3"/>
    <x v="5"/>
    <s v="340 Regular Payroll - NU"/>
    <s v="09903691"/>
    <s v="Corporate Planning-099"/>
    <s v="E01"/>
    <x v="0"/>
    <x v="3"/>
    <s v="001"/>
    <n v="18480.07"/>
    <n v="143"/>
    <m/>
    <m/>
  </r>
  <r>
    <x v="5"/>
    <s v="201701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0"/>
    <s v="201506"/>
    <x v="2"/>
    <x v="6"/>
    <x v="5"/>
    <s v="340 Regular Payroll - NU"/>
    <s v="09903691"/>
    <s v="Corporate Planning-099"/>
    <s v="E01"/>
    <x v="0"/>
    <x v="6"/>
    <s v="001"/>
    <n v="18353.580000000002"/>
    <n v="122.75"/>
    <m/>
    <m/>
  </r>
  <r>
    <x v="0"/>
    <s v="201511"/>
    <x v="2"/>
    <x v="3"/>
    <x v="5"/>
    <s v="340 Regular Payroll - NU"/>
    <s v="09903691"/>
    <s v="Corporate Planning-099"/>
    <s v="E01"/>
    <x v="0"/>
    <x v="3"/>
    <s v="001"/>
    <n v="18305.740000000002"/>
    <n v="152"/>
    <m/>
    <m/>
  </r>
  <r>
    <x v="4"/>
    <s v="201612"/>
    <x v="2"/>
    <x v="7"/>
    <x v="5"/>
    <s v="340 Regular Payroll - NU"/>
    <s v="09903691"/>
    <s v="Corporate Planning-099"/>
    <s v="E01"/>
    <x v="0"/>
    <x v="7"/>
    <s v="001"/>
    <n v="31797.98"/>
    <n v="185.26"/>
    <m/>
    <m/>
  </r>
  <r>
    <x v="4"/>
    <s v="201601"/>
    <x v="2"/>
    <x v="12"/>
    <x v="5"/>
    <s v="340 Regular Payroll - NU"/>
    <s v="09903691"/>
    <s v="Corporate Planning-099"/>
    <s v="E01"/>
    <x v="0"/>
    <x v="12"/>
    <s v="001"/>
    <n v="41075.14"/>
    <n v="109.53"/>
    <m/>
    <m/>
  </r>
  <r>
    <x v="2"/>
    <s v="201403"/>
    <x v="2"/>
    <x v="1"/>
    <x v="5"/>
    <s v="340 Regular Payroll - NU"/>
    <s v="09903691"/>
    <s v="Corporate Planning-099"/>
    <s v="E01"/>
    <x v="0"/>
    <x v="1"/>
    <s v="001"/>
    <n v="23023.97"/>
    <n v="133.59"/>
    <m/>
    <m/>
  </r>
  <r>
    <x v="1"/>
    <s v="201309"/>
    <x v="2"/>
    <x v="10"/>
    <x v="5"/>
    <s v="340 Regular Payroll - NU"/>
    <s v="09903691"/>
    <s v="Corporate Planning-099"/>
    <s v="E01"/>
    <x v="0"/>
    <x v="10"/>
    <s v="001"/>
    <n v="2723.1"/>
    <n v="24"/>
    <m/>
    <m/>
  </r>
  <r>
    <x v="5"/>
    <s v="201704"/>
    <x v="2"/>
    <x v="4"/>
    <x v="5"/>
    <s v="340 Regular Payroll - NU"/>
    <s v="09903691"/>
    <s v="Corporate Planning-099"/>
    <s v="E01"/>
    <x v="0"/>
    <x v="4"/>
    <s v="001"/>
    <n v="8502.43"/>
    <n v="65.5"/>
    <m/>
    <m/>
  </r>
  <r>
    <x v="0"/>
    <s v="201505"/>
    <x v="2"/>
    <x v="16"/>
    <x v="5"/>
    <s v="340 Regular Payroll - NU"/>
    <s v="09903691"/>
    <s v="Corporate Planning-099"/>
    <s v="E01"/>
    <x v="0"/>
    <x v="16"/>
    <s v="001"/>
    <n v="7809.3"/>
    <n v="57.6"/>
    <m/>
    <m/>
  </r>
  <r>
    <x v="2"/>
    <s v="201412"/>
    <x v="2"/>
    <x v="3"/>
    <x v="5"/>
    <s v="340 Regular Payroll - NU"/>
    <s v="09903691"/>
    <s v="Corporate Planning-099"/>
    <s v="E01"/>
    <x v="0"/>
    <x v="3"/>
    <s v="001"/>
    <n v="15120"/>
    <n v="128"/>
    <m/>
    <m/>
  </r>
  <r>
    <x v="1"/>
    <s v="201305"/>
    <x v="2"/>
    <x v="4"/>
    <x v="5"/>
    <s v="340 Regular Payroll - NU"/>
    <s v="09903691"/>
    <s v="Corporate Planning-099"/>
    <s v="E01"/>
    <x v="0"/>
    <x v="4"/>
    <s v="001"/>
    <n v="17972.36"/>
    <n v="158.4"/>
    <m/>
    <m/>
  </r>
  <r>
    <x v="2"/>
    <s v="201405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0"/>
    <s v="201511"/>
    <x v="2"/>
    <x v="1"/>
    <x v="5"/>
    <s v="340 Regular Payroll - NU"/>
    <s v="09903691"/>
    <s v="Corporate Planning-099"/>
    <s v="E01"/>
    <x v="0"/>
    <x v="1"/>
    <s v="001"/>
    <n v="24707.919999999998"/>
    <n v="136.5"/>
    <m/>
    <m/>
  </r>
  <r>
    <x v="1"/>
    <s v="201309"/>
    <x v="2"/>
    <x v="1"/>
    <x v="5"/>
    <s v="340 Regular Payroll - NU"/>
    <s v="09903691"/>
    <s v="Corporate Planning-099"/>
    <s v="E01"/>
    <x v="0"/>
    <x v="1"/>
    <s v="001"/>
    <n v="24115.5"/>
    <n v="142.5"/>
    <m/>
    <m/>
  </r>
  <r>
    <x v="5"/>
    <s v="201704"/>
    <x v="2"/>
    <x v="7"/>
    <x v="5"/>
    <s v="340 Regular Payroll - NU"/>
    <s v="09903691"/>
    <s v="Corporate Planning-099"/>
    <s v="E01"/>
    <x v="0"/>
    <x v="7"/>
    <s v="001"/>
    <n v="23414.94"/>
    <n v="133.80000000000001"/>
    <m/>
    <m/>
  </r>
  <r>
    <x v="4"/>
    <s v="201603"/>
    <x v="2"/>
    <x v="5"/>
    <x v="5"/>
    <s v="340 Regular Payroll - NU"/>
    <s v="09903691"/>
    <s v="Corporate Planning-099"/>
    <s v="E01"/>
    <x v="0"/>
    <x v="5"/>
    <s v="001"/>
    <n v="15557.3"/>
    <n v="116.4"/>
    <m/>
    <m/>
  </r>
  <r>
    <x v="4"/>
    <s v="201603"/>
    <x v="2"/>
    <x v="11"/>
    <x v="5"/>
    <s v="340 Regular Payroll - NU"/>
    <s v="09903691"/>
    <s v="Corporate Planning-099"/>
    <s v="E01"/>
    <x v="0"/>
    <x v="11"/>
    <s v="001"/>
    <n v="8584.56"/>
    <n v="72"/>
    <m/>
    <m/>
  </r>
  <r>
    <x v="5"/>
    <s v="201706"/>
    <x v="2"/>
    <x v="7"/>
    <x v="5"/>
    <s v="340 Regular Payroll - NU"/>
    <s v="09903691"/>
    <s v="Corporate Planning-099"/>
    <s v="E01"/>
    <x v="0"/>
    <x v="7"/>
    <s v="001"/>
    <n v="37724.07"/>
    <n v="215.56"/>
    <m/>
    <m/>
  </r>
  <r>
    <x v="4"/>
    <s v="201609"/>
    <x v="2"/>
    <x v="0"/>
    <x v="5"/>
    <s v="340 Regular Payroll - NU"/>
    <s v="09903691"/>
    <s v="Corporate Planning-099"/>
    <s v="E01"/>
    <x v="0"/>
    <x v="0"/>
    <s v="001"/>
    <n v="13968.77"/>
    <n v="111.75"/>
    <m/>
    <m/>
  </r>
  <r>
    <x v="1"/>
    <s v="201308"/>
    <x v="2"/>
    <x v="10"/>
    <x v="5"/>
    <s v="340 Regular Payroll - NU"/>
    <s v="09903691"/>
    <s v="Corporate Planning-099"/>
    <s v="E01"/>
    <x v="0"/>
    <x v="10"/>
    <s v="001"/>
    <n v="5446.2"/>
    <n v="48"/>
    <m/>
    <m/>
  </r>
  <r>
    <x v="4"/>
    <s v="201612"/>
    <x v="2"/>
    <x v="4"/>
    <x v="5"/>
    <s v="340 Regular Payroll - NU"/>
    <s v="09903691"/>
    <s v="Corporate Planning-099"/>
    <s v="E01"/>
    <x v="0"/>
    <x v="4"/>
    <s v="001"/>
    <n v="20000"/>
    <n v="160"/>
    <m/>
    <m/>
  </r>
  <r>
    <x v="5"/>
    <s v="201711"/>
    <x v="2"/>
    <x v="7"/>
    <x v="5"/>
    <s v="340 Regular Payroll - NU"/>
    <s v="09903691"/>
    <s v="Corporate Planning-099"/>
    <s v="E01"/>
    <x v="0"/>
    <x v="7"/>
    <s v="001"/>
    <n v="23951.61"/>
    <n v="136.86000000000001"/>
    <m/>
    <m/>
  </r>
  <r>
    <x v="0"/>
    <s v="201511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1"/>
    <s v="201303"/>
    <x v="2"/>
    <x v="5"/>
    <x v="5"/>
    <s v="340 Regular Payroll - NU"/>
    <s v="09903691"/>
    <s v="Corporate Planning-099"/>
    <s v="E01"/>
    <x v="0"/>
    <x v="5"/>
    <s v="001"/>
    <n v="21153.85"/>
    <n v="174"/>
    <m/>
    <m/>
  </r>
  <r>
    <x v="1"/>
    <s v="201304"/>
    <x v="2"/>
    <x v="4"/>
    <x v="5"/>
    <s v="340 Regular Payroll - NU"/>
    <s v="09903691"/>
    <s v="Corporate Planning-099"/>
    <s v="E01"/>
    <x v="0"/>
    <x v="4"/>
    <s v="001"/>
    <n v="15247.38"/>
    <n v="134.38"/>
    <m/>
    <m/>
  </r>
  <r>
    <x v="1"/>
    <s v="201306"/>
    <x v="2"/>
    <x v="5"/>
    <x v="5"/>
    <s v="340 Regular Payroll - NU"/>
    <s v="09903691"/>
    <s v="Corporate Planning-099"/>
    <s v="E01"/>
    <x v="0"/>
    <x v="5"/>
    <s v="001"/>
    <n v="17999.759999999998"/>
    <n v="147.4"/>
    <m/>
    <m/>
  </r>
  <r>
    <x v="4"/>
    <s v="201611"/>
    <x v="2"/>
    <x v="0"/>
    <x v="5"/>
    <s v="340 Regular Payroll - NU"/>
    <s v="09903691"/>
    <s v="Corporate Planning-099"/>
    <s v="E01"/>
    <x v="0"/>
    <x v="0"/>
    <s v="001"/>
    <n v="16958.36"/>
    <n v="135.66"/>
    <m/>
    <m/>
  </r>
  <r>
    <x v="0"/>
    <s v="201509"/>
    <x v="2"/>
    <x v="12"/>
    <x v="5"/>
    <s v="340 Regular Payroll - NU"/>
    <s v="09903691"/>
    <s v="Corporate Planning-099"/>
    <s v="E01"/>
    <x v="0"/>
    <x v="12"/>
    <s v="001"/>
    <n v="56762.69"/>
    <n v="151.37"/>
    <m/>
    <m/>
  </r>
  <r>
    <x v="5"/>
    <s v="201702"/>
    <x v="2"/>
    <x v="12"/>
    <x v="5"/>
    <s v="340 Regular Payroll - NU"/>
    <s v="09903691"/>
    <s v="Corporate Planning-099"/>
    <s v="E01"/>
    <x v="0"/>
    <x v="12"/>
    <s v="001"/>
    <n v="29871.9"/>
    <n v="77.67"/>
    <m/>
    <m/>
  </r>
  <r>
    <x v="2"/>
    <s v="201408"/>
    <x v="2"/>
    <x v="10"/>
    <x v="5"/>
    <s v="340 Regular Payroll - NU"/>
    <s v="09903691"/>
    <s v="Corporate Planning-099"/>
    <s v="E01"/>
    <x v="0"/>
    <x v="10"/>
    <s v="001"/>
    <n v="5538.48"/>
    <n v="48"/>
    <m/>
    <m/>
  </r>
  <r>
    <x v="4"/>
    <s v="201604"/>
    <x v="2"/>
    <x v="5"/>
    <x v="5"/>
    <s v="340 Regular Payroll - NU"/>
    <s v="09903691"/>
    <s v="Corporate Planning-099"/>
    <s v="E01"/>
    <x v="0"/>
    <x v="5"/>
    <s v="001"/>
    <n v="13552.52"/>
    <n v="101.4"/>
    <m/>
    <m/>
  </r>
  <r>
    <x v="4"/>
    <s v="201604"/>
    <x v="2"/>
    <x v="8"/>
    <x v="5"/>
    <s v="340 Regular Payroll - NU"/>
    <s v="09903691"/>
    <s v="Corporate Planning-099"/>
    <s v="E01"/>
    <x v="0"/>
    <x v="8"/>
    <s v="001"/>
    <n v="29783.4"/>
    <n v="150.34"/>
    <m/>
    <m/>
  </r>
  <r>
    <x v="1"/>
    <s v="201310"/>
    <x v="2"/>
    <x v="8"/>
    <x v="5"/>
    <s v="340 Regular Payroll - NU"/>
    <s v="09903691"/>
    <s v="Corporate Planning-099"/>
    <s v="E01"/>
    <x v="0"/>
    <x v="8"/>
    <s v="001"/>
    <n v="18000"/>
    <n v="96"/>
    <m/>
    <m/>
  </r>
  <r>
    <x v="5"/>
    <s v="201709"/>
    <x v="2"/>
    <x v="3"/>
    <x v="5"/>
    <s v="340 Regular Payroll - NU"/>
    <s v="09903691"/>
    <s v="Corporate Planning-099"/>
    <s v="E01"/>
    <x v="0"/>
    <x v="3"/>
    <s v="001"/>
    <n v="16283.11"/>
    <n v="126"/>
    <m/>
    <m/>
  </r>
  <r>
    <x v="4"/>
    <s v="201604"/>
    <x v="2"/>
    <x v="11"/>
    <x v="5"/>
    <s v="340 Regular Payroll - NU"/>
    <s v="09903691"/>
    <s v="Corporate Planning-099"/>
    <s v="E01"/>
    <x v="0"/>
    <x v="11"/>
    <s v="001"/>
    <n v="9061.48"/>
    <n v="76"/>
    <m/>
    <m/>
  </r>
  <r>
    <x v="1"/>
    <s v="201302"/>
    <x v="2"/>
    <x v="12"/>
    <x v="5"/>
    <s v="340 Regular Payroll - NU"/>
    <s v="09903691"/>
    <s v="Corporate Planning-099"/>
    <s v="E01"/>
    <x v="0"/>
    <x v="12"/>
    <s v="001"/>
    <n v="23365.4"/>
    <n v="72"/>
    <m/>
    <m/>
  </r>
  <r>
    <x v="3"/>
    <s v="201806"/>
    <x v="1"/>
    <x v="6"/>
    <x v="16"/>
    <s v="340 Regular Payroll - NU"/>
    <s v="77700300"/>
    <s v="Charitable and Civic Expense"/>
    <s v="E01"/>
    <x v="0"/>
    <x v="6"/>
    <s v="001"/>
    <n v="1557.7"/>
    <n v="9"/>
    <m/>
    <m/>
  </r>
  <r>
    <x v="3"/>
    <s v="201808"/>
    <x v="1"/>
    <x v="11"/>
    <x v="7"/>
    <s v="340 Regular Payroll - NU"/>
    <s v="77705051"/>
    <s v="Board of Dir Activ non utility"/>
    <s v="E01"/>
    <x v="0"/>
    <x v="11"/>
    <s v="001"/>
    <n v="261.54000000000002"/>
    <n v="2"/>
    <m/>
    <m/>
  </r>
  <r>
    <x v="5"/>
    <s v="201701"/>
    <x v="0"/>
    <x v="8"/>
    <x v="8"/>
    <s v="340 Regular Payroll - NU"/>
    <s v="77704999"/>
    <s v="Incentives"/>
    <s v="E94"/>
    <x v="6"/>
    <x v="8"/>
    <s v="001"/>
    <n v="45239.040000000001"/>
    <n v="0"/>
    <m/>
    <m/>
  </r>
  <r>
    <x v="4"/>
    <s v="201601"/>
    <x v="0"/>
    <x v="16"/>
    <x v="8"/>
    <s v="340 Regular Payroll - NU"/>
    <s v="77704999"/>
    <s v="Incentives"/>
    <s v="E94"/>
    <x v="6"/>
    <x v="16"/>
    <s v="001"/>
    <n v="24563.07"/>
    <n v="0"/>
    <m/>
    <m/>
  </r>
  <r>
    <x v="4"/>
    <s v="201601"/>
    <x v="0"/>
    <x v="7"/>
    <x v="8"/>
    <s v="340 Regular Payroll - NU"/>
    <s v="77704999"/>
    <s v="Incentives"/>
    <s v="E94"/>
    <x v="6"/>
    <x v="7"/>
    <s v="001"/>
    <n v="59436"/>
    <n v="0"/>
    <m/>
    <m/>
  </r>
  <r>
    <x v="2"/>
    <s v="201402"/>
    <x v="2"/>
    <x v="8"/>
    <x v="5"/>
    <s v="340 Regular Payroll - NU"/>
    <s v="77705239"/>
    <s v="Salix, Inc."/>
    <s v="E01"/>
    <x v="0"/>
    <x v="8"/>
    <s v="400"/>
    <n v="468.75"/>
    <n v="2.5"/>
    <m/>
    <m/>
  </r>
  <r>
    <x v="2"/>
    <s v="201401"/>
    <x v="2"/>
    <x v="7"/>
    <x v="5"/>
    <s v="340 Regular Payroll - NU"/>
    <s v="77705242"/>
    <s v="Salix-Pearl Harbor"/>
    <s v="E01"/>
    <x v="0"/>
    <x v="7"/>
    <s v="001"/>
    <n v="0"/>
    <n v="0"/>
    <m/>
    <m/>
  </r>
  <r>
    <x v="3"/>
    <s v="2018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1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1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0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2"/>
    <x v="2"/>
    <x v="11"/>
    <x v="10"/>
    <s v="340 Regular Payroll - NU"/>
    <s v="09800165"/>
    <s v="Admin Activity - Distr Ops"/>
    <s v="E01"/>
    <x v="0"/>
    <x v="11"/>
    <s v="001"/>
    <n v="5753.83"/>
    <n v="44"/>
    <m/>
    <m/>
  </r>
  <r>
    <x v="3"/>
    <s v="201810"/>
    <x v="2"/>
    <x v="11"/>
    <x v="10"/>
    <s v="340 Regular Payroll - NU"/>
    <s v="09800165"/>
    <s v="Admin Activity - Distr Ops"/>
    <s v="E01"/>
    <x v="0"/>
    <x v="11"/>
    <s v="001"/>
    <n v="6930.71"/>
    <n v="53"/>
    <m/>
    <m/>
  </r>
  <r>
    <x v="1"/>
    <s v="201309"/>
    <x v="2"/>
    <x v="16"/>
    <x v="10"/>
    <s v="340 Regular Payroll - NU"/>
    <s v="09800165"/>
    <s v="Admin Activity - Distr Ops"/>
    <s v="E01"/>
    <x v="0"/>
    <x v="16"/>
    <s v="001"/>
    <n v="3530.73"/>
    <n v="27.2"/>
    <m/>
    <m/>
  </r>
  <r>
    <x v="0"/>
    <s v="201505"/>
    <x v="2"/>
    <x v="16"/>
    <x v="10"/>
    <s v="340 Regular Payroll - NU"/>
    <s v="09800165"/>
    <s v="Admin Activity - Distr Ops"/>
    <s v="E01"/>
    <x v="0"/>
    <x v="16"/>
    <s v="001"/>
    <n v="3904.56"/>
    <n v="28.8"/>
    <m/>
    <m/>
  </r>
  <r>
    <x v="0"/>
    <s v="201511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2"/>
    <s v="201408"/>
    <x v="2"/>
    <x v="16"/>
    <x v="10"/>
    <s v="340 Regular Payroll - NU"/>
    <s v="09800165"/>
    <s v="Admin Activity - Distr Ops"/>
    <s v="E01"/>
    <x v="0"/>
    <x v="16"/>
    <s v="001"/>
    <n v="4653.88"/>
    <n v="35.200000000000003"/>
    <m/>
    <m/>
  </r>
  <r>
    <x v="5"/>
    <s v="201707"/>
    <x v="2"/>
    <x v="11"/>
    <x v="10"/>
    <s v="340 Regular Payroll - NU"/>
    <s v="09800165"/>
    <s v="Admin Activity - Distr Ops"/>
    <s v="E01"/>
    <x v="0"/>
    <x v="11"/>
    <s v="001"/>
    <n v="4035.48"/>
    <n v="31.25"/>
    <m/>
    <m/>
  </r>
  <r>
    <x v="4"/>
    <s v="201605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2"/>
    <s v="201407"/>
    <x v="2"/>
    <x v="16"/>
    <x v="10"/>
    <s v="340 Regular Payroll - NU"/>
    <s v="09800165"/>
    <s v="Admin Activity - Distr Ops"/>
    <s v="E01"/>
    <x v="0"/>
    <x v="16"/>
    <s v="001"/>
    <n v="3384.64"/>
    <n v="25.6"/>
    <m/>
    <m/>
  </r>
  <r>
    <x v="0"/>
    <s v="201507"/>
    <x v="2"/>
    <x v="16"/>
    <x v="10"/>
    <s v="340 Regular Payroll - NU"/>
    <s v="09800165"/>
    <s v="Admin Activity - Distr Ops"/>
    <s v="E01"/>
    <x v="0"/>
    <x v="16"/>
    <s v="001"/>
    <n v="4772.24"/>
    <n v="35.200000000000003"/>
    <m/>
    <m/>
  </r>
  <r>
    <x v="4"/>
    <s v="201603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4"/>
    <s v="201609"/>
    <x v="1"/>
    <x v="4"/>
    <x v="1"/>
    <s v="340 Regular Payroll - NU"/>
    <s v="77705249"/>
    <s v="Decision Support System"/>
    <s v="E01"/>
    <x v="0"/>
    <x v="4"/>
    <s v="001"/>
    <n v="250"/>
    <n v="2"/>
    <m/>
    <m/>
  </r>
  <r>
    <x v="4"/>
    <s v="201605"/>
    <x v="1"/>
    <x v="4"/>
    <x v="1"/>
    <s v="340 Regular Payroll - NU"/>
    <s v="77705249"/>
    <s v="Decision Support System"/>
    <s v="E01"/>
    <x v="0"/>
    <x v="4"/>
    <s v="001"/>
    <n v="437.5"/>
    <n v="3.5"/>
    <m/>
    <m/>
  </r>
  <r>
    <x v="4"/>
    <s v="201602"/>
    <x v="2"/>
    <x v="5"/>
    <x v="11"/>
    <s v="340 Regular Payroll - NU"/>
    <s v="02805810"/>
    <s v="CDWA General Rate Case Activ"/>
    <s v="E01"/>
    <x v="0"/>
    <x v="5"/>
    <s v="001"/>
    <n v="8761.58"/>
    <n v="68"/>
    <m/>
    <m/>
  </r>
  <r>
    <x v="0"/>
    <s v="201509"/>
    <x v="2"/>
    <x v="5"/>
    <x v="11"/>
    <s v="340 Regular Payroll - NU"/>
    <s v="02805810"/>
    <s v="CDWA General Rate Case Activ"/>
    <s v="E01"/>
    <x v="0"/>
    <x v="5"/>
    <s v="001"/>
    <n v="9689.25"/>
    <n v="75.2"/>
    <m/>
    <m/>
  </r>
  <r>
    <x v="0"/>
    <s v="201506"/>
    <x v="2"/>
    <x v="4"/>
    <x v="11"/>
    <s v="340 Regular Payroll - NU"/>
    <s v="02805810"/>
    <s v="CDWA General Rate Case Activ"/>
    <s v="E01"/>
    <x v="0"/>
    <x v="4"/>
    <s v="001"/>
    <n v="1649.06"/>
    <n v="14"/>
    <m/>
    <m/>
  </r>
  <r>
    <x v="2"/>
    <s v="201401"/>
    <x v="2"/>
    <x v="5"/>
    <x v="11"/>
    <s v="340 Regular Payroll - NU"/>
    <s v="02805810"/>
    <s v="CDWA General Rate Case Activ"/>
    <s v="E01"/>
    <x v="0"/>
    <x v="5"/>
    <s v="001"/>
    <n v="6960.6"/>
    <n v="57"/>
    <m/>
    <m/>
  </r>
  <r>
    <x v="0"/>
    <s v="201507"/>
    <x v="2"/>
    <x v="5"/>
    <x v="11"/>
    <s v="340 Regular Payroll - NU"/>
    <s v="02805810"/>
    <s v="CDWA General Rate Case Activ"/>
    <s v="E01"/>
    <x v="0"/>
    <x v="5"/>
    <s v="001"/>
    <n v="6828.92"/>
    <n v="53"/>
    <m/>
    <m/>
  </r>
  <r>
    <x v="2"/>
    <s v="201403"/>
    <x v="2"/>
    <x v="12"/>
    <x v="11"/>
    <s v="340 Regular Payroll - NU"/>
    <s v="02805810"/>
    <s v="CDWA General Rate Case Activ"/>
    <s v="E01"/>
    <x v="0"/>
    <x v="12"/>
    <s v="001"/>
    <n v="721.15"/>
    <n v="2"/>
    <m/>
    <m/>
  </r>
  <r>
    <x v="4"/>
    <s v="201609"/>
    <x v="2"/>
    <x v="4"/>
    <x v="11"/>
    <s v="340 Regular Payroll - NU"/>
    <s v="02805810"/>
    <s v="CDWA General Rate Case Activ"/>
    <s v="E01"/>
    <x v="0"/>
    <x v="4"/>
    <s v="001"/>
    <n v="11000"/>
    <n v="88"/>
    <m/>
    <m/>
  </r>
  <r>
    <x v="4"/>
    <s v="201608"/>
    <x v="2"/>
    <x v="4"/>
    <x v="11"/>
    <s v="340 Regular Payroll - NU"/>
    <s v="02805810"/>
    <s v="CDWA General Rate Case Activ"/>
    <s v="E01"/>
    <x v="0"/>
    <x v="4"/>
    <s v="001"/>
    <n v="4625"/>
    <n v="37"/>
    <m/>
    <m/>
  </r>
  <r>
    <x v="0"/>
    <s v="201505"/>
    <x v="2"/>
    <x v="5"/>
    <x v="11"/>
    <s v="340 Regular Payroll - NU"/>
    <s v="02805810"/>
    <s v="CDWA General Rate Case Activ"/>
    <s v="E01"/>
    <x v="0"/>
    <x v="5"/>
    <s v="001"/>
    <n v="7589.04"/>
    <n v="58.9"/>
    <m/>
    <m/>
  </r>
  <r>
    <x v="0"/>
    <s v="201505"/>
    <x v="2"/>
    <x v="4"/>
    <x v="11"/>
    <s v="340 Regular Payroll - NU"/>
    <s v="02805810"/>
    <s v="CDWA General Rate Case Activ"/>
    <s v="E01"/>
    <x v="0"/>
    <x v="4"/>
    <s v="001"/>
    <n v="2355.7800000000002"/>
    <n v="20"/>
    <m/>
    <m/>
  </r>
  <r>
    <x v="4"/>
    <s v="201604"/>
    <x v="2"/>
    <x v="5"/>
    <x v="11"/>
    <s v="340 Regular Payroll - NU"/>
    <s v="02805810"/>
    <s v="CDWA General Rate Case Activ"/>
    <s v="E01"/>
    <x v="0"/>
    <x v="5"/>
    <s v="001"/>
    <n v="4009.63"/>
    <n v="30"/>
    <m/>
    <m/>
  </r>
  <r>
    <x v="2"/>
    <s v="201408"/>
    <x v="2"/>
    <x v="5"/>
    <x v="11"/>
    <s v="340 Regular Payroll - NU"/>
    <s v="02805810"/>
    <s v="CDWA General Rate Case Activ"/>
    <s v="E01"/>
    <x v="0"/>
    <x v="5"/>
    <s v="001"/>
    <n v="13251.2"/>
    <n v="105"/>
    <m/>
    <m/>
  </r>
  <r>
    <x v="5"/>
    <s v="201704"/>
    <x v="2"/>
    <x v="4"/>
    <x v="11"/>
    <s v="340 Regular Payroll - NU"/>
    <s v="02805810"/>
    <s v="CDWA General Rate Case Activ"/>
    <s v="E01"/>
    <x v="0"/>
    <x v="4"/>
    <s v="001"/>
    <n v="6230.82"/>
    <n v="48"/>
    <m/>
    <m/>
  </r>
  <r>
    <x v="4"/>
    <s v="201604"/>
    <x v="2"/>
    <x v="4"/>
    <x v="11"/>
    <s v="340 Regular Payroll - NU"/>
    <s v="02805810"/>
    <s v="CDWA General Rate Case Activ"/>
    <s v="E01"/>
    <x v="0"/>
    <x v="4"/>
    <s v="001"/>
    <n v="4000"/>
    <n v="32"/>
    <m/>
    <m/>
  </r>
  <r>
    <x v="3"/>
    <s v="201801"/>
    <x v="2"/>
    <x v="9"/>
    <x v="11"/>
    <s v="340 Regular Payroll - NU"/>
    <s v="02805810"/>
    <s v="CDWA General Rate Case Activ"/>
    <s v="E01"/>
    <x v="0"/>
    <x v="9"/>
    <s v="001"/>
    <n v="2424.62"/>
    <n v="16"/>
    <m/>
    <m/>
  </r>
  <r>
    <x v="2"/>
    <s v="201412"/>
    <x v="2"/>
    <x v="5"/>
    <x v="11"/>
    <s v="340 Regular Payroll - NU"/>
    <s v="03805343"/>
    <s v="CDID General Rate Case Activ"/>
    <s v="E01"/>
    <x v="0"/>
    <x v="5"/>
    <s v="001"/>
    <n v="252.4"/>
    <n v="2"/>
    <m/>
    <m/>
  </r>
  <r>
    <x v="4"/>
    <s v="201602"/>
    <x v="2"/>
    <x v="4"/>
    <x v="11"/>
    <s v="340 Regular Payroll - NU"/>
    <s v="03805343"/>
    <s v="CDID General Rate Case Activ"/>
    <s v="E01"/>
    <x v="0"/>
    <x v="4"/>
    <s v="001"/>
    <n v="706.75"/>
    <n v="6"/>
    <m/>
    <m/>
  </r>
  <r>
    <x v="0"/>
    <s v="201508"/>
    <x v="2"/>
    <x v="5"/>
    <x v="11"/>
    <s v="340 Regular Payroll - NU"/>
    <s v="03805343"/>
    <s v="CDID General Rate Case Activ"/>
    <s v="E01"/>
    <x v="0"/>
    <x v="5"/>
    <s v="001"/>
    <n v="2190.44"/>
    <n v="17"/>
    <m/>
    <m/>
  </r>
  <r>
    <x v="2"/>
    <s v="201407"/>
    <x v="2"/>
    <x v="4"/>
    <x v="11"/>
    <s v="340 Regular Payroll - NU"/>
    <s v="03805343"/>
    <s v="CDID General Rate Case Activ"/>
    <s v="E01"/>
    <x v="0"/>
    <x v="4"/>
    <s v="001"/>
    <n v="2884.6"/>
    <n v="25"/>
    <m/>
    <m/>
  </r>
  <r>
    <x v="2"/>
    <s v="201404"/>
    <x v="2"/>
    <x v="4"/>
    <x v="11"/>
    <s v="340 Regular Payroll - NU"/>
    <s v="03805343"/>
    <s v="CDID General Rate Case Activ"/>
    <s v="E01"/>
    <x v="0"/>
    <x v="4"/>
    <s v="001"/>
    <n v="461.56"/>
    <n v="4"/>
    <m/>
    <m/>
  </r>
  <r>
    <x v="5"/>
    <s v="201707"/>
    <x v="2"/>
    <x v="4"/>
    <x v="11"/>
    <s v="340 Regular Payroll - NU"/>
    <s v="03805343"/>
    <s v="CDID General Rate Case Activ"/>
    <s v="E01"/>
    <x v="0"/>
    <x v="4"/>
    <s v="001"/>
    <n v="908.67"/>
    <n v="7"/>
    <m/>
    <m/>
  </r>
  <r>
    <x v="0"/>
    <s v="201507"/>
    <x v="2"/>
    <x v="5"/>
    <x v="11"/>
    <s v="340 Regular Payroll - NU"/>
    <s v="03805343"/>
    <s v="CDID General Rate Case Activ"/>
    <s v="E01"/>
    <x v="0"/>
    <x v="5"/>
    <s v="001"/>
    <n v="1030.8"/>
    <n v="8"/>
    <m/>
    <m/>
  </r>
  <r>
    <x v="5"/>
    <s v="201709"/>
    <x v="2"/>
    <x v="4"/>
    <x v="11"/>
    <s v="340 Regular Payroll - NU"/>
    <s v="03805343"/>
    <s v="CDID General Rate Case Activ"/>
    <s v="E01"/>
    <x v="0"/>
    <x v="4"/>
    <s v="001"/>
    <n v="778.86"/>
    <n v="6"/>
    <m/>
    <m/>
  </r>
  <r>
    <x v="5"/>
    <s v="201706"/>
    <x v="2"/>
    <x v="5"/>
    <x v="11"/>
    <s v="340 Regular Payroll - NU"/>
    <s v="06805169"/>
    <s v="GDOR General Rate Case Activ"/>
    <s v="E01"/>
    <x v="0"/>
    <x v="5"/>
    <s v="001"/>
    <n v="1080.3800000000001"/>
    <n v="8"/>
    <m/>
    <m/>
  </r>
  <r>
    <x v="1"/>
    <s v="201312"/>
    <x v="2"/>
    <x v="5"/>
    <x v="11"/>
    <s v="340 Regular Payroll - NU"/>
    <s v="06805169"/>
    <s v="GDOR General Rate Case Activ"/>
    <s v="E01"/>
    <x v="0"/>
    <x v="5"/>
    <s v="001"/>
    <n v="8914.4699999999993"/>
    <n v="73"/>
    <m/>
    <m/>
  </r>
  <r>
    <x v="0"/>
    <s v="201509"/>
    <x v="2"/>
    <x v="5"/>
    <x v="11"/>
    <s v="340 Regular Payroll - NU"/>
    <s v="06805169"/>
    <s v="GDOR General Rate Case Activ"/>
    <s v="E01"/>
    <x v="0"/>
    <x v="5"/>
    <s v="001"/>
    <n v="3736.54"/>
    <n v="29"/>
    <m/>
    <m/>
  </r>
  <r>
    <x v="4"/>
    <s v="201603"/>
    <x v="2"/>
    <x v="5"/>
    <x v="11"/>
    <s v="340 Regular Payroll - NU"/>
    <s v="06805169"/>
    <s v="GDOR General Rate Case Activ"/>
    <s v="E01"/>
    <x v="0"/>
    <x v="5"/>
    <s v="001"/>
    <n v="2806.71"/>
    <n v="21"/>
    <m/>
    <m/>
  </r>
  <r>
    <x v="0"/>
    <s v="201504"/>
    <x v="2"/>
    <x v="4"/>
    <x v="11"/>
    <s v="340 Regular Payroll - NU"/>
    <s v="06805169"/>
    <s v="GDOR General Rate Case Activ"/>
    <s v="E01"/>
    <x v="0"/>
    <x v="4"/>
    <s v="001"/>
    <n v="1884.64"/>
    <n v="16"/>
    <m/>
    <m/>
  </r>
  <r>
    <x v="2"/>
    <s v="201411"/>
    <x v="2"/>
    <x v="4"/>
    <x v="11"/>
    <s v="340 Regular Payroll - NU"/>
    <s v="06805169"/>
    <s v="GDOR General Rate Case Activ"/>
    <s v="E01"/>
    <x v="0"/>
    <x v="4"/>
    <s v="001"/>
    <n v="346.14"/>
    <n v="3"/>
    <m/>
    <m/>
  </r>
  <r>
    <x v="0"/>
    <s v="201505"/>
    <x v="2"/>
    <x v="5"/>
    <x v="11"/>
    <s v="340 Regular Payroll - NU"/>
    <s v="06805169"/>
    <s v="GDOR General Rate Case Activ"/>
    <s v="E01"/>
    <x v="0"/>
    <x v="5"/>
    <s v="001"/>
    <n v="3569.04"/>
    <n v="27.7"/>
    <m/>
    <m/>
  </r>
  <r>
    <x v="4"/>
    <s v="201608"/>
    <x v="2"/>
    <x v="4"/>
    <x v="11"/>
    <s v="340 Regular Payroll - NU"/>
    <s v="06805169"/>
    <s v="GDOR General Rate Case Activ"/>
    <s v="E01"/>
    <x v="0"/>
    <x v="4"/>
    <s v="001"/>
    <n v="250"/>
    <n v="2"/>
    <m/>
    <m/>
  </r>
  <r>
    <x v="0"/>
    <s v="201507"/>
    <x v="2"/>
    <x v="4"/>
    <x v="11"/>
    <s v="340 Regular Payroll - NU"/>
    <s v="06805169"/>
    <s v="GDOR General Rate Case Activ"/>
    <s v="E01"/>
    <x v="0"/>
    <x v="4"/>
    <s v="001"/>
    <n v="588.95000000000005"/>
    <n v="5"/>
    <m/>
    <m/>
  </r>
  <r>
    <x v="1"/>
    <s v="201311"/>
    <x v="2"/>
    <x v="5"/>
    <x v="11"/>
    <s v="340 Regular Payroll - NU"/>
    <s v="06805169"/>
    <s v="GDOR General Rate Case Activ"/>
    <s v="E01"/>
    <x v="0"/>
    <x v="5"/>
    <s v="001"/>
    <n v="1831.75"/>
    <n v="15"/>
    <m/>
    <m/>
  </r>
  <r>
    <x v="1"/>
    <s v="201307"/>
    <x v="2"/>
    <x v="4"/>
    <x v="11"/>
    <s v="340 Regular Payroll - NU"/>
    <s v="06805169"/>
    <s v="GDOR General Rate Case Activ"/>
    <s v="E01"/>
    <x v="0"/>
    <x v="4"/>
    <s v="001"/>
    <n v="453.84"/>
    <n v="4"/>
    <m/>
    <m/>
  </r>
  <r>
    <x v="5"/>
    <s v="201710"/>
    <x v="2"/>
    <x v="5"/>
    <x v="11"/>
    <s v="340 Regular Payroll - NU"/>
    <s v="06805169"/>
    <s v="GDOR General Rate Case Activ"/>
    <s v="E01"/>
    <x v="0"/>
    <x v="5"/>
    <s v="001"/>
    <n v="135.04"/>
    <n v="1"/>
    <m/>
    <m/>
  </r>
  <r>
    <x v="3"/>
    <s v="201812"/>
    <x v="1"/>
    <x v="8"/>
    <x v="2"/>
    <s v="340 Regular Payroll - NU"/>
    <s v="77703430"/>
    <s v="Avista Subsidiary Support"/>
    <s v="E01"/>
    <x v="0"/>
    <x v="8"/>
    <s v="001"/>
    <n v="1810.98"/>
    <n v="8.6999999999999993"/>
    <m/>
    <m/>
  </r>
  <r>
    <x v="3"/>
    <s v="201811"/>
    <x v="1"/>
    <x v="9"/>
    <x v="2"/>
    <s v="340 Regular Payroll - NU"/>
    <s v="77703430"/>
    <s v="Avista Subsidiary Support"/>
    <s v="E01"/>
    <x v="0"/>
    <x v="9"/>
    <s v="001"/>
    <n v="1100.79"/>
    <n v="7.2"/>
    <m/>
    <m/>
  </r>
  <r>
    <x v="3"/>
    <s v="201811"/>
    <x v="1"/>
    <x v="15"/>
    <x v="2"/>
    <s v="340 Regular Payroll - NU"/>
    <s v="77703430"/>
    <s v="Avista Subsidiary Support"/>
    <s v="E01"/>
    <x v="0"/>
    <x v="15"/>
    <s v="001"/>
    <n v="14152.8"/>
    <n v="114.1"/>
    <m/>
    <m/>
  </r>
  <r>
    <x v="3"/>
    <s v="201810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8"/>
    <x v="1"/>
    <x v="8"/>
    <x v="2"/>
    <s v="340 Regular Payroll - NU"/>
    <s v="77703430"/>
    <s v="Avista Subsidiary Support"/>
    <s v="E01"/>
    <x v="0"/>
    <x v="8"/>
    <s v="001"/>
    <n v="1710.37"/>
    <n v="8.2100000000000009"/>
    <m/>
    <m/>
  </r>
  <r>
    <x v="3"/>
    <s v="201807"/>
    <x v="1"/>
    <x v="12"/>
    <x v="2"/>
    <s v="340 Regular Payroll - NU"/>
    <s v="77703430"/>
    <s v="Avista Subsidiary Support"/>
    <s v="E01"/>
    <x v="0"/>
    <x v="12"/>
    <s v="001"/>
    <n v="608.76"/>
    <n v="1.5"/>
    <m/>
    <m/>
  </r>
  <r>
    <x v="3"/>
    <s v="201807"/>
    <x v="1"/>
    <x v="8"/>
    <x v="2"/>
    <s v="340 Regular Payroll - NU"/>
    <s v="77703430"/>
    <s v="Avista Subsidiary Support"/>
    <s v="E01"/>
    <x v="0"/>
    <x v="8"/>
    <s v="001"/>
    <n v="1106.71"/>
    <n v="5.32"/>
    <m/>
    <m/>
  </r>
  <r>
    <x v="3"/>
    <s v="201807"/>
    <x v="1"/>
    <x v="5"/>
    <x v="2"/>
    <s v="340 Regular Payroll - NU"/>
    <s v="77703430"/>
    <s v="Avista Subsidiary Support"/>
    <s v="E01"/>
    <x v="0"/>
    <x v="5"/>
    <s v="001"/>
    <n v="167.28"/>
    <n v="1.2"/>
    <m/>
    <m/>
  </r>
  <r>
    <x v="3"/>
    <s v="201806"/>
    <x v="1"/>
    <x v="14"/>
    <x v="2"/>
    <s v="340 Regular Payroll - NU"/>
    <s v="77703430"/>
    <s v="Avista Subsidiary Support"/>
    <s v="E01"/>
    <x v="0"/>
    <x v="14"/>
    <s v="001"/>
    <n v="1034.0999999999999"/>
    <n v="9"/>
    <m/>
    <m/>
  </r>
  <r>
    <x v="3"/>
    <s v="201805"/>
    <x v="1"/>
    <x v="7"/>
    <x v="2"/>
    <s v="340 Regular Payroll - NU"/>
    <s v="77703430"/>
    <s v="Avista Subsidiary Support"/>
    <s v="E01"/>
    <x v="0"/>
    <x v="7"/>
    <s v="001"/>
    <n v="1008.1"/>
    <n v="5.67"/>
    <m/>
    <m/>
  </r>
  <r>
    <x v="3"/>
    <s v="201805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5"/>
    <x v="1"/>
    <x v="12"/>
    <x v="2"/>
    <s v="340 Regular Payroll - NU"/>
    <s v="77703430"/>
    <s v="Avista Subsidiary Support"/>
    <s v="E01"/>
    <x v="0"/>
    <x v="12"/>
    <s v="001"/>
    <n v="642.58000000000004"/>
    <n v="1.58"/>
    <m/>
    <m/>
  </r>
  <r>
    <x v="3"/>
    <s v="201802"/>
    <x v="1"/>
    <x v="9"/>
    <x v="2"/>
    <s v="340 Regular Payroll - NU"/>
    <s v="77703430"/>
    <s v="Avista Subsidiary Support"/>
    <s v="E01"/>
    <x v="0"/>
    <x v="9"/>
    <s v="001"/>
    <n v="287.85000000000002"/>
    <n v="1.9"/>
    <m/>
    <m/>
  </r>
  <r>
    <x v="3"/>
    <s v="201802"/>
    <x v="1"/>
    <x v="15"/>
    <x v="2"/>
    <s v="340 Regular Payroll - NU"/>
    <s v="77703430"/>
    <s v="Avista Subsidiary Support"/>
    <s v="E01"/>
    <x v="0"/>
    <x v="15"/>
    <s v="001"/>
    <n v="14888.08"/>
    <n v="122.4"/>
    <m/>
    <m/>
  </r>
  <r>
    <x v="3"/>
    <s v="201802"/>
    <x v="1"/>
    <x v="12"/>
    <x v="2"/>
    <s v="340 Regular Payroll - NU"/>
    <s v="77703430"/>
    <s v="Avista Subsidiary Support"/>
    <s v="E01"/>
    <x v="0"/>
    <x v="12"/>
    <s v="001"/>
    <n v="426.92"/>
    <n v="1.0900000000000001"/>
    <m/>
    <m/>
  </r>
  <r>
    <x v="4"/>
    <s v="201604"/>
    <x v="1"/>
    <x v="12"/>
    <x v="2"/>
    <s v="340 Regular Payroll - NU"/>
    <s v="77703430"/>
    <s v="Avista Subsidiary Support"/>
    <s v="E01"/>
    <x v="0"/>
    <x v="12"/>
    <s v="001"/>
    <n v="1345.95"/>
    <n v="3.5"/>
    <m/>
    <m/>
  </r>
  <r>
    <x v="1"/>
    <s v="201307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0"/>
    <s v="201506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2"/>
    <s v="201406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2"/>
    <s v="201406"/>
    <x v="1"/>
    <x v="6"/>
    <x v="2"/>
    <s v="340 Regular Payroll - NU"/>
    <s v="77703430"/>
    <s v="Avista Subsidiary Support"/>
    <s v="E01"/>
    <x v="0"/>
    <x v="6"/>
    <s v="001"/>
    <n v="1730.7"/>
    <n v="12"/>
    <m/>
    <m/>
  </r>
  <r>
    <x v="0"/>
    <s v="201509"/>
    <x v="1"/>
    <x v="15"/>
    <x v="2"/>
    <s v="340 Regular Payroll - NU"/>
    <s v="77703430"/>
    <s v="Avista Subsidiary Support"/>
    <s v="E01"/>
    <x v="0"/>
    <x v="15"/>
    <s v="001"/>
    <n v="6407.72"/>
    <n v="54.4"/>
    <m/>
    <m/>
  </r>
  <r>
    <x v="1"/>
    <s v="201305"/>
    <x v="1"/>
    <x v="7"/>
    <x v="2"/>
    <s v="340 Regular Payroll - NU"/>
    <s v="77703430"/>
    <s v="Avista Subsidiary Support"/>
    <s v="E01"/>
    <x v="0"/>
    <x v="7"/>
    <s v="001"/>
    <n v="6057.6"/>
    <n v="40"/>
    <m/>
    <m/>
  </r>
  <r>
    <x v="4"/>
    <s v="201607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2"/>
    <s v="201411"/>
    <x v="1"/>
    <x v="8"/>
    <x v="2"/>
    <s v="340 Regular Payroll - NU"/>
    <s v="77703430"/>
    <s v="Avista Subsidiary Support"/>
    <s v="E01"/>
    <x v="0"/>
    <x v="8"/>
    <s v="001"/>
    <n v="2602.36"/>
    <n v="13.6"/>
    <m/>
    <m/>
  </r>
  <r>
    <x v="2"/>
    <s v="201410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2"/>
    <s v="201401"/>
    <x v="1"/>
    <x v="10"/>
    <x v="2"/>
    <s v="340 Regular Payroll - NU"/>
    <s v="77703430"/>
    <s v="Avista Subsidiary Support"/>
    <s v="E01"/>
    <x v="0"/>
    <x v="10"/>
    <s v="001"/>
    <n v="3176.95"/>
    <n v="28"/>
    <m/>
    <m/>
  </r>
  <r>
    <x v="1"/>
    <s v="201306"/>
    <x v="1"/>
    <x v="1"/>
    <x v="2"/>
    <s v="340 Regular Payroll - NU"/>
    <s v="77703430"/>
    <s v="Avista Subsidiary Support"/>
    <s v="E01"/>
    <x v="0"/>
    <x v="1"/>
    <s v="001"/>
    <n v="183.3"/>
    <n v="1.0900000000000001"/>
    <m/>
    <m/>
  </r>
  <r>
    <x v="2"/>
    <s v="201401"/>
    <x v="1"/>
    <x v="2"/>
    <x v="2"/>
    <s v="340 Regular Payroll - NU"/>
    <s v="77703430"/>
    <s v="Avista Subsidiary Support"/>
    <s v="E01"/>
    <x v="0"/>
    <x v="2"/>
    <s v="001"/>
    <n v="4384.6000000000004"/>
    <n v="40"/>
    <m/>
    <m/>
  </r>
  <r>
    <x v="2"/>
    <s v="201404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1"/>
    <s v="201312"/>
    <x v="1"/>
    <x v="12"/>
    <x v="2"/>
    <s v="340 Regular Payroll - NU"/>
    <s v="77703430"/>
    <s v="Avista Subsidiary Support"/>
    <s v="E01"/>
    <x v="0"/>
    <x v="12"/>
    <s v="001"/>
    <n v="5653.8"/>
    <n v="16"/>
    <m/>
    <m/>
  </r>
  <r>
    <x v="0"/>
    <s v="201511"/>
    <x v="1"/>
    <x v="10"/>
    <x v="2"/>
    <s v="340 Regular Payroll - NU"/>
    <s v="77703430"/>
    <s v="Avista Subsidiary Support"/>
    <s v="E01"/>
    <x v="0"/>
    <x v="10"/>
    <s v="001"/>
    <n v="4711.55"/>
    <n v="40"/>
    <m/>
    <m/>
  </r>
  <r>
    <x v="0"/>
    <s v="201501"/>
    <x v="1"/>
    <x v="4"/>
    <x v="2"/>
    <s v="340 Regular Payroll - NU"/>
    <s v="77703430"/>
    <s v="Avista Subsidiary Support"/>
    <s v="E01"/>
    <x v="0"/>
    <x v="4"/>
    <s v="001"/>
    <n v="369.24"/>
    <n v="3.2"/>
    <m/>
    <m/>
  </r>
  <r>
    <x v="2"/>
    <s v="201410"/>
    <x v="1"/>
    <x v="7"/>
    <x v="2"/>
    <s v="340 Regular Payroll - NU"/>
    <s v="77703430"/>
    <s v="Avista Subsidiary Support"/>
    <s v="E01"/>
    <x v="0"/>
    <x v="7"/>
    <s v="001"/>
    <n v="2472.84"/>
    <n v="15.4"/>
    <m/>
    <m/>
  </r>
  <r>
    <x v="0"/>
    <s v="201505"/>
    <x v="1"/>
    <x v="4"/>
    <x v="2"/>
    <s v="340 Regular Payroll - NU"/>
    <s v="77703430"/>
    <s v="Avista Subsidiary Support"/>
    <s v="E01"/>
    <x v="0"/>
    <x v="4"/>
    <s v="001"/>
    <n v="1177.8800000000001"/>
    <n v="10"/>
    <m/>
    <m/>
  </r>
  <r>
    <x v="4"/>
    <s v="201610"/>
    <x v="1"/>
    <x v="9"/>
    <x v="2"/>
    <s v="340 Regular Payroll - NU"/>
    <s v="77703430"/>
    <s v="Avista Subsidiary Support"/>
    <s v="E01"/>
    <x v="0"/>
    <x v="9"/>
    <s v="001"/>
    <n v="2507.25"/>
    <n v="17.5"/>
    <m/>
    <m/>
  </r>
  <r>
    <x v="2"/>
    <s v="201406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5"/>
    <s v="201708"/>
    <x v="1"/>
    <x v="9"/>
    <x v="2"/>
    <s v="340 Regular Payroll - NU"/>
    <s v="77703430"/>
    <s v="Avista Subsidiary Support"/>
    <s v="E01"/>
    <x v="0"/>
    <x v="9"/>
    <s v="001"/>
    <n v="212.1"/>
    <n v="1.4"/>
    <m/>
    <m/>
  </r>
  <r>
    <x v="2"/>
    <s v="201409"/>
    <x v="1"/>
    <x v="7"/>
    <x v="2"/>
    <s v="340 Regular Payroll - NU"/>
    <s v="77703430"/>
    <s v="Avista Subsidiary Support"/>
    <s v="E01"/>
    <x v="0"/>
    <x v="7"/>
    <s v="001"/>
    <n v="3709.26"/>
    <n v="23.1"/>
    <m/>
    <m/>
  </r>
  <r>
    <x v="1"/>
    <s v="201304"/>
    <x v="1"/>
    <x v="6"/>
    <x v="2"/>
    <s v="340 Regular Payroll - NU"/>
    <s v="77703430"/>
    <s v="Avista Subsidiary Support"/>
    <s v="E01"/>
    <x v="0"/>
    <x v="6"/>
    <s v="001"/>
    <n v="1315.44"/>
    <n v="9.6"/>
    <m/>
    <m/>
  </r>
  <r>
    <x v="0"/>
    <s v="201508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2"/>
    <s v="201404"/>
    <x v="1"/>
    <x v="5"/>
    <x v="2"/>
    <s v="340 Regular Payroll - NU"/>
    <s v="77703430"/>
    <s v="Avista Subsidiary Support"/>
    <s v="E01"/>
    <x v="0"/>
    <x v="5"/>
    <s v="001"/>
    <n v="151.44"/>
    <n v="1.2"/>
    <m/>
    <m/>
  </r>
  <r>
    <x v="1"/>
    <s v="201310"/>
    <x v="1"/>
    <x v="1"/>
    <x v="2"/>
    <s v="340 Regular Payroll - NU"/>
    <s v="77703430"/>
    <s v="Avista Subsidiary Support"/>
    <s v="E01"/>
    <x v="0"/>
    <x v="1"/>
    <s v="001"/>
    <n v="267.89999999999998"/>
    <n v="1.58"/>
    <m/>
    <m/>
  </r>
  <r>
    <x v="0"/>
    <s v="201501"/>
    <x v="1"/>
    <x v="1"/>
    <x v="2"/>
    <s v="340 Regular Payroll - NU"/>
    <s v="77703430"/>
    <s v="Avista Subsidiary Support"/>
    <s v="E01"/>
    <x v="0"/>
    <x v="1"/>
    <s v="001"/>
    <n v="301.56"/>
    <n v="1.75"/>
    <m/>
    <m/>
  </r>
  <r>
    <x v="4"/>
    <s v="201609"/>
    <x v="1"/>
    <x v="0"/>
    <x v="2"/>
    <s v="340 Regular Payroll - NU"/>
    <s v="77703430"/>
    <s v="Avista Subsidiary Support"/>
    <s v="E01"/>
    <x v="0"/>
    <x v="0"/>
    <s v="001"/>
    <n v="31.23"/>
    <n v="0.25"/>
    <m/>
    <m/>
  </r>
  <r>
    <x v="0"/>
    <s v="201501"/>
    <x v="1"/>
    <x v="2"/>
    <x v="2"/>
    <s v="340 Regular Payroll - NU"/>
    <s v="77703430"/>
    <s v="Avista Subsidiary Support"/>
    <s v="E01"/>
    <x v="0"/>
    <x v="2"/>
    <s v="001"/>
    <n v="1557.66"/>
    <n v="13.5"/>
    <m/>
    <m/>
  </r>
  <r>
    <x v="4"/>
    <s v="201608"/>
    <x v="1"/>
    <x v="6"/>
    <x v="2"/>
    <s v="340 Regular Payroll - NU"/>
    <s v="77703430"/>
    <s v="Avista Subsidiary Support"/>
    <s v="E01"/>
    <x v="0"/>
    <x v="6"/>
    <s v="001"/>
    <n v="104"/>
    <n v="0.66"/>
    <m/>
    <m/>
  </r>
  <r>
    <x v="0"/>
    <s v="201508"/>
    <x v="1"/>
    <x v="12"/>
    <x v="2"/>
    <s v="340 Regular Payroll - NU"/>
    <s v="77703430"/>
    <s v="Avista Subsidiary Support"/>
    <s v="E01"/>
    <x v="0"/>
    <x v="12"/>
    <s v="001"/>
    <n v="237.31"/>
    <n v="0.63"/>
    <m/>
    <m/>
  </r>
  <r>
    <x v="0"/>
    <s v="201501"/>
    <x v="1"/>
    <x v="6"/>
    <x v="2"/>
    <s v="340 Regular Payroll - NU"/>
    <s v="77703430"/>
    <s v="Avista Subsidiary Support"/>
    <s v="E01"/>
    <x v="0"/>
    <x v="6"/>
    <s v="001"/>
    <n v="252.21"/>
    <n v="1.75"/>
    <m/>
    <m/>
  </r>
  <r>
    <x v="4"/>
    <s v="201608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0"/>
    <s v="201507"/>
    <x v="1"/>
    <x v="6"/>
    <x v="2"/>
    <s v="340 Regular Payroll - NU"/>
    <s v="77703430"/>
    <s v="Avista Subsidiary Support"/>
    <s v="E01"/>
    <x v="0"/>
    <x v="6"/>
    <s v="001"/>
    <n v="298.8"/>
    <n v="2"/>
    <m/>
    <m/>
  </r>
  <r>
    <x v="2"/>
    <s v="201403"/>
    <x v="1"/>
    <x v="6"/>
    <x v="2"/>
    <s v="340 Regular Payroll - NU"/>
    <s v="77703430"/>
    <s v="Avista Subsidiary Support"/>
    <s v="E01"/>
    <x v="0"/>
    <x v="6"/>
    <s v="001"/>
    <n v="1874.93"/>
    <n v="13"/>
    <m/>
    <m/>
  </r>
  <r>
    <x v="2"/>
    <s v="201405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12"/>
    <x v="1"/>
    <x v="10"/>
    <x v="2"/>
    <s v="340 Regular Payroll - NU"/>
    <s v="77703430"/>
    <s v="Avista Subsidiary Support"/>
    <s v="E01"/>
    <x v="0"/>
    <x v="10"/>
    <s v="001"/>
    <n v="8307.7199999999993"/>
    <n v="72"/>
    <m/>
    <m/>
  </r>
  <r>
    <x v="0"/>
    <s v="201501"/>
    <x v="1"/>
    <x v="9"/>
    <x v="2"/>
    <s v="340 Regular Payroll - NU"/>
    <s v="77703430"/>
    <s v="Avista Subsidiary Support"/>
    <s v="E01"/>
    <x v="0"/>
    <x v="9"/>
    <s v="001"/>
    <n v="317.25"/>
    <n v="2.5"/>
    <m/>
    <m/>
  </r>
  <r>
    <x v="5"/>
    <s v="201712"/>
    <x v="1"/>
    <x v="0"/>
    <x v="2"/>
    <s v="340 Regular Payroll - NU"/>
    <s v="77703430"/>
    <s v="Avista Subsidiary Support"/>
    <s v="E01"/>
    <x v="0"/>
    <x v="0"/>
    <s v="001"/>
    <n v="268.64"/>
    <n v="1.92"/>
    <m/>
    <m/>
  </r>
  <r>
    <x v="2"/>
    <s v="201412"/>
    <x v="1"/>
    <x v="4"/>
    <x v="2"/>
    <s v="340 Regular Payroll - NU"/>
    <s v="77703430"/>
    <s v="Avista Subsidiary Support"/>
    <s v="E01"/>
    <x v="0"/>
    <x v="4"/>
    <s v="001"/>
    <n v="334.66"/>
    <n v="2.9"/>
    <m/>
    <m/>
  </r>
  <r>
    <x v="1"/>
    <s v="201307"/>
    <x v="1"/>
    <x v="1"/>
    <x v="2"/>
    <s v="340 Regular Payroll - NU"/>
    <s v="77703430"/>
    <s v="Avista Subsidiary Support"/>
    <s v="E01"/>
    <x v="0"/>
    <x v="1"/>
    <s v="001"/>
    <n v="211.5"/>
    <n v="1.25"/>
    <m/>
    <m/>
  </r>
  <r>
    <x v="4"/>
    <s v="201609"/>
    <x v="1"/>
    <x v="6"/>
    <x v="2"/>
    <s v="340 Regular Payroll - NU"/>
    <s v="77703430"/>
    <s v="Avista Subsidiary Support"/>
    <s v="E01"/>
    <x v="0"/>
    <x v="6"/>
    <s v="001"/>
    <n v="62.4"/>
    <n v="0.4"/>
    <m/>
    <m/>
  </r>
  <r>
    <x v="2"/>
    <s v="201402"/>
    <x v="1"/>
    <x v="3"/>
    <x v="2"/>
    <s v="340 Regular Payroll - NU"/>
    <s v="77703430"/>
    <s v="Avista Subsidiary Support"/>
    <s v="E01"/>
    <x v="0"/>
    <x v="3"/>
    <s v="001"/>
    <n v="189"/>
    <n v="1.66"/>
    <m/>
    <m/>
  </r>
  <r>
    <x v="5"/>
    <s v="201704"/>
    <x v="1"/>
    <x v="7"/>
    <x v="2"/>
    <s v="340 Regular Payroll - NU"/>
    <s v="77703430"/>
    <s v="Avista Subsidiary Support"/>
    <s v="E01"/>
    <x v="0"/>
    <x v="7"/>
    <s v="001"/>
    <n v="1785.06"/>
    <n v="10.199999999999999"/>
    <m/>
    <m/>
  </r>
  <r>
    <x v="1"/>
    <s v="201305"/>
    <x v="1"/>
    <x v="16"/>
    <x v="2"/>
    <s v="340 Regular Payroll - NU"/>
    <s v="77703430"/>
    <s v="Avista Subsidiary Support"/>
    <s v="E01"/>
    <x v="0"/>
    <x v="16"/>
    <s v="001"/>
    <n v="116.82"/>
    <n v="0.9"/>
    <m/>
    <m/>
  </r>
  <r>
    <x v="1"/>
    <s v="201306"/>
    <x v="1"/>
    <x v="8"/>
    <x v="2"/>
    <s v="340 Regular Payroll - NU"/>
    <s v="77703430"/>
    <s v="Avista Subsidiary Support"/>
    <s v="E01"/>
    <x v="0"/>
    <x v="8"/>
    <s v="001"/>
    <n v="2850"/>
    <n v="15.2"/>
    <m/>
    <m/>
  </r>
  <r>
    <x v="2"/>
    <s v="201407"/>
    <x v="1"/>
    <x v="4"/>
    <x v="2"/>
    <s v="340 Regular Payroll - NU"/>
    <s v="77703430"/>
    <s v="Avista Subsidiary Support"/>
    <s v="E01"/>
    <x v="0"/>
    <x v="4"/>
    <s v="001"/>
    <n v="300"/>
    <n v="2.6"/>
    <m/>
    <m/>
  </r>
  <r>
    <x v="4"/>
    <s v="201611"/>
    <x v="1"/>
    <x v="4"/>
    <x v="2"/>
    <s v="340 Regular Payroll - NU"/>
    <s v="77703430"/>
    <s v="Avista Subsidiary Support"/>
    <s v="E01"/>
    <x v="0"/>
    <x v="4"/>
    <s v="001"/>
    <n v="375"/>
    <n v="3"/>
    <m/>
    <m/>
  </r>
  <r>
    <x v="4"/>
    <s v="201608"/>
    <x v="1"/>
    <x v="4"/>
    <x v="2"/>
    <s v="340 Regular Payroll - NU"/>
    <s v="77703430"/>
    <s v="Avista Subsidiary Support"/>
    <s v="E01"/>
    <x v="0"/>
    <x v="4"/>
    <s v="001"/>
    <n v="250"/>
    <n v="2"/>
    <m/>
    <m/>
  </r>
  <r>
    <x v="0"/>
    <s v="201504"/>
    <x v="1"/>
    <x v="4"/>
    <x v="2"/>
    <s v="340 Regular Payroll - NU"/>
    <s v="77703430"/>
    <s v="Avista Subsidiary Support"/>
    <s v="E01"/>
    <x v="0"/>
    <x v="4"/>
    <s v="001"/>
    <n v="1272.0999999999999"/>
    <n v="10.8"/>
    <m/>
    <m/>
  </r>
  <r>
    <x v="1"/>
    <s v="201301"/>
    <x v="1"/>
    <x v="7"/>
    <x v="2"/>
    <s v="340 Regular Payroll - NU"/>
    <s v="77703430"/>
    <s v="Avista Subsidiary Support"/>
    <s v="E01"/>
    <x v="0"/>
    <x v="7"/>
    <s v="001"/>
    <n v="5365.44"/>
    <n v="36"/>
    <m/>
    <m/>
  </r>
  <r>
    <x v="1"/>
    <s v="201307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5"/>
    <s v="201709"/>
    <x v="1"/>
    <x v="12"/>
    <x v="2"/>
    <s v="340 Regular Payroll - NU"/>
    <s v="77703430"/>
    <s v="Avista Subsidiary Support"/>
    <s v="E01"/>
    <x v="0"/>
    <x v="12"/>
    <s v="001"/>
    <n v="558.28"/>
    <n v="1.42"/>
    <m/>
    <m/>
  </r>
  <r>
    <x v="2"/>
    <s v="201409"/>
    <x v="1"/>
    <x v="2"/>
    <x v="2"/>
    <s v="340 Regular Payroll - NU"/>
    <s v="77703430"/>
    <s v="Avista Subsidiary Support"/>
    <s v="E01"/>
    <x v="0"/>
    <x v="2"/>
    <s v="001"/>
    <n v="3692.32"/>
    <n v="32"/>
    <m/>
    <m/>
  </r>
  <r>
    <x v="5"/>
    <s v="201706"/>
    <x v="1"/>
    <x v="7"/>
    <x v="2"/>
    <s v="340 Regular Payroll - NU"/>
    <s v="77703430"/>
    <s v="Avista Subsidiary Support"/>
    <s v="E01"/>
    <x v="0"/>
    <x v="7"/>
    <s v="001"/>
    <n v="2875.93"/>
    <n v="16.440000000000001"/>
    <m/>
    <m/>
  </r>
  <r>
    <x v="0"/>
    <s v="201503"/>
    <x v="1"/>
    <x v="8"/>
    <x v="2"/>
    <s v="340 Regular Payroll - NU"/>
    <s v="77703430"/>
    <s v="Avista Subsidiary Support"/>
    <s v="E01"/>
    <x v="0"/>
    <x v="8"/>
    <s v="001"/>
    <n v="1611.6"/>
    <n v="8.2100000000000009"/>
    <m/>
    <m/>
  </r>
  <r>
    <x v="1"/>
    <s v="201311"/>
    <x v="1"/>
    <x v="1"/>
    <x v="2"/>
    <s v="340 Regular Payroll - NU"/>
    <s v="77703430"/>
    <s v="Avista Subsidiary Support"/>
    <s v="E01"/>
    <x v="0"/>
    <x v="1"/>
    <s v="001"/>
    <n v="211.5"/>
    <n v="1.25"/>
    <m/>
    <m/>
  </r>
  <r>
    <x v="1"/>
    <s v="201303"/>
    <x v="1"/>
    <x v="16"/>
    <x v="2"/>
    <s v="340 Regular Payroll - NU"/>
    <s v="77703430"/>
    <s v="Avista Subsidiary Support"/>
    <s v="E01"/>
    <x v="0"/>
    <x v="16"/>
    <s v="001"/>
    <n v="388.4"/>
    <n v="3"/>
    <m/>
    <m/>
  </r>
  <r>
    <x v="1"/>
    <s v="201302"/>
    <x v="1"/>
    <x v="10"/>
    <x v="2"/>
    <s v="340 Regular Payroll - NU"/>
    <s v="77703430"/>
    <s v="Avista Subsidiary Support"/>
    <s v="E01"/>
    <x v="0"/>
    <x v="10"/>
    <s v="001"/>
    <n v="3615.4"/>
    <n v="32"/>
    <m/>
    <m/>
  </r>
  <r>
    <x v="1"/>
    <s v="201306"/>
    <x v="1"/>
    <x v="7"/>
    <x v="2"/>
    <s v="340 Regular Payroll - NU"/>
    <s v="77703430"/>
    <s v="Avista Subsidiary Support"/>
    <s v="E01"/>
    <x v="0"/>
    <x v="7"/>
    <s v="001"/>
    <n v="5754.72"/>
    <n v="38"/>
    <m/>
    <m/>
  </r>
  <r>
    <x v="1"/>
    <s v="201311"/>
    <x v="1"/>
    <x v="6"/>
    <x v="2"/>
    <s v="340 Regular Payroll - NU"/>
    <s v="77703430"/>
    <s v="Avista Subsidiary Support"/>
    <s v="E01"/>
    <x v="0"/>
    <x v="6"/>
    <s v="001"/>
    <n v="1425.06"/>
    <n v="10.4"/>
    <m/>
    <m/>
  </r>
  <r>
    <x v="4"/>
    <s v="201602"/>
    <x v="1"/>
    <x v="9"/>
    <x v="2"/>
    <s v="340 Regular Payroll - NU"/>
    <s v="77703430"/>
    <s v="Avista Subsidiary Support"/>
    <s v="E01"/>
    <x v="0"/>
    <x v="9"/>
    <s v="001"/>
    <n v="240.21"/>
    <n v="1.7"/>
    <m/>
    <m/>
  </r>
  <r>
    <x v="5"/>
    <s v="201708"/>
    <x v="1"/>
    <x v="1"/>
    <x v="2"/>
    <s v="340 Regular Payroll - NU"/>
    <s v="77703430"/>
    <s v="Avista Subsidiary Support"/>
    <s v="E01"/>
    <x v="0"/>
    <x v="1"/>
    <s v="001"/>
    <n v="261.44"/>
    <n v="1.33"/>
    <m/>
    <m/>
  </r>
  <r>
    <x v="5"/>
    <s v="201704"/>
    <x v="1"/>
    <x v="1"/>
    <x v="2"/>
    <s v="340 Regular Payroll - NU"/>
    <s v="77703430"/>
    <s v="Avista Subsidiary Support"/>
    <s v="E01"/>
    <x v="0"/>
    <x v="1"/>
    <s v="001"/>
    <n v="326.8"/>
    <n v="1.66"/>
    <m/>
    <m/>
  </r>
  <r>
    <x v="0"/>
    <s v="201512"/>
    <x v="1"/>
    <x v="16"/>
    <x v="2"/>
    <s v="340 Regular Payroll - NU"/>
    <s v="77703430"/>
    <s v="Avista Subsidiary Support"/>
    <s v="E01"/>
    <x v="0"/>
    <x v="16"/>
    <s v="001"/>
    <n v="122.04"/>
    <n v="0.9"/>
    <m/>
    <m/>
  </r>
  <r>
    <x v="1"/>
    <s v="201303"/>
    <x v="1"/>
    <x v="3"/>
    <x v="2"/>
    <s v="340 Regular Payroll - NU"/>
    <s v="77703430"/>
    <s v="Avista Subsidiary Support"/>
    <s v="E01"/>
    <x v="0"/>
    <x v="3"/>
    <s v="001"/>
    <n v="256.2"/>
    <n v="2.33"/>
    <m/>
    <m/>
  </r>
  <r>
    <x v="2"/>
    <s v="201401"/>
    <x v="1"/>
    <x v="9"/>
    <x v="2"/>
    <s v="340 Regular Payroll - NU"/>
    <s v="77703430"/>
    <s v="Avista Subsidiary Support"/>
    <s v="E01"/>
    <x v="0"/>
    <x v="9"/>
    <s v="001"/>
    <n v="276.95999999999998"/>
    <n v="2.4"/>
    <m/>
    <m/>
  </r>
  <r>
    <x v="2"/>
    <s v="201404"/>
    <x v="1"/>
    <x v="2"/>
    <x v="2"/>
    <s v="340 Regular Payroll - NU"/>
    <s v="77703430"/>
    <s v="Avista Subsidiary Support"/>
    <s v="E01"/>
    <x v="0"/>
    <x v="2"/>
    <s v="001"/>
    <n v="3923.09"/>
    <n v="34"/>
    <m/>
    <m/>
  </r>
  <r>
    <x v="0"/>
    <s v="201503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1"/>
    <s v="201304"/>
    <x v="1"/>
    <x v="12"/>
    <x v="2"/>
    <s v="340 Regular Payroll - NU"/>
    <s v="77703430"/>
    <s v="Avista Subsidiary Support"/>
    <s v="E01"/>
    <x v="0"/>
    <x v="12"/>
    <s v="001"/>
    <n v="9046.08"/>
    <n v="25.6"/>
    <m/>
    <m/>
  </r>
  <r>
    <x v="5"/>
    <s v="201707"/>
    <x v="1"/>
    <x v="1"/>
    <x v="2"/>
    <s v="340 Regular Payroll - NU"/>
    <s v="77703430"/>
    <s v="Avista Subsidiary Support"/>
    <s v="E01"/>
    <x v="0"/>
    <x v="1"/>
    <s v="001"/>
    <n v="277.77999999999997"/>
    <n v="1.41"/>
    <m/>
    <m/>
  </r>
  <r>
    <x v="0"/>
    <s v="201502"/>
    <x v="1"/>
    <x v="4"/>
    <x v="2"/>
    <s v="340 Regular Payroll - NU"/>
    <s v="77703430"/>
    <s v="Avista Subsidiary Support"/>
    <s v="E01"/>
    <x v="0"/>
    <x v="4"/>
    <s v="001"/>
    <n v="369.24"/>
    <n v="3.2"/>
    <m/>
    <m/>
  </r>
  <r>
    <x v="5"/>
    <s v="201707"/>
    <x v="1"/>
    <x v="14"/>
    <x v="2"/>
    <s v="340 Regular Payroll - NU"/>
    <s v="77703430"/>
    <s v="Avista Subsidiary Support"/>
    <s v="E01"/>
    <x v="0"/>
    <x v="14"/>
    <s v="001"/>
    <n v="935.46"/>
    <n v="9"/>
    <m/>
    <m/>
  </r>
  <r>
    <x v="2"/>
    <s v="201408"/>
    <x v="0"/>
    <x v="7"/>
    <x v="12"/>
    <s v="340 Regular Payroll - NU"/>
    <s v="77705251"/>
    <s v="AERC Sub Billing"/>
    <s v="E01"/>
    <x v="0"/>
    <x v="7"/>
    <s v="001"/>
    <n v="481.74"/>
    <n v="3"/>
    <m/>
    <m/>
  </r>
  <r>
    <x v="3"/>
    <s v="201811"/>
    <x v="0"/>
    <x v="8"/>
    <x v="12"/>
    <s v="340 Regular Payroll - NU"/>
    <s v="77705252"/>
    <s v="AEL&amp;P Sub Billing"/>
    <s v="E01"/>
    <x v="0"/>
    <x v="8"/>
    <s v="001"/>
    <n v="624.52"/>
    <n v="3"/>
    <m/>
    <m/>
  </r>
  <r>
    <x v="3"/>
    <s v="201805"/>
    <x v="0"/>
    <x v="6"/>
    <x v="12"/>
    <s v="340 Regular Payroll - NU"/>
    <s v="77705252"/>
    <s v="AEL&amp;P Sub Billing"/>
    <s v="E01"/>
    <x v="0"/>
    <x v="6"/>
    <s v="001"/>
    <n v="519.23"/>
    <n v="3"/>
    <m/>
    <m/>
  </r>
  <r>
    <x v="3"/>
    <s v="201805"/>
    <x v="0"/>
    <x v="1"/>
    <x v="12"/>
    <s v="340 Regular Payroll - NU"/>
    <s v="77705252"/>
    <s v="AEL&amp;P Sub Billing"/>
    <s v="E01"/>
    <x v="0"/>
    <x v="1"/>
    <s v="001"/>
    <n v="627.4"/>
    <n v="3"/>
    <m/>
    <m/>
  </r>
  <r>
    <x v="0"/>
    <s v="201511"/>
    <x v="0"/>
    <x v="1"/>
    <x v="12"/>
    <s v="340 Regular Payroll - NU"/>
    <s v="77705252"/>
    <s v="AEL&amp;P Sub Billing"/>
    <s v="E01"/>
    <x v="0"/>
    <x v="1"/>
    <s v="001"/>
    <n v="1086.04"/>
    <n v="6"/>
    <m/>
    <m/>
  </r>
  <r>
    <x v="4"/>
    <s v="201603"/>
    <x v="0"/>
    <x v="1"/>
    <x v="12"/>
    <s v="340 Regular Payroll - NU"/>
    <s v="77705252"/>
    <s v="AEL&amp;P Sub Billing"/>
    <s v="E01"/>
    <x v="0"/>
    <x v="1"/>
    <s v="001"/>
    <n v="288.45"/>
    <n v="1.5"/>
    <m/>
    <m/>
  </r>
  <r>
    <x v="2"/>
    <s v="201411"/>
    <x v="0"/>
    <x v="6"/>
    <x v="12"/>
    <s v="340 Regular Payroll - NU"/>
    <s v="77705252"/>
    <s v="AEL&amp;P Sub Billing"/>
    <s v="E01"/>
    <x v="0"/>
    <x v="6"/>
    <s v="001"/>
    <n v="2235.59"/>
    <n v="15.5"/>
    <m/>
    <m/>
  </r>
  <r>
    <x v="2"/>
    <s v="201409"/>
    <x v="0"/>
    <x v="6"/>
    <x v="12"/>
    <s v="340 Regular Payroll - NU"/>
    <s v="77705252"/>
    <s v="AEL&amp;P Sub Billing"/>
    <s v="E01"/>
    <x v="0"/>
    <x v="6"/>
    <s v="001"/>
    <n v="72.12"/>
    <n v="0.5"/>
    <m/>
    <m/>
  </r>
  <r>
    <x v="0"/>
    <s v="201502"/>
    <x v="0"/>
    <x v="1"/>
    <x v="12"/>
    <s v="340 Regular Payroll - NU"/>
    <s v="77705252"/>
    <s v="AEL&amp;P Sub Billing"/>
    <s v="E01"/>
    <x v="0"/>
    <x v="1"/>
    <s v="001"/>
    <n v="86.18"/>
    <n v="0.5"/>
    <m/>
    <m/>
  </r>
  <r>
    <x v="0"/>
    <s v="201505"/>
    <x v="0"/>
    <x v="8"/>
    <x v="12"/>
    <s v="340 Regular Payroll - NU"/>
    <s v="77705252"/>
    <s v="AEL&amp;P Sub Billing"/>
    <s v="E01"/>
    <x v="0"/>
    <x v="8"/>
    <s v="001"/>
    <n v="3138.46"/>
    <n v="16"/>
    <m/>
    <m/>
  </r>
  <r>
    <x v="4"/>
    <s v="201608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4"/>
    <s v="201608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2"/>
    <s v="201411"/>
    <x v="0"/>
    <x v="5"/>
    <x v="12"/>
    <s v="340 Regular Payroll - NU"/>
    <s v="77705252"/>
    <s v="AEL&amp;P Sub Billing"/>
    <s v="E01"/>
    <x v="0"/>
    <x v="5"/>
    <s v="001"/>
    <n v="1388.2"/>
    <n v="11"/>
    <m/>
    <m/>
  </r>
  <r>
    <x v="0"/>
    <s v="201501"/>
    <x v="0"/>
    <x v="6"/>
    <x v="12"/>
    <s v="340 Regular Payroll - NU"/>
    <s v="77705252"/>
    <s v="AEL&amp;P Sub Billing"/>
    <s v="E01"/>
    <x v="0"/>
    <x v="6"/>
    <s v="001"/>
    <n v="721.15"/>
    <n v="5"/>
    <m/>
    <m/>
  </r>
  <r>
    <x v="4"/>
    <s v="201606"/>
    <x v="0"/>
    <x v="1"/>
    <x v="12"/>
    <s v="340 Regular Payroll - NU"/>
    <s v="77705252"/>
    <s v="AEL&amp;P Sub Billing"/>
    <s v="E01"/>
    <x v="0"/>
    <x v="1"/>
    <s v="001"/>
    <n v="192.3"/>
    <n v="1"/>
    <m/>
    <m/>
  </r>
  <r>
    <x v="5"/>
    <s v="201705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0"/>
    <s v="201507"/>
    <x v="0"/>
    <x v="6"/>
    <x v="12"/>
    <s v="340 Regular Payroll - NU"/>
    <s v="77705252"/>
    <s v="AEL&amp;P Sub Billing"/>
    <s v="E01"/>
    <x v="0"/>
    <x v="6"/>
    <s v="001"/>
    <n v="897.12"/>
    <n v="6"/>
    <m/>
    <m/>
  </r>
  <r>
    <x v="2"/>
    <s v="201411"/>
    <x v="0"/>
    <x v="7"/>
    <x v="12"/>
    <s v="340 Regular Payroll - NU"/>
    <s v="77705252"/>
    <s v="AEL&amp;P Sub Billing"/>
    <s v="E01"/>
    <x v="0"/>
    <x v="7"/>
    <s v="001"/>
    <n v="3211.54"/>
    <n v="20"/>
    <m/>
    <m/>
  </r>
  <r>
    <x v="0"/>
    <s v="201511"/>
    <x v="0"/>
    <x v="6"/>
    <x v="12"/>
    <s v="340 Regular Payroll - NU"/>
    <s v="77705252"/>
    <s v="AEL&amp;P Sub Billing"/>
    <s v="E01"/>
    <x v="0"/>
    <x v="6"/>
    <s v="001"/>
    <n v="598.08000000000004"/>
    <n v="4"/>
    <m/>
    <m/>
  </r>
  <r>
    <x v="5"/>
    <s v="201705"/>
    <x v="0"/>
    <x v="1"/>
    <x v="12"/>
    <s v="340 Regular Payroll - NU"/>
    <s v="77705252"/>
    <s v="AEL&amp;P Sub Billing"/>
    <s v="E01"/>
    <x v="0"/>
    <x v="1"/>
    <s v="001"/>
    <n v="784.62"/>
    <n v="4"/>
    <m/>
    <m/>
  </r>
  <r>
    <x v="3"/>
    <s v="201812"/>
    <x v="1"/>
    <x v="13"/>
    <x v="1"/>
    <s v="340 Regular Payroll - NU"/>
    <s v="77705331"/>
    <s v="Hydro One Trans Opp Costs"/>
    <s v="E01"/>
    <x v="0"/>
    <x v="13"/>
    <s v="001"/>
    <n v="1834.63"/>
    <n v="18"/>
    <m/>
    <m/>
  </r>
  <r>
    <x v="3"/>
    <s v="201809"/>
    <x v="1"/>
    <x v="5"/>
    <x v="1"/>
    <s v="340 Regular Payroll - NU"/>
    <s v="77705331"/>
    <s v="Hydro One Trans Opp Costs"/>
    <s v="E01"/>
    <x v="0"/>
    <x v="5"/>
    <s v="001"/>
    <n v="69.709999999999994"/>
    <n v="0.5"/>
    <m/>
    <m/>
  </r>
  <r>
    <x v="3"/>
    <s v="201809"/>
    <x v="1"/>
    <x v="1"/>
    <x v="1"/>
    <s v="340 Regular Payroll - NU"/>
    <s v="77705331"/>
    <s v="Hydro One Trans Opp Costs"/>
    <s v="E01"/>
    <x v="0"/>
    <x v="1"/>
    <s v="001"/>
    <n v="104.57"/>
    <n v="0.5"/>
    <m/>
    <m/>
  </r>
  <r>
    <x v="3"/>
    <s v="201807"/>
    <x v="1"/>
    <x v="13"/>
    <x v="1"/>
    <s v="340 Regular Payroll - NU"/>
    <s v="77705331"/>
    <s v="Hydro One Trans Opp Costs"/>
    <s v="E01"/>
    <x v="0"/>
    <x v="13"/>
    <s v="001"/>
    <n v="3261.52"/>
    <n v="32"/>
    <m/>
    <m/>
  </r>
  <r>
    <x v="3"/>
    <s v="201806"/>
    <x v="1"/>
    <x v="15"/>
    <x v="1"/>
    <s v="340 Regular Payroll - NU"/>
    <s v="77705331"/>
    <s v="Hydro One Trans Opp Costs"/>
    <s v="E01"/>
    <x v="0"/>
    <x v="15"/>
    <s v="001"/>
    <n v="1488.47"/>
    <n v="12"/>
    <m/>
    <m/>
  </r>
  <r>
    <x v="2"/>
    <s v="201406"/>
    <x v="2"/>
    <x v="5"/>
    <x v="11"/>
    <s v="340 Regular Payroll - NU"/>
    <s v="09800544"/>
    <s v="Comm Regulatory Activities"/>
    <s v="E01"/>
    <x v="0"/>
    <x v="5"/>
    <s v="001"/>
    <n v="1009.62"/>
    <n v="8"/>
    <m/>
    <m/>
  </r>
  <r>
    <x v="3"/>
    <s v="201807"/>
    <x v="2"/>
    <x v="11"/>
    <x v="13"/>
    <s v="340 Regular Payroll - NU"/>
    <s v="09900165"/>
    <s v="Gas Ops Admin Activity - 099"/>
    <s v="E01"/>
    <x v="0"/>
    <x v="11"/>
    <s v="001"/>
    <n v="3923.02"/>
    <n v="30"/>
    <m/>
    <m/>
  </r>
  <r>
    <x v="3"/>
    <s v="201802"/>
    <x v="2"/>
    <x v="11"/>
    <x v="13"/>
    <s v="340 Regular Payroll - NU"/>
    <s v="09900165"/>
    <s v="Gas Ops Admin Activity - 099"/>
    <s v="E01"/>
    <x v="0"/>
    <x v="11"/>
    <s v="001"/>
    <n v="3228.33"/>
    <n v="25"/>
    <m/>
    <m/>
  </r>
  <r>
    <x v="2"/>
    <s v="201407"/>
    <x v="2"/>
    <x v="16"/>
    <x v="13"/>
    <s v="340 Regular Payroll - NU"/>
    <s v="09900165"/>
    <s v="Gas Ops Admin Activity - 099"/>
    <s v="E01"/>
    <x v="0"/>
    <x v="16"/>
    <s v="001"/>
    <n v="3384.64"/>
    <n v="25.6"/>
    <m/>
    <m/>
  </r>
  <r>
    <x v="5"/>
    <s v="201706"/>
    <x v="2"/>
    <x v="11"/>
    <x v="13"/>
    <s v="340 Regular Payroll - NU"/>
    <s v="09900165"/>
    <s v="Gas Ops Admin Activity - 099"/>
    <s v="E01"/>
    <x v="0"/>
    <x v="11"/>
    <s v="001"/>
    <n v="4842.51"/>
    <n v="37.5"/>
    <m/>
    <m/>
  </r>
  <r>
    <x v="1"/>
    <s v="201310"/>
    <x v="2"/>
    <x v="16"/>
    <x v="13"/>
    <s v="340 Regular Payroll - NU"/>
    <s v="09900165"/>
    <s v="Gas Ops Admin Activity - 099"/>
    <s v="E01"/>
    <x v="0"/>
    <x v="16"/>
    <s v="001"/>
    <n v="3323.04"/>
    <n v="25.6"/>
    <m/>
    <m/>
  </r>
  <r>
    <x v="1"/>
    <s v="201303"/>
    <x v="2"/>
    <x v="16"/>
    <x v="13"/>
    <s v="340 Regular Payroll - NU"/>
    <s v="09900165"/>
    <s v="Gas Ops Admin Activity - 099"/>
    <s v="E01"/>
    <x v="0"/>
    <x v="16"/>
    <s v="001"/>
    <n v="6215.3"/>
    <n v="48"/>
    <m/>
    <m/>
  </r>
  <r>
    <x v="1"/>
    <s v="201305"/>
    <x v="2"/>
    <x v="16"/>
    <x v="13"/>
    <s v="340 Regular Payroll - NU"/>
    <s v="09900165"/>
    <s v="Gas Ops Admin Activity - 099"/>
    <s v="E01"/>
    <x v="0"/>
    <x v="16"/>
    <s v="001"/>
    <n v="1869.21"/>
    <n v="14.4"/>
    <m/>
    <m/>
  </r>
  <r>
    <x v="0"/>
    <s v="201512"/>
    <x v="2"/>
    <x v="16"/>
    <x v="13"/>
    <s v="340 Regular Payroll - NU"/>
    <s v="09900165"/>
    <s v="Gas Ops Admin Activity - 099"/>
    <s v="E01"/>
    <x v="0"/>
    <x v="16"/>
    <s v="001"/>
    <n v="1952.28"/>
    <n v="14.4"/>
    <m/>
    <m/>
  </r>
  <r>
    <x v="1"/>
    <s v="201301"/>
    <x v="2"/>
    <x v="16"/>
    <x v="13"/>
    <s v="340 Regular Payroll - NU"/>
    <s v="09900165"/>
    <s v="Gas Ops Admin Activity - 099"/>
    <s v="E01"/>
    <x v="0"/>
    <x v="16"/>
    <s v="001"/>
    <n v="3298.4"/>
    <n v="25.6"/>
    <m/>
    <m/>
  </r>
  <r>
    <x v="1"/>
    <s v="201311"/>
    <x v="2"/>
    <x v="16"/>
    <x v="13"/>
    <s v="340 Regular Payroll - NU"/>
    <s v="09900165"/>
    <s v="Gas Ops Admin Activity - 099"/>
    <s v="E01"/>
    <x v="0"/>
    <x v="16"/>
    <s v="001"/>
    <n v="3738.42"/>
    <n v="28.8"/>
    <m/>
    <m/>
  </r>
  <r>
    <x v="3"/>
    <s v="201810"/>
    <x v="2"/>
    <x v="9"/>
    <x v="14"/>
    <s v="340 Regular Payroll - NU"/>
    <s v="09902454"/>
    <s v="Gas Resource Expense"/>
    <s v="E01"/>
    <x v="0"/>
    <x v="9"/>
    <s v="001"/>
    <n v="8561.48"/>
    <n v="56"/>
    <m/>
    <m/>
  </r>
  <r>
    <x v="3"/>
    <s v="201808"/>
    <x v="2"/>
    <x v="9"/>
    <x v="14"/>
    <s v="340 Regular Payroll - NU"/>
    <s v="09902454"/>
    <s v="Gas Resource Expense"/>
    <s v="E01"/>
    <x v="0"/>
    <x v="9"/>
    <s v="001"/>
    <n v="7491.29"/>
    <n v="49"/>
    <m/>
    <m/>
  </r>
  <r>
    <x v="3"/>
    <s v="201805"/>
    <x v="2"/>
    <x v="9"/>
    <x v="14"/>
    <s v="340 Regular Payroll - NU"/>
    <s v="09902454"/>
    <s v="Gas Resource Expense"/>
    <s v="E01"/>
    <x v="0"/>
    <x v="9"/>
    <s v="001"/>
    <n v="7124.37"/>
    <n v="46.6"/>
    <m/>
    <m/>
  </r>
  <r>
    <x v="2"/>
    <s v="201402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0"/>
    <s v="201501"/>
    <x v="2"/>
    <x v="9"/>
    <x v="14"/>
    <s v="340 Regular Payroll - NU"/>
    <s v="09902454"/>
    <s v="Gas Resource Expense"/>
    <s v="E01"/>
    <x v="0"/>
    <x v="9"/>
    <s v="001"/>
    <n v="7615.5"/>
    <n v="60"/>
    <m/>
    <m/>
  </r>
  <r>
    <x v="2"/>
    <s v="201410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0"/>
    <s v="201508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3"/>
    <s v="201811"/>
    <x v="2"/>
    <x v="6"/>
    <x v="6"/>
    <s v="340 Regular Payroll - NU"/>
    <s v="09900020"/>
    <s v="Board Of Director Activities"/>
    <s v="E01"/>
    <x v="0"/>
    <x v="6"/>
    <s v="001"/>
    <n v="1125"/>
    <n v="6.5"/>
    <m/>
    <m/>
  </r>
  <r>
    <x v="1"/>
    <s v="201311"/>
    <x v="2"/>
    <x v="12"/>
    <x v="5"/>
    <s v="340 Regular Payroll - NU"/>
    <s v="09900020"/>
    <s v="Board Of Director Activities"/>
    <s v="E01"/>
    <x v="0"/>
    <x v="12"/>
    <s v="001"/>
    <n v="40707.72"/>
    <n v="115.2"/>
    <m/>
    <m/>
  </r>
  <r>
    <x v="5"/>
    <s v="201705"/>
    <x v="2"/>
    <x v="9"/>
    <x v="6"/>
    <s v="340 Regular Payroll - NU"/>
    <s v="09900020"/>
    <s v="Board Of Director Activities"/>
    <s v="E01"/>
    <x v="0"/>
    <x v="9"/>
    <s v="001"/>
    <n v="1485.08"/>
    <n v="9.8000000000000007"/>
    <m/>
    <m/>
  </r>
  <r>
    <x v="0"/>
    <s v="201509"/>
    <x v="2"/>
    <x v="0"/>
    <x v="5"/>
    <s v="340 Regular Payroll - NU"/>
    <s v="09900162"/>
    <s v="Admin Activities-Common to All"/>
    <s v="E01"/>
    <x v="0"/>
    <x v="0"/>
    <s v="001"/>
    <n v="15346.11"/>
    <n v="152"/>
    <m/>
    <m/>
  </r>
  <r>
    <x v="0"/>
    <s v="201505"/>
    <x v="2"/>
    <x v="0"/>
    <x v="5"/>
    <s v="340 Regular Payroll - NU"/>
    <s v="09900162"/>
    <s v="Admin Activities-Common to All"/>
    <s v="E01"/>
    <x v="0"/>
    <x v="0"/>
    <s v="001"/>
    <n v="12014.41"/>
    <n v="119"/>
    <m/>
    <m/>
  </r>
  <r>
    <x v="1"/>
    <s v="201306"/>
    <x v="2"/>
    <x v="6"/>
    <x v="5"/>
    <s v="340 Regular Payroll - NU"/>
    <s v="09900540"/>
    <s v="Common Regulatory Activities"/>
    <s v="E01"/>
    <x v="0"/>
    <x v="6"/>
    <s v="001"/>
    <n v="9865.4"/>
    <n v="72"/>
    <m/>
    <m/>
  </r>
  <r>
    <x v="2"/>
    <s v="201403"/>
    <x v="2"/>
    <x v="6"/>
    <x v="5"/>
    <s v="340 Regular Payroll - NU"/>
    <s v="09900540"/>
    <s v="Common Regulatory Activities"/>
    <s v="E01"/>
    <x v="0"/>
    <x v="6"/>
    <s v="001"/>
    <n v="14350.94"/>
    <n v="99.5"/>
    <m/>
    <m/>
  </r>
  <r>
    <x v="3"/>
    <s v="201812"/>
    <x v="1"/>
    <x v="6"/>
    <x v="1"/>
    <s v="340 Regular Payroll - NU"/>
    <s v="77705316"/>
    <s v="Hydro One Avista Acquisition"/>
    <s v="E01"/>
    <x v="0"/>
    <x v="6"/>
    <s v="001"/>
    <n v="2250.0100000000002"/>
    <n v="13"/>
    <m/>
    <m/>
  </r>
  <r>
    <x v="3"/>
    <s v="201811"/>
    <x v="1"/>
    <x v="12"/>
    <x v="1"/>
    <s v="340 Regular Payroll - NU"/>
    <s v="77705316"/>
    <s v="Hydro One Avista Acquisition"/>
    <s v="E01"/>
    <x v="0"/>
    <x v="12"/>
    <s v="001"/>
    <n v="8323.2000000000007"/>
    <n v="20.5"/>
    <m/>
    <m/>
  </r>
  <r>
    <x v="3"/>
    <s v="201811"/>
    <x v="1"/>
    <x v="5"/>
    <x v="1"/>
    <s v="340 Regular Payroll - NU"/>
    <s v="77705316"/>
    <s v="Hydro One Avista Acquisition"/>
    <s v="E01"/>
    <x v="0"/>
    <x v="5"/>
    <s v="001"/>
    <n v="25514.39"/>
    <n v="183"/>
    <m/>
    <m/>
  </r>
  <r>
    <x v="3"/>
    <s v="201810"/>
    <x v="1"/>
    <x v="5"/>
    <x v="1"/>
    <s v="340 Regular Payroll - NU"/>
    <s v="77705316"/>
    <s v="Hydro One Avista Acquisition"/>
    <s v="E01"/>
    <x v="0"/>
    <x v="5"/>
    <s v="001"/>
    <n v="18543.259999999998"/>
    <n v="133"/>
    <m/>
    <m/>
  </r>
  <r>
    <x v="3"/>
    <s v="201809"/>
    <x v="1"/>
    <x v="0"/>
    <x v="1"/>
    <s v="340 Regular Payroll - NU"/>
    <s v="77705316"/>
    <s v="Hydro One Avista Acquisition"/>
    <s v="E01"/>
    <x v="0"/>
    <x v="0"/>
    <s v="001"/>
    <n v="6461.51"/>
    <n v="42"/>
    <m/>
    <m/>
  </r>
  <r>
    <x v="3"/>
    <s v="201809"/>
    <x v="1"/>
    <x v="5"/>
    <x v="1"/>
    <s v="340 Regular Payroll - NU"/>
    <s v="77705316"/>
    <s v="Hydro One Avista Acquisition"/>
    <s v="E01"/>
    <x v="0"/>
    <x v="5"/>
    <s v="001"/>
    <n v="11376.96"/>
    <n v="81.599999999999994"/>
    <m/>
    <m/>
  </r>
  <r>
    <x v="3"/>
    <s v="201808"/>
    <x v="1"/>
    <x v="12"/>
    <x v="1"/>
    <s v="340 Regular Payroll - NU"/>
    <s v="77705316"/>
    <s v="Hydro One Avista Acquisition"/>
    <s v="E01"/>
    <x v="0"/>
    <x v="12"/>
    <s v="001"/>
    <n v="6496.16"/>
    <n v="16"/>
    <m/>
    <m/>
  </r>
  <r>
    <x v="3"/>
    <s v="201808"/>
    <x v="1"/>
    <x v="8"/>
    <x v="1"/>
    <s v="340 Regular Payroll - NU"/>
    <s v="77705316"/>
    <s v="Hydro One Avista Acquisition"/>
    <s v="E01"/>
    <x v="0"/>
    <x v="8"/>
    <s v="001"/>
    <n v="1144.95"/>
    <n v="5.5"/>
    <m/>
    <m/>
  </r>
  <r>
    <x v="3"/>
    <s v="201808"/>
    <x v="1"/>
    <x v="5"/>
    <x v="1"/>
    <s v="340 Regular Payroll - NU"/>
    <s v="77705316"/>
    <s v="Hydro One Avista Acquisition"/>
    <s v="E01"/>
    <x v="0"/>
    <x v="5"/>
    <s v="001"/>
    <n v="5019.21"/>
    <n v="36"/>
    <m/>
    <m/>
  </r>
  <r>
    <x v="3"/>
    <s v="201807"/>
    <x v="1"/>
    <x v="0"/>
    <x v="1"/>
    <s v="340 Regular Payroll - NU"/>
    <s v="77705316"/>
    <s v="Hydro One Avista Acquisition"/>
    <s v="E01"/>
    <x v="0"/>
    <x v="0"/>
    <s v="001"/>
    <n v="6153.84"/>
    <n v="40"/>
    <m/>
    <m/>
  </r>
  <r>
    <x v="3"/>
    <s v="201806"/>
    <x v="1"/>
    <x v="0"/>
    <x v="1"/>
    <s v="340 Regular Payroll - NU"/>
    <s v="77705316"/>
    <s v="Hydro One Avista Acquisition"/>
    <s v="E01"/>
    <x v="0"/>
    <x v="0"/>
    <s v="001"/>
    <n v="10923.07"/>
    <n v="71"/>
    <m/>
    <m/>
  </r>
  <r>
    <x v="3"/>
    <s v="201804"/>
    <x v="1"/>
    <x v="15"/>
    <x v="1"/>
    <s v="340 Regular Payroll - NU"/>
    <s v="77705316"/>
    <s v="Hydro One Avista Acquisition"/>
    <s v="E01"/>
    <x v="0"/>
    <x v="15"/>
    <s v="001"/>
    <n v="1860.59"/>
    <n v="15"/>
    <m/>
    <m/>
  </r>
  <r>
    <x v="3"/>
    <s v="201803"/>
    <x v="1"/>
    <x v="1"/>
    <x v="1"/>
    <s v="340 Regular Payroll - NU"/>
    <s v="77705316"/>
    <s v="Hydro One Avista Acquisition"/>
    <s v="E01"/>
    <x v="0"/>
    <x v="1"/>
    <s v="001"/>
    <n v="5228.38"/>
    <n v="25"/>
    <m/>
    <m/>
  </r>
  <r>
    <x v="3"/>
    <s v="201802"/>
    <x v="1"/>
    <x v="7"/>
    <x v="1"/>
    <s v="340 Regular Payroll - NU"/>
    <s v="77705316"/>
    <s v="Hydro One Avista Acquisition"/>
    <s v="E01"/>
    <x v="0"/>
    <x v="7"/>
    <s v="001"/>
    <n v="1750"/>
    <n v="10"/>
    <m/>
    <m/>
  </r>
  <r>
    <x v="3"/>
    <s v="201802"/>
    <x v="1"/>
    <x v="5"/>
    <x v="1"/>
    <s v="340 Regular Payroll - NU"/>
    <s v="77705316"/>
    <s v="Hydro One Avista Acquisition"/>
    <s v="E01"/>
    <x v="0"/>
    <x v="5"/>
    <s v="001"/>
    <n v="13504.8"/>
    <n v="100"/>
    <m/>
    <m/>
  </r>
  <r>
    <x v="5"/>
    <s v="201708"/>
    <x v="1"/>
    <x v="5"/>
    <x v="1"/>
    <s v="340 Regular Payroll - NU"/>
    <s v="77705316"/>
    <s v="Hydro One Avista Acquisition"/>
    <s v="E01"/>
    <x v="0"/>
    <x v="5"/>
    <s v="001"/>
    <n v="14612.2"/>
    <n v="108.2"/>
    <m/>
    <m/>
  </r>
  <r>
    <x v="5"/>
    <s v="201712"/>
    <x v="1"/>
    <x v="8"/>
    <x v="1"/>
    <s v="340 Regular Payroll - NU"/>
    <s v="77705316"/>
    <s v="Hydro One Avista Acquisition"/>
    <s v="E01"/>
    <x v="0"/>
    <x v="8"/>
    <s v="001"/>
    <n v="1010.1"/>
    <n v="5"/>
    <m/>
    <m/>
  </r>
  <r>
    <x v="5"/>
    <s v="201710"/>
    <x v="1"/>
    <x v="4"/>
    <x v="1"/>
    <s v="340 Regular Payroll - NU"/>
    <s v="77705316"/>
    <s v="Hydro One Avista Acquisition"/>
    <s v="E01"/>
    <x v="0"/>
    <x v="4"/>
    <s v="001"/>
    <n v="2336.56"/>
    <n v="18"/>
    <m/>
    <m/>
  </r>
  <r>
    <x v="5"/>
    <s v="201712"/>
    <x v="1"/>
    <x v="0"/>
    <x v="1"/>
    <s v="340 Regular Payroll - NU"/>
    <s v="77705316"/>
    <s v="Hydro One Avista Acquisition"/>
    <s v="E01"/>
    <x v="0"/>
    <x v="0"/>
    <s v="001"/>
    <n v="4487.68"/>
    <n v="32"/>
    <m/>
    <m/>
  </r>
  <r>
    <x v="5"/>
    <s v="201709"/>
    <x v="1"/>
    <x v="5"/>
    <x v="1"/>
    <s v="340 Regular Payroll - NU"/>
    <s v="77705316"/>
    <s v="Hydro One Avista Acquisition"/>
    <s v="E01"/>
    <x v="0"/>
    <x v="5"/>
    <s v="001"/>
    <n v="12721.53"/>
    <n v="94.2"/>
    <m/>
    <m/>
  </r>
  <r>
    <x v="5"/>
    <s v="201710"/>
    <x v="1"/>
    <x v="5"/>
    <x v="1"/>
    <s v="340 Regular Payroll - NU"/>
    <s v="77705316"/>
    <s v="Hydro One Avista Acquisition"/>
    <s v="E01"/>
    <x v="0"/>
    <x v="5"/>
    <s v="001"/>
    <n v="7589.73"/>
    <n v="56.2"/>
    <m/>
    <m/>
  </r>
  <r>
    <x v="5"/>
    <s v="201707"/>
    <x v="1"/>
    <x v="15"/>
    <x v="1"/>
    <s v="340 Regular Payroll - NU"/>
    <s v="77705316"/>
    <s v="Hydro One Avista Acquisition"/>
    <s v="E01"/>
    <x v="0"/>
    <x v="15"/>
    <s v="001"/>
    <n v="31381.77"/>
    <n v="258"/>
    <m/>
    <m/>
  </r>
  <r>
    <x v="5"/>
    <s v="201711"/>
    <x v="1"/>
    <x v="7"/>
    <x v="1"/>
    <s v="340 Regular Payroll - NU"/>
    <s v="77705316"/>
    <s v="Hydro One Avista Acquisition"/>
    <s v="E01"/>
    <x v="0"/>
    <x v="7"/>
    <s v="001"/>
    <n v="2362.5"/>
    <n v="13.5"/>
    <m/>
    <m/>
  </r>
  <r>
    <x v="5"/>
    <s v="201707"/>
    <x v="1"/>
    <x v="6"/>
    <x v="1"/>
    <s v="340 Regular Payroll - NU"/>
    <s v="77705316"/>
    <s v="Hydro One Avista Acquisition"/>
    <s v="E01"/>
    <x v="0"/>
    <x v="6"/>
    <s v="001"/>
    <n v="29128.240000000002"/>
    <n v="170.67"/>
    <m/>
    <m/>
  </r>
  <r>
    <x v="3"/>
    <s v="201801"/>
    <x v="1"/>
    <x v="15"/>
    <x v="1"/>
    <s v="340 Regular Payroll - NU"/>
    <s v="77705316"/>
    <s v="Hydro One Avista Acquisition"/>
    <s v="E01"/>
    <x v="0"/>
    <x v="15"/>
    <s v="001"/>
    <n v="1337.98"/>
    <n v="11"/>
    <m/>
    <m/>
  </r>
  <r>
    <x v="5"/>
    <s v="201708"/>
    <x v="1"/>
    <x v="14"/>
    <x v="1"/>
    <s v="340 Regular Payroll - NU"/>
    <s v="77705316"/>
    <s v="Hydro One Avista Acquisition"/>
    <s v="E01"/>
    <x v="0"/>
    <x v="14"/>
    <s v="001"/>
    <n v="3222.16"/>
    <n v="31"/>
    <m/>
    <m/>
  </r>
  <r>
    <x v="5"/>
    <s v="201712"/>
    <x v="1"/>
    <x v="11"/>
    <x v="1"/>
    <s v="340 Regular Payroll - NU"/>
    <s v="77705316"/>
    <s v="Hydro One Avista Acquisition"/>
    <s v="E01"/>
    <x v="0"/>
    <x v="11"/>
    <s v="001"/>
    <n v="516.54"/>
    <n v="4"/>
    <m/>
    <m/>
  </r>
  <r>
    <x v="5"/>
    <s v="201711"/>
    <x v="1"/>
    <x v="4"/>
    <x v="1"/>
    <s v="340 Regular Payroll - NU"/>
    <s v="77705316"/>
    <s v="Hydro One Avista Acquisition"/>
    <s v="E01"/>
    <x v="0"/>
    <x v="4"/>
    <s v="001"/>
    <n v="1298.0999999999999"/>
    <n v="10"/>
    <m/>
    <m/>
  </r>
  <r>
    <x v="0"/>
    <s v="201503"/>
    <x v="0"/>
    <x v="0"/>
    <x v="0"/>
    <s v="340 Regular Payroll - NU"/>
    <s v="09803400"/>
    <s v="DSM Wa/Id Elect Programs"/>
    <s v="E01"/>
    <x v="0"/>
    <x v="0"/>
    <s v="001"/>
    <n v="2019.2"/>
    <n v="20"/>
    <m/>
    <m/>
  </r>
  <r>
    <x v="3"/>
    <s v="201808"/>
    <x v="0"/>
    <x v="1"/>
    <x v="12"/>
    <s v="340 Regular Payroll - NU"/>
    <s v="77705302"/>
    <s v="South U-District Subsid Develp"/>
    <s v="E01"/>
    <x v="0"/>
    <x v="1"/>
    <s v="260"/>
    <n v="418.27"/>
    <n v="2"/>
    <m/>
    <m/>
  </r>
  <r>
    <x v="4"/>
    <s v="201608"/>
    <x v="3"/>
    <x v="10"/>
    <x v="17"/>
    <s v="340 Regular Payroll - NU"/>
    <s v="77705042"/>
    <s v="SERP"/>
    <s v="E90"/>
    <x v="9"/>
    <x v="10"/>
    <s v="001"/>
    <n v="5351.66"/>
    <n v="0"/>
    <m/>
    <m/>
  </r>
  <r>
    <x v="1"/>
    <s v="201312"/>
    <x v="1"/>
    <x v="5"/>
    <x v="1"/>
    <s v="340 Regular Payroll - NU"/>
    <s v="77705228"/>
    <s v="Project Chinook"/>
    <s v="E01"/>
    <x v="0"/>
    <x v="5"/>
    <s v="001"/>
    <n v="5934.79"/>
    <n v="48.6"/>
    <m/>
    <m/>
  </r>
  <r>
    <x v="1"/>
    <s v="201312"/>
    <x v="1"/>
    <x v="7"/>
    <x v="1"/>
    <s v="340 Regular Payroll - NU"/>
    <s v="77705228"/>
    <s v="Project Chinook"/>
    <s v="E01"/>
    <x v="0"/>
    <x v="7"/>
    <s v="001"/>
    <n v="1211.53"/>
    <n v="8"/>
    <m/>
    <m/>
  </r>
  <r>
    <x v="2"/>
    <s v="201406"/>
    <x v="1"/>
    <x v="1"/>
    <x v="1"/>
    <s v="340 Regular Payroll - NU"/>
    <s v="77705228"/>
    <s v="Project Chinook"/>
    <s v="E01"/>
    <x v="0"/>
    <x v="1"/>
    <s v="001"/>
    <n v="3447.13"/>
    <n v="20"/>
    <m/>
    <m/>
  </r>
  <r>
    <x v="2"/>
    <s v="201403"/>
    <x v="1"/>
    <x v="4"/>
    <x v="1"/>
    <s v="340 Regular Payroll - NU"/>
    <s v="77705228"/>
    <s v="Project Chinook"/>
    <s v="E01"/>
    <x v="0"/>
    <x v="4"/>
    <s v="001"/>
    <n v="692.29"/>
    <n v="6"/>
    <m/>
    <m/>
  </r>
  <r>
    <x v="2"/>
    <s v="201403"/>
    <x v="1"/>
    <x v="7"/>
    <x v="1"/>
    <s v="340 Regular Payroll - NU"/>
    <s v="77705228"/>
    <s v="Project Chinook"/>
    <s v="E01"/>
    <x v="0"/>
    <x v="7"/>
    <s v="001"/>
    <n v="4817.3"/>
    <n v="30"/>
    <m/>
    <m/>
  </r>
  <r>
    <x v="2"/>
    <s v="201406"/>
    <x v="1"/>
    <x v="2"/>
    <x v="1"/>
    <s v="340 Regular Payroll - NU"/>
    <s v="77705228"/>
    <s v="Project Chinook"/>
    <s v="E01"/>
    <x v="0"/>
    <x v="2"/>
    <s v="001"/>
    <n v="1846.09"/>
    <n v="16"/>
    <m/>
    <m/>
  </r>
  <r>
    <x v="0"/>
    <s v="201504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4"/>
    <s v="201601"/>
    <x v="1"/>
    <x v="9"/>
    <x v="2"/>
    <s v="340 Regular Payroll - NU"/>
    <s v="77705077"/>
    <s v="Strategic Analysis"/>
    <s v="E01"/>
    <x v="0"/>
    <x v="9"/>
    <s v="001"/>
    <n v="565.38"/>
    <n v="4"/>
    <m/>
    <m/>
  </r>
  <r>
    <x v="0"/>
    <s v="201511"/>
    <x v="1"/>
    <x v="1"/>
    <x v="2"/>
    <s v="340 Regular Payroll - NU"/>
    <s v="77705077"/>
    <s v="Strategic Analysis"/>
    <s v="E01"/>
    <x v="0"/>
    <x v="1"/>
    <s v="001"/>
    <n v="2896.16"/>
    <n v="16"/>
    <m/>
    <m/>
  </r>
  <r>
    <x v="2"/>
    <s v="201405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5"/>
    <s v="201708"/>
    <x v="1"/>
    <x v="5"/>
    <x v="2"/>
    <s v="340 Regular Payroll - NU"/>
    <s v="77705077"/>
    <s v="Strategic Analysis"/>
    <s v="E01"/>
    <x v="0"/>
    <x v="5"/>
    <s v="001"/>
    <n v="7916.49"/>
    <n v="59.2"/>
    <m/>
    <m/>
  </r>
  <r>
    <x v="4"/>
    <s v="201605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4"/>
    <s v="201602"/>
    <x v="1"/>
    <x v="9"/>
    <x v="2"/>
    <s v="340 Regular Payroll - NU"/>
    <s v="77705077"/>
    <s v="Strategic Analysis"/>
    <s v="E01"/>
    <x v="0"/>
    <x v="9"/>
    <s v="001"/>
    <n v="1130.76"/>
    <n v="8"/>
    <m/>
    <m/>
  </r>
  <r>
    <x v="0"/>
    <s v="201512"/>
    <x v="1"/>
    <x v="10"/>
    <x v="2"/>
    <s v="340 Regular Payroll - NU"/>
    <s v="77705077"/>
    <s v="Strategic Analysis"/>
    <s v="E01"/>
    <x v="0"/>
    <x v="10"/>
    <s v="001"/>
    <n v="4358.21"/>
    <n v="37"/>
    <m/>
    <m/>
  </r>
  <r>
    <x v="0"/>
    <s v="201510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0"/>
    <s v="201506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0"/>
    <s v="201507"/>
    <x v="1"/>
    <x v="12"/>
    <x v="2"/>
    <s v="340 Regular Payroll - NU"/>
    <s v="77705077"/>
    <s v="Strategic Analysis"/>
    <s v="E01"/>
    <x v="0"/>
    <x v="12"/>
    <s v="001"/>
    <n v="1125"/>
    <n v="3"/>
    <m/>
    <m/>
  </r>
  <r>
    <x v="4"/>
    <s v="201606"/>
    <x v="1"/>
    <x v="9"/>
    <x v="2"/>
    <s v="340 Regular Payroll - NU"/>
    <s v="77705077"/>
    <s v="Strategic Analysis"/>
    <s v="E01"/>
    <x v="0"/>
    <x v="9"/>
    <s v="001"/>
    <n v="2005.78"/>
    <n v="14"/>
    <m/>
    <m/>
  </r>
  <r>
    <x v="0"/>
    <s v="201507"/>
    <x v="1"/>
    <x v="5"/>
    <x v="2"/>
    <s v="340 Regular Payroll - NU"/>
    <s v="77705077"/>
    <s v="Strategic Analysis"/>
    <s v="E01"/>
    <x v="0"/>
    <x v="5"/>
    <s v="001"/>
    <n v="386.54"/>
    <n v="3"/>
    <m/>
    <m/>
  </r>
  <r>
    <x v="0"/>
    <s v="201512"/>
    <x v="1"/>
    <x v="9"/>
    <x v="2"/>
    <s v="340 Regular Payroll - NU"/>
    <s v="77705077"/>
    <s v="Strategic Analysis"/>
    <s v="E01"/>
    <x v="0"/>
    <x v="9"/>
    <s v="001"/>
    <n v="2261.52"/>
    <n v="16"/>
    <m/>
    <m/>
  </r>
  <r>
    <x v="0"/>
    <s v="201507"/>
    <x v="1"/>
    <x v="6"/>
    <x v="2"/>
    <s v="340 Regular Payroll - NU"/>
    <s v="77705077"/>
    <s v="Strategic Analysis"/>
    <s v="E01"/>
    <x v="0"/>
    <x v="6"/>
    <s v="001"/>
    <n v="448.56"/>
    <n v="3"/>
    <m/>
    <m/>
  </r>
  <r>
    <x v="5"/>
    <s v="201702"/>
    <x v="2"/>
    <x v="9"/>
    <x v="3"/>
    <s v="340 Regular Payroll - NU"/>
    <s v="09802202"/>
    <s v="Elect Other PS Expense -098"/>
    <s v="E01"/>
    <x v="0"/>
    <x v="9"/>
    <s v="001"/>
    <n v="14899.98"/>
    <n v="104"/>
    <m/>
    <m/>
  </r>
  <r>
    <x v="0"/>
    <s v="201510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2"/>
    <s v="201411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2"/>
    <s v="201407"/>
    <x v="2"/>
    <x v="9"/>
    <x v="3"/>
    <s v="340 Regular Payroll - NU"/>
    <s v="09802202"/>
    <s v="Elect Other PS Expense -098"/>
    <s v="E01"/>
    <x v="0"/>
    <x v="9"/>
    <s v="001"/>
    <n v="9773.1200000000008"/>
    <n v="77"/>
    <m/>
    <m/>
  </r>
  <r>
    <x v="1"/>
    <s v="201306"/>
    <x v="2"/>
    <x v="9"/>
    <x v="3"/>
    <s v="340 Regular Payroll - NU"/>
    <s v="09802202"/>
    <s v="Elect Other PS Expense -098"/>
    <s v="E01"/>
    <x v="0"/>
    <x v="9"/>
    <s v="001"/>
    <n v="9519.2999999999993"/>
    <n v="82.5"/>
    <m/>
    <m/>
  </r>
  <r>
    <x v="0"/>
    <s v="201511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5"/>
    <s v="201712"/>
    <x v="2"/>
    <x v="9"/>
    <x v="3"/>
    <s v="340 Regular Payroll - NU"/>
    <s v="09802202"/>
    <s v="Elect Other PS Expense -098"/>
    <s v="E01"/>
    <x v="0"/>
    <x v="9"/>
    <s v="001"/>
    <n v="18411.96"/>
    <n v="121.5"/>
    <m/>
    <m/>
  </r>
  <r>
    <x v="0"/>
    <s v="201512"/>
    <x v="0"/>
    <x v="11"/>
    <x v="18"/>
    <s v="340 Regular Payroll - NU"/>
    <s v="77705106"/>
    <s v="Cell Phone Pool Project"/>
    <s v="E46"/>
    <x v="7"/>
    <x v="11"/>
    <s v="001"/>
    <n v="71.260000000000005"/>
    <n v="0"/>
    <m/>
    <m/>
  </r>
  <r>
    <x v="3"/>
    <s v="201812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11"/>
    <x v="0"/>
    <x v="9"/>
    <x v="4"/>
    <s v="330 Paid Time Off - NU"/>
    <s v="77703999"/>
    <s v="Employee Non Worked Time"/>
    <s v="E09"/>
    <x v="2"/>
    <x v="9"/>
    <s v="001"/>
    <n v="2116.86"/>
    <n v="13.86"/>
    <m/>
    <m/>
  </r>
  <r>
    <x v="3"/>
    <s v="201810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09"/>
    <x v="0"/>
    <x v="8"/>
    <x v="4"/>
    <s v="330 Paid Time Off - NU"/>
    <s v="77703999"/>
    <s v="Employee Non Worked Time"/>
    <s v="E25"/>
    <x v="3"/>
    <x v="8"/>
    <s v="001"/>
    <n v="1665.38"/>
    <n v="8"/>
    <m/>
    <m/>
  </r>
  <r>
    <x v="3"/>
    <s v="201809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9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9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9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9"/>
    <x v="0"/>
    <x v="15"/>
    <x v="4"/>
    <s v="330 Paid Time Off - NU"/>
    <s v="77703999"/>
    <s v="Employee Non Worked Time"/>
    <s v="E10"/>
    <x v="1"/>
    <x v="15"/>
    <s v="001"/>
    <n v="496.15"/>
    <n v="4"/>
    <m/>
    <m/>
  </r>
  <r>
    <x v="3"/>
    <s v="201808"/>
    <x v="0"/>
    <x v="6"/>
    <x v="4"/>
    <s v="330 Paid Time Off - NU"/>
    <s v="77703999"/>
    <s v="Employee Non Worked Time"/>
    <s v="E10"/>
    <x v="1"/>
    <x v="6"/>
    <s v="001"/>
    <n v="6923.1"/>
    <n v="40"/>
    <m/>
    <m/>
  </r>
  <r>
    <x v="3"/>
    <s v="201807"/>
    <x v="0"/>
    <x v="1"/>
    <x v="4"/>
    <s v="330 Paid Time Off - NU"/>
    <s v="77703999"/>
    <s v="Employee Non Worked Time"/>
    <s v="E25"/>
    <x v="3"/>
    <x v="1"/>
    <s v="001"/>
    <n v="1673.08"/>
    <n v="8"/>
    <m/>
    <m/>
  </r>
  <r>
    <x v="3"/>
    <s v="201807"/>
    <x v="0"/>
    <x v="7"/>
    <x v="4"/>
    <s v="330 Paid Time Off - NU"/>
    <s v="77703999"/>
    <s v="Employee Non Worked Time"/>
    <s v="E10"/>
    <x v="1"/>
    <x v="7"/>
    <s v="001"/>
    <n v="4269.24"/>
    <n v="24"/>
    <m/>
    <m/>
  </r>
  <r>
    <x v="3"/>
    <s v="201806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5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4"/>
    <x v="0"/>
    <x v="13"/>
    <x v="4"/>
    <s v="330 Paid Time Off - NU"/>
    <s v="77703999"/>
    <s v="Employee Non Worked Time"/>
    <s v="E10"/>
    <x v="1"/>
    <x v="13"/>
    <s v="001"/>
    <n v="815.38"/>
    <n v="8"/>
    <m/>
    <m/>
  </r>
  <r>
    <x v="3"/>
    <s v="201804"/>
    <x v="0"/>
    <x v="6"/>
    <x v="4"/>
    <s v="330 Paid Time Off - NU"/>
    <s v="77703999"/>
    <s v="Employee Non Worked Time"/>
    <s v="E10"/>
    <x v="1"/>
    <x v="6"/>
    <s v="001"/>
    <n v="9692.34"/>
    <n v="56"/>
    <m/>
    <m/>
  </r>
  <r>
    <x v="3"/>
    <s v="201802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5"/>
    <s v="201712"/>
    <x v="0"/>
    <x v="5"/>
    <x v="4"/>
    <s v="330 Paid Time Off - NU"/>
    <s v="77703999"/>
    <s v="Employee Non Worked Time"/>
    <s v="E25"/>
    <x v="3"/>
    <x v="5"/>
    <s v="001"/>
    <n v="2160.7600000000002"/>
    <n v="16"/>
    <m/>
    <m/>
  </r>
  <r>
    <x v="1"/>
    <s v="201301"/>
    <x v="0"/>
    <x v="6"/>
    <x v="4"/>
    <s v="330 Paid Time Off - NU"/>
    <s v="77703999"/>
    <s v="Employee Non Worked Time"/>
    <s v="E25"/>
    <x v="3"/>
    <x v="6"/>
    <s v="001"/>
    <n v="2084.62"/>
    <n v="16"/>
    <m/>
    <m/>
  </r>
  <r>
    <x v="5"/>
    <s v="201707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1"/>
    <s v="201301"/>
    <x v="0"/>
    <x v="1"/>
    <x v="4"/>
    <s v="330 Paid Time Off - NU"/>
    <s v="77703999"/>
    <s v="Employee Non Worked Time"/>
    <s v="E25"/>
    <x v="3"/>
    <x v="1"/>
    <s v="001"/>
    <n v="2400"/>
    <n v="16"/>
    <m/>
    <m/>
  </r>
  <r>
    <x v="2"/>
    <s v="201405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4"/>
    <s v="201607"/>
    <x v="0"/>
    <x v="6"/>
    <x v="4"/>
    <s v="330 Paid Time Off - NU"/>
    <s v="77703999"/>
    <s v="Employee Non Worked Time"/>
    <s v="E10"/>
    <x v="1"/>
    <x v="6"/>
    <s v="001"/>
    <n v="15625"/>
    <n v="100"/>
    <m/>
    <m/>
  </r>
  <r>
    <x v="2"/>
    <s v="201404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4"/>
    <s v="201609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4"/>
    <s v="201601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2"/>
    <s v="201408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0"/>
    <s v="201512"/>
    <x v="0"/>
    <x v="8"/>
    <x v="4"/>
    <s v="330 Paid Time Off - NU"/>
    <s v="77703999"/>
    <s v="Employee Non Worked Time"/>
    <s v="E25"/>
    <x v="3"/>
    <x v="8"/>
    <s v="001"/>
    <n v="4707.6899999999996"/>
    <n v="24"/>
    <m/>
    <m/>
  </r>
  <r>
    <x v="2"/>
    <s v="201401"/>
    <x v="0"/>
    <x v="4"/>
    <x v="4"/>
    <s v="330 Paid Time Off - NU"/>
    <s v="77703999"/>
    <s v="Employee Non Worked Time"/>
    <s v="E25"/>
    <x v="3"/>
    <x v="4"/>
    <s v="001"/>
    <n v="1815.38"/>
    <n v="16"/>
    <m/>
    <m/>
  </r>
  <r>
    <x v="2"/>
    <s v="201401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2"/>
    <s v="201401"/>
    <x v="0"/>
    <x v="12"/>
    <x v="4"/>
    <s v="330 Paid Time Off - NU"/>
    <s v="77703999"/>
    <s v="Employee Non Worked Time"/>
    <s v="E25"/>
    <x v="3"/>
    <x v="12"/>
    <s v="001"/>
    <n v="5653.84"/>
    <n v="16"/>
    <m/>
    <m/>
  </r>
  <r>
    <x v="1"/>
    <s v="201301"/>
    <x v="0"/>
    <x v="9"/>
    <x v="4"/>
    <s v="330 Paid Time Off - NU"/>
    <s v="77703999"/>
    <s v="Employee Non Worked Time"/>
    <s v="E25"/>
    <x v="3"/>
    <x v="9"/>
    <s v="001"/>
    <n v="1653.84"/>
    <n v="16"/>
    <m/>
    <m/>
  </r>
  <r>
    <x v="4"/>
    <s v="201610"/>
    <x v="0"/>
    <x v="14"/>
    <x v="4"/>
    <s v="330 Paid Time Off - NU"/>
    <s v="77703999"/>
    <s v="Employee Non Worked Time"/>
    <s v="E10"/>
    <x v="1"/>
    <x v="14"/>
    <s v="001"/>
    <n v="1576.92"/>
    <n v="16"/>
    <m/>
    <m/>
  </r>
  <r>
    <x v="4"/>
    <s v="201601"/>
    <x v="0"/>
    <x v="14"/>
    <x v="4"/>
    <s v="330 Paid Time Off - NU"/>
    <s v="77703999"/>
    <s v="Employee Non Worked Time"/>
    <s v="E09"/>
    <x v="2"/>
    <x v="14"/>
    <s v="001"/>
    <n v="388.32"/>
    <n v="4.62"/>
    <m/>
    <m/>
  </r>
  <r>
    <x v="0"/>
    <s v="201510"/>
    <x v="0"/>
    <x v="3"/>
    <x v="4"/>
    <s v="330 Paid Time Off - NU"/>
    <s v="77703999"/>
    <s v="Employee Non Worked Time"/>
    <s v="E10"/>
    <x v="1"/>
    <x v="3"/>
    <s v="001"/>
    <n v="722.59"/>
    <n v="6"/>
    <m/>
    <m/>
  </r>
  <r>
    <x v="2"/>
    <s v="201404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01"/>
    <x v="0"/>
    <x v="5"/>
    <x v="4"/>
    <s v="330 Paid Time Off - NU"/>
    <s v="77703999"/>
    <s v="Employee Non Worked Time"/>
    <s v="E25"/>
    <x v="3"/>
    <x v="5"/>
    <s v="001"/>
    <n v="2138.46"/>
    <n v="16"/>
    <m/>
    <m/>
  </r>
  <r>
    <x v="1"/>
    <s v="201312"/>
    <x v="0"/>
    <x v="12"/>
    <x v="4"/>
    <s v="330 Paid Time Off - NU"/>
    <s v="77703999"/>
    <s v="Employee Non Worked Time"/>
    <s v="E10"/>
    <x v="1"/>
    <x v="12"/>
    <s v="001"/>
    <n v="22615.360000000001"/>
    <n v="64"/>
    <m/>
    <m/>
  </r>
  <r>
    <x v="2"/>
    <s v="201410"/>
    <x v="0"/>
    <x v="4"/>
    <x v="4"/>
    <s v="330 Paid Time Off - NU"/>
    <s v="77703999"/>
    <s v="Employee Non Worked Time"/>
    <s v="E10"/>
    <x v="1"/>
    <x v="4"/>
    <s v="001"/>
    <n v="8307.7199999999993"/>
    <n v="72"/>
    <m/>
    <m/>
  </r>
  <r>
    <x v="1"/>
    <s v="201306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4"/>
    <s v="201607"/>
    <x v="0"/>
    <x v="9"/>
    <x v="4"/>
    <s v="330 Paid Time Off - NU"/>
    <s v="77703999"/>
    <s v="Employee Non Worked Time"/>
    <s v="E09"/>
    <x v="2"/>
    <x v="9"/>
    <s v="001"/>
    <n v="1322.49"/>
    <n v="9.24"/>
    <m/>
    <m/>
  </r>
  <r>
    <x v="2"/>
    <s v="201402"/>
    <x v="0"/>
    <x v="10"/>
    <x v="4"/>
    <s v="330 Paid Time Off - NU"/>
    <s v="77703999"/>
    <s v="Employee Non Worked Time"/>
    <s v="E09"/>
    <x v="2"/>
    <x v="10"/>
    <s v="001"/>
    <n v="2461.65"/>
    <n v="23.08"/>
    <m/>
    <m/>
  </r>
  <r>
    <x v="1"/>
    <s v="201307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4"/>
    <s v="201603"/>
    <x v="0"/>
    <x v="6"/>
    <x v="4"/>
    <s v="330 Paid Time Off - NU"/>
    <s v="77703999"/>
    <s v="Employee Non Worked Time"/>
    <s v="E10"/>
    <x v="1"/>
    <x v="6"/>
    <s v="001"/>
    <n v="8125"/>
    <n v="52"/>
    <m/>
    <m/>
  </r>
  <r>
    <x v="4"/>
    <s v="201607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4"/>
    <s v="201602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1"/>
    <s v="201308"/>
    <x v="0"/>
    <x v="12"/>
    <x v="4"/>
    <s v="330 Paid Time Off - NU"/>
    <s v="77703999"/>
    <s v="Employee Non Worked Time"/>
    <s v="E09"/>
    <x v="2"/>
    <x v="12"/>
    <s v="001"/>
    <n v="4897.6499999999996"/>
    <n v="13.86"/>
    <m/>
    <m/>
  </r>
  <r>
    <x v="4"/>
    <s v="201607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1"/>
    <s v="201310"/>
    <x v="0"/>
    <x v="4"/>
    <x v="4"/>
    <s v="330 Paid Time Off - NU"/>
    <s v="77703999"/>
    <s v="Employee Non Worked Time"/>
    <s v="E10"/>
    <x v="1"/>
    <x v="4"/>
    <s v="001"/>
    <n v="8169.21"/>
    <n v="72"/>
    <m/>
    <m/>
  </r>
  <r>
    <x v="2"/>
    <s v="201405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2"/>
    <x v="4"/>
    <s v="330 Paid Time Off - NU"/>
    <s v="77703999"/>
    <s v="Employee Non Worked Time"/>
    <s v="E10"/>
    <x v="1"/>
    <x v="2"/>
    <s v="001"/>
    <n v="2769.24"/>
    <n v="24"/>
    <m/>
    <m/>
  </r>
  <r>
    <x v="4"/>
    <s v="201612"/>
    <x v="0"/>
    <x v="15"/>
    <x v="4"/>
    <s v="330 Paid Time Off - NU"/>
    <s v="77703999"/>
    <s v="Employee Non Worked Time"/>
    <s v="E25"/>
    <x v="3"/>
    <x v="15"/>
    <s v="001"/>
    <n v="1907.7"/>
    <n v="16"/>
    <m/>
    <m/>
  </r>
  <r>
    <x v="1"/>
    <s v="201304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5"/>
    <s v="201701"/>
    <x v="0"/>
    <x v="9"/>
    <x v="4"/>
    <s v="330 Paid Time Off - NU"/>
    <s v="77703999"/>
    <s v="Employee Non Worked Time"/>
    <s v="E09"/>
    <x v="2"/>
    <x v="9"/>
    <s v="001"/>
    <n v="1322.48"/>
    <n v="9.24"/>
    <m/>
    <m/>
  </r>
  <r>
    <x v="4"/>
    <s v="201601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0"/>
    <s v="201506"/>
    <x v="0"/>
    <x v="8"/>
    <x v="4"/>
    <s v="330 Paid Time Off - NU"/>
    <s v="77703999"/>
    <s v="Employee Non Worked Time"/>
    <s v="E10"/>
    <x v="1"/>
    <x v="8"/>
    <s v="001"/>
    <n v="9415.3799999999992"/>
    <n v="48"/>
    <m/>
    <m/>
  </r>
  <r>
    <x v="0"/>
    <s v="201501"/>
    <x v="0"/>
    <x v="16"/>
    <x v="4"/>
    <s v="330 Paid Time Off - NU"/>
    <s v="77703999"/>
    <s v="Employee Non Worked Time"/>
    <s v="E25"/>
    <x v="3"/>
    <x v="16"/>
    <s v="001"/>
    <n v="2115.38"/>
    <n v="16"/>
    <m/>
    <m/>
  </r>
  <r>
    <x v="0"/>
    <s v="201503"/>
    <x v="0"/>
    <x v="2"/>
    <x v="4"/>
    <s v="330 Paid Time Off - NU"/>
    <s v="77703999"/>
    <s v="Employee Non Worked Time"/>
    <s v="E10"/>
    <x v="1"/>
    <x v="2"/>
    <s v="001"/>
    <n v="5653.86"/>
    <n v="48"/>
    <m/>
    <m/>
  </r>
  <r>
    <x v="2"/>
    <s v="201403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6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1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5"/>
    <s v="201709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0"/>
    <s v="201501"/>
    <x v="0"/>
    <x v="8"/>
    <x v="4"/>
    <s v="330 Paid Time Off - NU"/>
    <s v="77703999"/>
    <s v="Employee Non Worked Time"/>
    <s v="E10"/>
    <x v="1"/>
    <x v="8"/>
    <s v="001"/>
    <n v="9184.6200000000008"/>
    <n v="48"/>
    <m/>
    <m/>
  </r>
  <r>
    <x v="0"/>
    <s v="201507"/>
    <x v="0"/>
    <x v="5"/>
    <x v="4"/>
    <s v="330 Paid Time Off - NU"/>
    <s v="77703999"/>
    <s v="Employee Non Worked Time"/>
    <s v="E09"/>
    <x v="2"/>
    <x v="5"/>
    <s v="001"/>
    <n v="1717.92"/>
    <n v="13.32"/>
    <m/>
    <m/>
  </r>
  <r>
    <x v="2"/>
    <s v="201410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10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4"/>
    <s v="201609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0"/>
    <s v="201510"/>
    <x v="0"/>
    <x v="14"/>
    <x v="4"/>
    <s v="330 Paid Time Off - NU"/>
    <s v="77703999"/>
    <s v="Employee Non Worked Time"/>
    <s v="E09"/>
    <x v="2"/>
    <x v="14"/>
    <s v="001"/>
    <n v="249.29"/>
    <n v="2.96"/>
    <m/>
    <m/>
  </r>
  <r>
    <x v="0"/>
    <s v="201509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1"/>
    <s v="201307"/>
    <x v="0"/>
    <x v="2"/>
    <x v="4"/>
    <s v="330 Paid Time Off - NU"/>
    <s v="77703999"/>
    <s v="Employee Non Worked Time"/>
    <s v="E10"/>
    <x v="1"/>
    <x v="2"/>
    <s v="001"/>
    <n v="3507.68"/>
    <n v="32"/>
    <m/>
    <m/>
  </r>
  <r>
    <x v="1"/>
    <s v="201301"/>
    <x v="0"/>
    <x v="12"/>
    <x v="4"/>
    <s v="330 Paid Time Off - NU"/>
    <s v="77703999"/>
    <s v="Employee Non Worked Time"/>
    <s v="E09"/>
    <x v="2"/>
    <x v="12"/>
    <s v="001"/>
    <n v="2998.56"/>
    <n v="9.24"/>
    <m/>
    <m/>
  </r>
  <r>
    <x v="1"/>
    <s v="201303"/>
    <x v="0"/>
    <x v="9"/>
    <x v="4"/>
    <s v="330 Paid Time Off - NU"/>
    <s v="77703999"/>
    <s v="Employee Non Worked Time"/>
    <s v="E09"/>
    <x v="2"/>
    <x v="9"/>
    <s v="001"/>
    <n v="1543.71"/>
    <n v="13.86"/>
    <m/>
    <m/>
  </r>
  <r>
    <x v="5"/>
    <s v="201712"/>
    <x v="0"/>
    <x v="12"/>
    <x v="4"/>
    <s v="330 Paid Time Off - NU"/>
    <s v="77703999"/>
    <s v="Employee Non Worked Time"/>
    <s v="E10"/>
    <x v="1"/>
    <x v="12"/>
    <s v="001"/>
    <n v="25230.799999999999"/>
    <n v="64"/>
    <m/>
    <m/>
  </r>
  <r>
    <x v="1"/>
    <s v="201307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4"/>
    <s v="201606"/>
    <x v="0"/>
    <x v="7"/>
    <x v="4"/>
    <s v="330 Paid Time Off - NU"/>
    <s v="77703999"/>
    <s v="Employee Non Worked Time"/>
    <s v="E10"/>
    <x v="1"/>
    <x v="7"/>
    <s v="001"/>
    <n v="4119.24"/>
    <n v="24"/>
    <m/>
    <m/>
  </r>
  <r>
    <x v="5"/>
    <s v="201706"/>
    <x v="0"/>
    <x v="9"/>
    <x v="4"/>
    <s v="330 Paid Time Off - NU"/>
    <s v="77703999"/>
    <s v="Employee Non Worked Time"/>
    <s v="E09"/>
    <x v="2"/>
    <x v="9"/>
    <s v="001"/>
    <n v="2098.23"/>
    <n v="13.86"/>
    <m/>
    <m/>
  </r>
  <r>
    <x v="5"/>
    <s v="201701"/>
    <x v="0"/>
    <x v="7"/>
    <x v="4"/>
    <s v="330 Paid Time Off - NU"/>
    <s v="77703999"/>
    <s v="Employee Non Worked Time"/>
    <s v="E25"/>
    <x v="3"/>
    <x v="7"/>
    <s v="001"/>
    <n v="2746.16"/>
    <n v="16"/>
    <m/>
    <m/>
  </r>
  <r>
    <x v="4"/>
    <s v="201606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2"/>
    <s v="201412"/>
    <x v="0"/>
    <x v="10"/>
    <x v="4"/>
    <s v="330 Paid Time Off - NU"/>
    <s v="77703999"/>
    <s v="Employee Non Worked Time"/>
    <s v="E25"/>
    <x v="3"/>
    <x v="10"/>
    <s v="001"/>
    <n v="1846.16"/>
    <n v="16"/>
    <m/>
    <m/>
  </r>
  <r>
    <x v="1"/>
    <s v="201312"/>
    <x v="0"/>
    <x v="10"/>
    <x v="4"/>
    <s v="330 Paid Time Off - NU"/>
    <s v="77703999"/>
    <s v="Employee Non Worked Time"/>
    <s v="E10"/>
    <x v="1"/>
    <x v="10"/>
    <s v="001"/>
    <n v="5446.2"/>
    <n v="48"/>
    <m/>
    <m/>
  </r>
  <r>
    <x v="0"/>
    <s v="201509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1"/>
    <s v="201308"/>
    <x v="0"/>
    <x v="8"/>
    <x v="4"/>
    <s v="330 Paid Time Off - NU"/>
    <s v="77703999"/>
    <s v="Employee Non Worked Time"/>
    <s v="E10"/>
    <x v="1"/>
    <x v="8"/>
    <s v="001"/>
    <n v="6000"/>
    <n v="32"/>
    <m/>
    <m/>
  </r>
  <r>
    <x v="2"/>
    <s v="201404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5"/>
    <s v="201707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0"/>
    <s v="201511"/>
    <x v="0"/>
    <x v="6"/>
    <x v="4"/>
    <s v="330 Paid Time Off - NU"/>
    <s v="77703999"/>
    <s v="Employee Non Worked Time"/>
    <s v="E10"/>
    <x v="1"/>
    <x v="6"/>
    <s v="001"/>
    <n v="598.08000000000004"/>
    <n v="4"/>
    <m/>
    <m/>
  </r>
  <r>
    <x v="2"/>
    <s v="201409"/>
    <x v="0"/>
    <x v="16"/>
    <x v="4"/>
    <s v="330 Paid Time Off - NU"/>
    <s v="77703999"/>
    <s v="Employee Non Worked Time"/>
    <s v="E10"/>
    <x v="1"/>
    <x v="16"/>
    <s v="001"/>
    <n v="8461.52"/>
    <n v="64"/>
    <m/>
    <m/>
  </r>
  <r>
    <x v="0"/>
    <s v="201510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2"/>
    <s v="201401"/>
    <x v="0"/>
    <x v="7"/>
    <x v="4"/>
    <s v="330 Paid Time Off - NU"/>
    <s v="77703999"/>
    <s v="Employee Non Worked Time"/>
    <s v="E25"/>
    <x v="3"/>
    <x v="7"/>
    <s v="001"/>
    <n v="2423.08"/>
    <n v="16"/>
    <m/>
    <m/>
  </r>
  <r>
    <x v="5"/>
    <s v="201708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4"/>
    <s v="201608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4"/>
    <s v="201611"/>
    <x v="0"/>
    <x v="1"/>
    <x v="4"/>
    <s v="330 Paid Time Off - NU"/>
    <s v="77703999"/>
    <s v="Employee Non Worked Time"/>
    <s v="E10"/>
    <x v="1"/>
    <x v="1"/>
    <s v="001"/>
    <n v="6153.84"/>
    <n v="32"/>
    <m/>
    <m/>
  </r>
  <r>
    <x v="4"/>
    <s v="201601"/>
    <x v="0"/>
    <x v="9"/>
    <x v="4"/>
    <s v="330 Paid Time Off - NU"/>
    <s v="77703999"/>
    <s v="Employee Non Worked Time"/>
    <s v="E09"/>
    <x v="2"/>
    <x v="9"/>
    <s v="001"/>
    <n v="869.82"/>
    <n v="6.16"/>
    <m/>
    <m/>
  </r>
  <r>
    <x v="2"/>
    <s v="201403"/>
    <x v="0"/>
    <x v="12"/>
    <x v="4"/>
    <s v="330 Paid Time Off - NU"/>
    <s v="77703999"/>
    <s v="Employee Non Worked Time"/>
    <s v="E10"/>
    <x v="1"/>
    <x v="12"/>
    <s v="001"/>
    <n v="2884.62"/>
    <n v="8"/>
    <m/>
    <m/>
  </r>
  <r>
    <x v="1"/>
    <s v="201301"/>
    <x v="0"/>
    <x v="2"/>
    <x v="4"/>
    <s v="330 Paid Time Off - NU"/>
    <s v="77703999"/>
    <s v="Employee Non Worked Time"/>
    <s v="E25"/>
    <x v="3"/>
    <x v="2"/>
    <s v="001"/>
    <n v="1730.76"/>
    <n v="16"/>
    <m/>
    <m/>
  </r>
  <r>
    <x v="2"/>
    <s v="201405"/>
    <x v="0"/>
    <x v="10"/>
    <x v="4"/>
    <s v="330 Paid Time Off - NU"/>
    <s v="77703999"/>
    <s v="Employee Non Worked Time"/>
    <s v="E10"/>
    <x v="1"/>
    <x v="10"/>
    <s v="001"/>
    <n v="923.08"/>
    <n v="8"/>
    <m/>
    <m/>
  </r>
  <r>
    <x v="4"/>
    <s v="201607"/>
    <x v="0"/>
    <x v="15"/>
    <x v="4"/>
    <s v="330 Paid Time Off - NU"/>
    <s v="77703999"/>
    <s v="Employee Non Worked Time"/>
    <s v="E25"/>
    <x v="3"/>
    <x v="15"/>
    <s v="001"/>
    <n v="953.85"/>
    <n v="8"/>
    <m/>
    <m/>
  </r>
  <r>
    <x v="2"/>
    <s v="201405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5"/>
    <s v="201709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2"/>
    <s v="201402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1"/>
    <x v="0"/>
    <x v="10"/>
    <x v="4"/>
    <s v="330 Paid Time Off - NU"/>
    <s v="77703999"/>
    <s v="Employee Non Worked Time"/>
    <s v="E10"/>
    <x v="1"/>
    <x v="10"/>
    <s v="001"/>
    <n v="10892.4"/>
    <n v="96"/>
    <m/>
    <m/>
  </r>
  <r>
    <x v="0"/>
    <s v="201504"/>
    <x v="0"/>
    <x v="3"/>
    <x v="4"/>
    <s v="330 Paid Time Off - NU"/>
    <s v="77703999"/>
    <s v="Employee Non Worked Time"/>
    <s v="E10"/>
    <x v="1"/>
    <x v="3"/>
    <s v="001"/>
    <n v="481.73"/>
    <n v="4"/>
    <m/>
    <m/>
  </r>
  <r>
    <x v="5"/>
    <s v="201709"/>
    <x v="0"/>
    <x v="15"/>
    <x v="4"/>
    <s v="330 Paid Time Off - NU"/>
    <s v="77703999"/>
    <s v="Employee Non Worked Time"/>
    <s v="E10"/>
    <x v="1"/>
    <x v="15"/>
    <s v="001"/>
    <n v="4865.3999999999996"/>
    <n v="40"/>
    <m/>
    <m/>
  </r>
  <r>
    <x v="0"/>
    <s v="201506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6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0"/>
    <s v="201508"/>
    <x v="0"/>
    <x v="12"/>
    <x v="4"/>
    <s v="330 Paid Time Off - NU"/>
    <s v="77703999"/>
    <s v="Employee Non Worked Time"/>
    <s v="E10"/>
    <x v="1"/>
    <x v="12"/>
    <s v="001"/>
    <n v="3000"/>
    <n v="8"/>
    <m/>
    <m/>
  </r>
  <r>
    <x v="5"/>
    <s v="201706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0"/>
    <s v="201506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4"/>
    <s v="201612"/>
    <x v="0"/>
    <x v="3"/>
    <x v="4"/>
    <s v="330 Paid Time Off - NU"/>
    <s v="77703999"/>
    <s v="Employee Non Worked Time"/>
    <s v="E25"/>
    <x v="3"/>
    <x v="3"/>
    <s v="001"/>
    <n v="1969.24"/>
    <n v="16"/>
    <m/>
    <m/>
  </r>
  <r>
    <x v="1"/>
    <s v="201309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2"/>
    <s v="201412"/>
    <x v="0"/>
    <x v="1"/>
    <x v="4"/>
    <s v="330 Paid Time Off - NU"/>
    <s v="77703999"/>
    <s v="Employee Non Worked Time"/>
    <s v="E25"/>
    <x v="3"/>
    <x v="1"/>
    <s v="001"/>
    <n v="2757.7"/>
    <n v="16"/>
    <m/>
    <m/>
  </r>
  <r>
    <x v="2"/>
    <s v="201412"/>
    <x v="0"/>
    <x v="7"/>
    <x v="4"/>
    <s v="330 Paid Time Off - NU"/>
    <s v="77703999"/>
    <s v="Employee Non Worked Time"/>
    <s v="E25"/>
    <x v="3"/>
    <x v="7"/>
    <s v="001"/>
    <n v="2569.2399999999998"/>
    <n v="16"/>
    <m/>
    <m/>
  </r>
  <r>
    <x v="2"/>
    <s v="201409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1"/>
    <s v="201306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4"/>
    <s v="201612"/>
    <x v="0"/>
    <x v="6"/>
    <x v="4"/>
    <s v="330 Paid Time Off - NU"/>
    <s v="77703999"/>
    <s v="Employee Non Worked Time"/>
    <s v="E25"/>
    <x v="3"/>
    <x v="6"/>
    <s v="001"/>
    <n v="2500"/>
    <n v="16"/>
    <m/>
    <m/>
  </r>
  <r>
    <x v="1"/>
    <s v="201312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4"/>
    <s v="201607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2"/>
    <s v="201406"/>
    <x v="0"/>
    <x v="6"/>
    <x v="4"/>
    <s v="330 Paid Time Off - NU"/>
    <s v="77703999"/>
    <s v="Employee Non Worked Time"/>
    <s v="E10"/>
    <x v="1"/>
    <x v="6"/>
    <s v="001"/>
    <n v="4615.3999999999996"/>
    <n v="32"/>
    <m/>
    <m/>
  </r>
  <r>
    <x v="1"/>
    <s v="201303"/>
    <x v="0"/>
    <x v="10"/>
    <x v="4"/>
    <s v="330 Paid Time Off - NU"/>
    <s v="77703999"/>
    <s v="Employee Non Worked Time"/>
    <s v="E10"/>
    <x v="1"/>
    <x v="10"/>
    <s v="001"/>
    <n v="5423.1"/>
    <n v="48"/>
    <m/>
    <m/>
  </r>
  <r>
    <x v="4"/>
    <s v="201612"/>
    <x v="0"/>
    <x v="9"/>
    <x v="4"/>
    <s v="330 Paid Time Off - NU"/>
    <s v="77703999"/>
    <s v="Employee Non Worked Time"/>
    <s v="E25"/>
    <x v="3"/>
    <x v="9"/>
    <s v="001"/>
    <n v="2292.3000000000002"/>
    <n v="16"/>
    <m/>
    <m/>
  </r>
  <r>
    <x v="0"/>
    <s v="201505"/>
    <x v="0"/>
    <x v="0"/>
    <x v="4"/>
    <s v="330 Paid Time Off - NU"/>
    <s v="77703999"/>
    <s v="Employee Non Worked Time"/>
    <s v="E10"/>
    <x v="1"/>
    <x v="0"/>
    <s v="001"/>
    <n v="2423.0700000000002"/>
    <n v="24"/>
    <m/>
    <m/>
  </r>
  <r>
    <x v="0"/>
    <s v="201508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5"/>
    <s v="201703"/>
    <x v="0"/>
    <x v="1"/>
    <x v="4"/>
    <s v="330 Paid Time Off - NU"/>
    <s v="77703999"/>
    <s v="Employee Non Worked Time"/>
    <s v="E10"/>
    <x v="1"/>
    <x v="1"/>
    <s v="001"/>
    <n v="7846.15"/>
    <n v="40"/>
    <m/>
    <m/>
  </r>
  <r>
    <x v="5"/>
    <s v="201709"/>
    <x v="0"/>
    <x v="6"/>
    <x v="4"/>
    <s v="330 Paid Time Off - NU"/>
    <s v="77703999"/>
    <s v="Employee Non Worked Time"/>
    <s v="E10"/>
    <x v="1"/>
    <x v="6"/>
    <s v="001"/>
    <n v="10240.35"/>
    <n v="60"/>
    <m/>
    <m/>
  </r>
  <r>
    <x v="1"/>
    <s v="201307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4"/>
    <s v="201605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0"/>
    <s v="201506"/>
    <x v="0"/>
    <x v="7"/>
    <x v="4"/>
    <s v="330 Paid Time Off - NU"/>
    <s v="77703999"/>
    <s v="Employee Non Worked Time"/>
    <s v="E10"/>
    <x v="1"/>
    <x v="7"/>
    <s v="001"/>
    <n v="2653.84"/>
    <n v="16"/>
    <m/>
    <m/>
  </r>
  <r>
    <x v="5"/>
    <s v="201709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12"/>
    <x v="0"/>
    <x v="12"/>
    <x v="4"/>
    <s v="330 Paid Time Off - NU"/>
    <s v="77703999"/>
    <s v="Employee Non Worked Time"/>
    <s v="E25"/>
    <x v="3"/>
    <x v="12"/>
    <s v="001"/>
    <n v="9000"/>
    <n v="24"/>
    <m/>
    <m/>
  </r>
  <r>
    <x v="1"/>
    <s v="201301"/>
    <x v="0"/>
    <x v="9"/>
    <x v="4"/>
    <s v="330 Paid Time Off - NU"/>
    <s v="77703999"/>
    <s v="Employee Non Worked Time"/>
    <s v="E10"/>
    <x v="1"/>
    <x v="9"/>
    <s v="001"/>
    <n v="2480.7600000000002"/>
    <n v="24"/>
    <m/>
    <m/>
  </r>
  <r>
    <x v="4"/>
    <s v="201606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4"/>
    <s v="201606"/>
    <x v="0"/>
    <x v="14"/>
    <x v="4"/>
    <s v="330 Paid Time Off - NU"/>
    <s v="77703999"/>
    <s v="Employee Non Worked Time"/>
    <s v="E10"/>
    <x v="1"/>
    <x v="14"/>
    <s v="001"/>
    <n v="3942.3"/>
    <n v="40"/>
    <m/>
    <m/>
  </r>
  <r>
    <x v="3"/>
    <s v="201801"/>
    <x v="0"/>
    <x v="7"/>
    <x v="4"/>
    <s v="330 Paid Time Off - NU"/>
    <s v="77703999"/>
    <s v="Employee Non Worked Time"/>
    <s v="E10"/>
    <x v="1"/>
    <x v="7"/>
    <s v="001"/>
    <n v="4200"/>
    <n v="24"/>
    <m/>
    <m/>
  </r>
  <r>
    <x v="5"/>
    <s v="201703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2"/>
    <s v="201405"/>
    <x v="0"/>
    <x v="2"/>
    <x v="4"/>
    <s v="330 Paid Time Off - NU"/>
    <s v="77703999"/>
    <s v="Employee Non Worked Time"/>
    <s v="E10"/>
    <x v="1"/>
    <x v="2"/>
    <s v="001"/>
    <n v="1846.16"/>
    <n v="16"/>
    <m/>
    <m/>
  </r>
  <r>
    <x v="5"/>
    <s v="201706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4"/>
    <s v="201612"/>
    <x v="0"/>
    <x v="11"/>
    <x v="4"/>
    <s v="330 Paid Time Off - NU"/>
    <s v="77703999"/>
    <s v="Employee Non Worked Time"/>
    <s v="E25"/>
    <x v="3"/>
    <x v="11"/>
    <s v="001"/>
    <n v="1907.7"/>
    <n v="16"/>
    <m/>
    <m/>
  </r>
  <r>
    <x v="3"/>
    <s v="201811"/>
    <x v="2"/>
    <x v="13"/>
    <x v="5"/>
    <s v="340 Regular Payroll - NU"/>
    <s v="09902800"/>
    <s v="Employment 099 CM"/>
    <s v="E01"/>
    <x v="0"/>
    <x v="13"/>
    <s v="001"/>
    <n v="15084.54"/>
    <n v="148"/>
    <m/>
    <m/>
  </r>
  <r>
    <x v="3"/>
    <s v="201805"/>
    <x v="2"/>
    <x v="13"/>
    <x v="5"/>
    <s v="340 Regular Payroll - NU"/>
    <s v="09902800"/>
    <s v="Employment 099 CM"/>
    <s v="E01"/>
    <x v="0"/>
    <x v="13"/>
    <s v="001"/>
    <n v="16307.6"/>
    <n v="160"/>
    <m/>
    <m/>
  </r>
  <r>
    <x v="3"/>
    <s v="201812"/>
    <x v="2"/>
    <x v="14"/>
    <x v="5"/>
    <s v="340 Regular Payroll - NU"/>
    <s v="09903310"/>
    <s v="Accounting Activities-099"/>
    <s v="E01"/>
    <x v="0"/>
    <x v="14"/>
    <s v="001"/>
    <n v="16373.85"/>
    <n v="142.5"/>
    <m/>
    <m/>
  </r>
  <r>
    <x v="2"/>
    <s v="201401"/>
    <x v="2"/>
    <x v="2"/>
    <x v="5"/>
    <s v="340 Regular Payroll - NU"/>
    <s v="09903310"/>
    <s v="Accounting Activities-099"/>
    <s v="E01"/>
    <x v="0"/>
    <x v="2"/>
    <s v="001"/>
    <n v="11509.64"/>
    <n v="105"/>
    <m/>
    <m/>
  </r>
  <r>
    <x v="4"/>
    <s v="201601"/>
    <x v="2"/>
    <x v="14"/>
    <x v="5"/>
    <s v="340 Regular Payroll - NU"/>
    <s v="09903310"/>
    <s v="Accounting Activities-099"/>
    <s v="E01"/>
    <x v="0"/>
    <x v="14"/>
    <s v="001"/>
    <n v="5468.7"/>
    <n v="65"/>
    <m/>
    <m/>
  </r>
  <r>
    <x v="5"/>
    <s v="201702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5"/>
    <s v="201701"/>
    <x v="2"/>
    <x v="14"/>
    <x v="5"/>
    <s v="340 Regular Payroll - NU"/>
    <s v="09903310"/>
    <s v="Accounting Activities-099"/>
    <s v="E01"/>
    <x v="0"/>
    <x v="14"/>
    <s v="001"/>
    <n v="10545.75"/>
    <n v="107"/>
    <m/>
    <m/>
  </r>
  <r>
    <x v="0"/>
    <s v="201510"/>
    <x v="2"/>
    <x v="14"/>
    <x v="5"/>
    <s v="340 Regular Payroll - NU"/>
    <s v="09903310"/>
    <s v="Accounting Activities-099"/>
    <s v="E01"/>
    <x v="0"/>
    <x v="14"/>
    <s v="001"/>
    <n v="6730.8"/>
    <n v="80"/>
    <m/>
    <m/>
  </r>
  <r>
    <x v="5"/>
    <s v="201712"/>
    <x v="2"/>
    <x v="14"/>
    <x v="5"/>
    <s v="340 Regular Payroll - NU"/>
    <s v="09903310"/>
    <s v="Accounting Activities-099"/>
    <s v="E01"/>
    <x v="0"/>
    <x v="14"/>
    <s v="001"/>
    <n v="17722.22"/>
    <n v="170.5"/>
    <m/>
    <m/>
  </r>
  <r>
    <x v="0"/>
    <s v="201509"/>
    <x v="2"/>
    <x v="2"/>
    <x v="5"/>
    <s v="340 Regular Payroll - NU"/>
    <s v="09903310"/>
    <s v="Accounting Activities-099"/>
    <s v="E01"/>
    <x v="0"/>
    <x v="2"/>
    <s v="001"/>
    <n v="9187.49"/>
    <n v="78"/>
    <m/>
    <m/>
  </r>
  <r>
    <x v="5"/>
    <s v="201706"/>
    <x v="2"/>
    <x v="14"/>
    <x v="5"/>
    <s v="340 Regular Payroll - NU"/>
    <s v="09903310"/>
    <s v="Accounting Activities-099"/>
    <s v="E01"/>
    <x v="0"/>
    <x v="14"/>
    <s v="001"/>
    <n v="20996.42"/>
    <n v="202"/>
    <m/>
    <m/>
  </r>
  <r>
    <x v="1"/>
    <s v="201310"/>
    <x v="2"/>
    <x v="2"/>
    <x v="5"/>
    <s v="340 Regular Payroll - NU"/>
    <s v="09903310"/>
    <s v="Accounting Activities-099"/>
    <s v="E01"/>
    <x v="0"/>
    <x v="2"/>
    <s v="001"/>
    <n v="13811.5"/>
    <n v="126"/>
    <m/>
    <m/>
  </r>
  <r>
    <x v="5"/>
    <s v="201708"/>
    <x v="2"/>
    <x v="14"/>
    <x v="5"/>
    <s v="340 Regular Payroll - NU"/>
    <s v="09903310"/>
    <s v="Accounting Activities-099"/>
    <s v="E01"/>
    <x v="0"/>
    <x v="14"/>
    <s v="001"/>
    <n v="11329.67"/>
    <n v="109"/>
    <m/>
    <m/>
  </r>
  <r>
    <x v="3"/>
    <s v="201812"/>
    <x v="2"/>
    <x v="8"/>
    <x v="5"/>
    <s v="340 Regular Payroll - NU"/>
    <s v="09903691"/>
    <s v="Corporate Planning-099"/>
    <s v="E01"/>
    <x v="0"/>
    <x v="8"/>
    <s v="001"/>
    <n v="23169.78"/>
    <n v="111.3"/>
    <m/>
    <m/>
  </r>
  <r>
    <x v="3"/>
    <s v="201811"/>
    <x v="2"/>
    <x v="0"/>
    <x v="5"/>
    <s v="340 Regular Payroll - NU"/>
    <s v="09903691"/>
    <s v="Corporate Planning-099"/>
    <s v="E01"/>
    <x v="0"/>
    <x v="0"/>
    <s v="001"/>
    <n v="18461.560000000001"/>
    <n v="120"/>
    <m/>
    <m/>
  </r>
  <r>
    <x v="3"/>
    <s v="201810"/>
    <x v="2"/>
    <x v="15"/>
    <x v="5"/>
    <s v="340 Regular Payroll - NU"/>
    <s v="09903691"/>
    <s v="Corporate Planning-099"/>
    <s v="E01"/>
    <x v="0"/>
    <x v="15"/>
    <s v="001"/>
    <n v="1190.76"/>
    <n v="9.6"/>
    <m/>
    <m/>
  </r>
  <r>
    <x v="3"/>
    <s v="201809"/>
    <x v="2"/>
    <x v="6"/>
    <x v="6"/>
    <s v="340 Regular Payroll - NU"/>
    <s v="09903691"/>
    <s v="Corporate Planning-099"/>
    <s v="E01"/>
    <x v="0"/>
    <x v="6"/>
    <s v="001"/>
    <n v="14451.96"/>
    <n v="83.5"/>
    <m/>
    <m/>
  </r>
  <r>
    <x v="3"/>
    <s v="201808"/>
    <x v="2"/>
    <x v="9"/>
    <x v="5"/>
    <s v="340 Regular Payroll - NU"/>
    <s v="09903691"/>
    <s v="Corporate Planning-099"/>
    <s v="E01"/>
    <x v="0"/>
    <x v="9"/>
    <s v="001"/>
    <n v="3363.46"/>
    <n v="22"/>
    <m/>
    <m/>
  </r>
  <r>
    <x v="3"/>
    <s v="201808"/>
    <x v="2"/>
    <x v="11"/>
    <x v="5"/>
    <s v="340 Regular Payroll - NU"/>
    <s v="09903691"/>
    <s v="Corporate Planning-099"/>
    <s v="E01"/>
    <x v="0"/>
    <x v="11"/>
    <s v="001"/>
    <n v="6407.72"/>
    <n v="49"/>
    <m/>
    <m/>
  </r>
  <r>
    <x v="3"/>
    <s v="201808"/>
    <x v="2"/>
    <x v="8"/>
    <x v="5"/>
    <s v="340 Regular Payroll - NU"/>
    <s v="09903691"/>
    <s v="Corporate Planning-099"/>
    <s v="E01"/>
    <x v="0"/>
    <x v="8"/>
    <s v="001"/>
    <n v="30035.96"/>
    <n v="144.29"/>
    <m/>
    <m/>
  </r>
  <r>
    <x v="3"/>
    <s v="201806"/>
    <x v="2"/>
    <x v="12"/>
    <x v="5"/>
    <s v="340 Regular Payroll - NU"/>
    <s v="09903691"/>
    <s v="Corporate Planning-099"/>
    <s v="E01"/>
    <x v="0"/>
    <x v="12"/>
    <s v="001"/>
    <n v="50616.14"/>
    <n v="124.67"/>
    <m/>
    <m/>
  </r>
  <r>
    <x v="3"/>
    <s v="201806"/>
    <x v="2"/>
    <x v="7"/>
    <x v="5"/>
    <s v="340 Regular Payroll - NU"/>
    <s v="09903691"/>
    <s v="Corporate Planning-099"/>
    <s v="E01"/>
    <x v="0"/>
    <x v="7"/>
    <s v="001"/>
    <n v="31995.42"/>
    <n v="179.87"/>
    <m/>
    <m/>
  </r>
  <r>
    <x v="3"/>
    <s v="201805"/>
    <x v="2"/>
    <x v="0"/>
    <x v="5"/>
    <s v="340 Regular Payroll - NU"/>
    <s v="09903691"/>
    <s v="Corporate Planning-099"/>
    <s v="E01"/>
    <x v="0"/>
    <x v="0"/>
    <s v="001"/>
    <n v="10307.64"/>
    <n v="67"/>
    <m/>
    <m/>
  </r>
  <r>
    <x v="3"/>
    <s v="201805"/>
    <x v="2"/>
    <x v="5"/>
    <x v="5"/>
    <s v="340 Regular Payroll - NU"/>
    <s v="09903691"/>
    <s v="Corporate Planning-099"/>
    <s v="E01"/>
    <x v="0"/>
    <x v="5"/>
    <s v="001"/>
    <n v="3262.48"/>
    <n v="23.4"/>
    <m/>
    <m/>
  </r>
  <r>
    <x v="3"/>
    <s v="201804"/>
    <x v="2"/>
    <x v="12"/>
    <x v="5"/>
    <s v="340 Regular Payroll - NU"/>
    <s v="09903691"/>
    <s v="Corporate Planning-099"/>
    <s v="E01"/>
    <x v="0"/>
    <x v="12"/>
    <s v="001"/>
    <n v="56165"/>
    <n v="138.34"/>
    <m/>
    <m/>
  </r>
  <r>
    <x v="3"/>
    <s v="201804"/>
    <x v="2"/>
    <x v="15"/>
    <x v="5"/>
    <s v="340 Regular Payroll - NU"/>
    <s v="09903691"/>
    <s v="Corporate Planning-099"/>
    <s v="E01"/>
    <x v="0"/>
    <x v="15"/>
    <s v="001"/>
    <n v="1699.32"/>
    <n v="13.7"/>
    <m/>
    <m/>
  </r>
  <r>
    <x v="3"/>
    <s v="201803"/>
    <x v="2"/>
    <x v="6"/>
    <x v="5"/>
    <s v="340 Regular Payroll - NU"/>
    <s v="09903691"/>
    <s v="Corporate Planning-099"/>
    <s v="E01"/>
    <x v="0"/>
    <x v="6"/>
    <s v="001"/>
    <n v="19298.13"/>
    <n v="111.5"/>
    <m/>
    <m/>
  </r>
  <r>
    <x v="3"/>
    <s v="201802"/>
    <x v="2"/>
    <x v="15"/>
    <x v="5"/>
    <s v="340 Regular Payroll - NU"/>
    <s v="09903691"/>
    <s v="Corporate Planning-099"/>
    <s v="E01"/>
    <x v="0"/>
    <x v="15"/>
    <s v="001"/>
    <n v="1654.24"/>
    <n v="13.6"/>
    <m/>
    <m/>
  </r>
  <r>
    <x v="3"/>
    <s v="201802"/>
    <x v="2"/>
    <x v="12"/>
    <x v="5"/>
    <s v="340 Regular Payroll - NU"/>
    <s v="09903691"/>
    <s v="Corporate Planning-099"/>
    <s v="E01"/>
    <x v="0"/>
    <x v="12"/>
    <s v="001"/>
    <n v="39390.400000000001"/>
    <n v="99.91"/>
    <m/>
    <m/>
  </r>
  <r>
    <x v="2"/>
    <s v="201406"/>
    <x v="2"/>
    <x v="10"/>
    <x v="5"/>
    <s v="340 Regular Payroll - NU"/>
    <s v="09903691"/>
    <s v="Corporate Planning-099"/>
    <s v="E01"/>
    <x v="0"/>
    <x v="10"/>
    <s v="001"/>
    <n v="2769.24"/>
    <n v="24"/>
    <m/>
    <m/>
  </r>
  <r>
    <x v="4"/>
    <s v="201607"/>
    <x v="2"/>
    <x v="8"/>
    <x v="5"/>
    <s v="340 Regular Payroll - NU"/>
    <s v="09903691"/>
    <s v="Corporate Planning-099"/>
    <s v="E01"/>
    <x v="0"/>
    <x v="8"/>
    <s v="001"/>
    <n v="37229.25"/>
    <n v="187.92"/>
    <m/>
    <m/>
  </r>
  <r>
    <x v="4"/>
    <s v="201605"/>
    <x v="2"/>
    <x v="4"/>
    <x v="5"/>
    <s v="340 Regular Payroll - NU"/>
    <s v="09903691"/>
    <s v="Corporate Planning-099"/>
    <s v="E01"/>
    <x v="0"/>
    <x v="4"/>
    <s v="001"/>
    <n v="10437.5"/>
    <n v="83.5"/>
    <m/>
    <m/>
  </r>
  <r>
    <x v="0"/>
    <s v="201512"/>
    <x v="2"/>
    <x v="0"/>
    <x v="5"/>
    <s v="340 Regular Payroll - NU"/>
    <s v="09903691"/>
    <s v="Corporate Planning-099"/>
    <s v="E01"/>
    <x v="0"/>
    <x v="0"/>
    <s v="001"/>
    <n v="14538.42"/>
    <n v="144"/>
    <m/>
    <m/>
  </r>
  <r>
    <x v="2"/>
    <s v="201411"/>
    <x v="2"/>
    <x v="7"/>
    <x v="5"/>
    <s v="340 Regular Payroll - NU"/>
    <s v="09903691"/>
    <s v="Corporate Planning-099"/>
    <s v="E01"/>
    <x v="0"/>
    <x v="7"/>
    <s v="001"/>
    <n v="18977.66"/>
    <n v="118.19"/>
    <m/>
    <m/>
  </r>
  <r>
    <x v="3"/>
    <s v="201801"/>
    <x v="2"/>
    <x v="11"/>
    <x v="5"/>
    <s v="340 Regular Payroll - NU"/>
    <s v="09903691"/>
    <s v="Corporate Planning-099"/>
    <s v="E01"/>
    <x v="0"/>
    <x v="11"/>
    <s v="001"/>
    <n v="5681.93"/>
    <n v="44"/>
    <m/>
    <m/>
  </r>
  <r>
    <x v="4"/>
    <s v="201608"/>
    <x v="2"/>
    <x v="1"/>
    <x v="5"/>
    <s v="340 Regular Payroll - NU"/>
    <s v="09903691"/>
    <s v="Corporate Planning-099"/>
    <s v="E01"/>
    <x v="0"/>
    <x v="1"/>
    <s v="001"/>
    <n v="22163.53"/>
    <n v="115.25"/>
    <m/>
    <m/>
  </r>
  <r>
    <x v="0"/>
    <s v="201510"/>
    <x v="2"/>
    <x v="0"/>
    <x v="5"/>
    <s v="340 Regular Payroll - NU"/>
    <s v="09903691"/>
    <s v="Corporate Planning-099"/>
    <s v="E01"/>
    <x v="0"/>
    <x v="0"/>
    <s v="001"/>
    <n v="12115.35"/>
    <n v="120"/>
    <m/>
    <m/>
  </r>
  <r>
    <x v="0"/>
    <s v="201504"/>
    <x v="2"/>
    <x v="7"/>
    <x v="5"/>
    <s v="340 Regular Payroll - NU"/>
    <s v="09903691"/>
    <s v="Corporate Planning-099"/>
    <s v="E01"/>
    <x v="0"/>
    <x v="7"/>
    <s v="001"/>
    <n v="22856.2"/>
    <n v="137.80000000000001"/>
    <m/>
    <m/>
  </r>
  <r>
    <x v="1"/>
    <s v="201305"/>
    <x v="2"/>
    <x v="8"/>
    <x v="5"/>
    <s v="340 Regular Payroll - NU"/>
    <s v="09903691"/>
    <s v="Corporate Planning-099"/>
    <s v="E01"/>
    <x v="0"/>
    <x v="8"/>
    <s v="001"/>
    <n v="20250"/>
    <n v="108"/>
    <m/>
    <m/>
  </r>
  <r>
    <x v="5"/>
    <s v="201707"/>
    <x v="2"/>
    <x v="8"/>
    <x v="5"/>
    <s v="340 Regular Payroll - NU"/>
    <s v="09903691"/>
    <s v="Corporate Planning-099"/>
    <s v="E01"/>
    <x v="0"/>
    <x v="8"/>
    <s v="001"/>
    <n v="-14961.06"/>
    <n v="-75.180000000000007"/>
    <m/>
    <m/>
  </r>
  <r>
    <x v="1"/>
    <s v="201303"/>
    <x v="2"/>
    <x v="3"/>
    <x v="5"/>
    <s v="340 Regular Payroll - NU"/>
    <s v="09903691"/>
    <s v="Corporate Planning-099"/>
    <s v="E01"/>
    <x v="0"/>
    <x v="3"/>
    <s v="001"/>
    <n v="24351.42"/>
    <n v="221.67"/>
    <m/>
    <m/>
  </r>
  <r>
    <x v="5"/>
    <s v="201712"/>
    <x v="2"/>
    <x v="3"/>
    <x v="5"/>
    <s v="340 Regular Payroll - NU"/>
    <s v="09903691"/>
    <s v="Corporate Planning-099"/>
    <s v="E01"/>
    <x v="0"/>
    <x v="3"/>
    <s v="001"/>
    <n v="24553.9"/>
    <n v="190"/>
    <m/>
    <m/>
  </r>
  <r>
    <x v="0"/>
    <s v="201505"/>
    <x v="2"/>
    <x v="1"/>
    <x v="5"/>
    <s v="340 Regular Payroll - NU"/>
    <s v="09903691"/>
    <s v="Corporate Planning-099"/>
    <s v="E01"/>
    <x v="0"/>
    <x v="1"/>
    <s v="001"/>
    <n v="22746.98"/>
    <n v="125.67"/>
    <m/>
    <m/>
  </r>
  <r>
    <x v="1"/>
    <s v="201307"/>
    <x v="2"/>
    <x v="5"/>
    <x v="5"/>
    <s v="340 Regular Payroll - NU"/>
    <s v="09903691"/>
    <s v="Corporate Planning-099"/>
    <s v="E01"/>
    <x v="0"/>
    <x v="5"/>
    <s v="001"/>
    <n v="18244.009999999998"/>
    <n v="149.4"/>
    <m/>
    <m/>
  </r>
  <r>
    <x v="0"/>
    <s v="201511"/>
    <x v="2"/>
    <x v="15"/>
    <x v="5"/>
    <s v="340 Regular Payroll - NU"/>
    <s v="09903691"/>
    <s v="Corporate Planning-099"/>
    <s v="E01"/>
    <x v="0"/>
    <x v="15"/>
    <s v="001"/>
    <n v="3769.2"/>
    <n v="32"/>
    <m/>
    <m/>
  </r>
  <r>
    <x v="5"/>
    <s v="201709"/>
    <x v="2"/>
    <x v="8"/>
    <x v="5"/>
    <s v="340 Regular Payroll - NU"/>
    <s v="09903691"/>
    <s v="Corporate Planning-099"/>
    <s v="E01"/>
    <x v="0"/>
    <x v="8"/>
    <s v="001"/>
    <n v="19818.150000000001"/>
    <n v="98.1"/>
    <m/>
    <m/>
  </r>
  <r>
    <x v="1"/>
    <s v="201309"/>
    <x v="2"/>
    <x v="8"/>
    <x v="5"/>
    <s v="340 Regular Payroll - NU"/>
    <s v="09903691"/>
    <s v="Corporate Planning-099"/>
    <s v="E01"/>
    <x v="0"/>
    <x v="8"/>
    <s v="001"/>
    <n v="24300"/>
    <n v="129.6"/>
    <m/>
    <m/>
  </r>
  <r>
    <x v="0"/>
    <s v="201508"/>
    <x v="2"/>
    <x v="3"/>
    <x v="5"/>
    <s v="340 Regular Payroll - NU"/>
    <s v="09903691"/>
    <s v="Corporate Planning-099"/>
    <s v="E01"/>
    <x v="0"/>
    <x v="3"/>
    <s v="001"/>
    <n v="14933.63"/>
    <n v="124"/>
    <m/>
    <m/>
  </r>
  <r>
    <x v="5"/>
    <s v="201703"/>
    <x v="2"/>
    <x v="4"/>
    <x v="5"/>
    <s v="340 Regular Payroll - NU"/>
    <s v="09903691"/>
    <s v="Corporate Planning-099"/>
    <s v="E01"/>
    <x v="0"/>
    <x v="4"/>
    <s v="001"/>
    <n v="9216.3700000000008"/>
    <n v="71"/>
    <m/>
    <m/>
  </r>
  <r>
    <x v="2"/>
    <s v="201403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4"/>
    <s v="201610"/>
    <x v="2"/>
    <x v="8"/>
    <x v="5"/>
    <s v="340 Regular Payroll - NU"/>
    <s v="09903691"/>
    <s v="Corporate Planning-099"/>
    <s v="E01"/>
    <x v="0"/>
    <x v="8"/>
    <s v="001"/>
    <n v="28294.23"/>
    <n v="142.82"/>
    <m/>
    <m/>
  </r>
  <r>
    <x v="0"/>
    <s v="201502"/>
    <x v="2"/>
    <x v="7"/>
    <x v="5"/>
    <s v="340 Regular Payroll - NU"/>
    <s v="09903691"/>
    <s v="Corporate Planning-099"/>
    <s v="E01"/>
    <x v="0"/>
    <x v="7"/>
    <s v="001"/>
    <n v="22678.78"/>
    <n v="141.22999999999999"/>
    <m/>
    <m/>
  </r>
  <r>
    <x v="1"/>
    <s v="201306"/>
    <x v="2"/>
    <x v="3"/>
    <x v="5"/>
    <s v="340 Regular Payroll - NU"/>
    <s v="09903691"/>
    <s v="Corporate Planning-099"/>
    <s v="E01"/>
    <x v="0"/>
    <x v="3"/>
    <s v="001"/>
    <n v="15270.08"/>
    <n v="134.58000000000001"/>
    <m/>
    <m/>
  </r>
  <r>
    <x v="0"/>
    <s v="201510"/>
    <x v="2"/>
    <x v="7"/>
    <x v="5"/>
    <s v="340 Regular Payroll - NU"/>
    <s v="09903691"/>
    <s v="Corporate Planning-099"/>
    <s v="E01"/>
    <x v="0"/>
    <x v="7"/>
    <s v="001"/>
    <n v="23259.8"/>
    <n v="140.22999999999999"/>
    <m/>
    <m/>
  </r>
  <r>
    <x v="2"/>
    <s v="201410"/>
    <x v="2"/>
    <x v="3"/>
    <x v="5"/>
    <s v="340 Regular Payroll - NU"/>
    <s v="09903691"/>
    <s v="Corporate Planning-099"/>
    <s v="E01"/>
    <x v="0"/>
    <x v="3"/>
    <s v="001"/>
    <n v="16065"/>
    <n v="136"/>
    <m/>
    <m/>
  </r>
  <r>
    <x v="1"/>
    <s v="201311"/>
    <x v="2"/>
    <x v="4"/>
    <x v="5"/>
    <s v="340 Regular Payroll - NU"/>
    <s v="09903691"/>
    <s v="Corporate Planning-099"/>
    <s v="E01"/>
    <x v="0"/>
    <x v="4"/>
    <s v="001"/>
    <n v="7397.7"/>
    <n v="65.2"/>
    <m/>
    <m/>
  </r>
  <r>
    <x v="4"/>
    <s v="201602"/>
    <x v="2"/>
    <x v="1"/>
    <x v="5"/>
    <s v="340 Regular Payroll - NU"/>
    <s v="09903691"/>
    <s v="Corporate Planning-099"/>
    <s v="E01"/>
    <x v="0"/>
    <x v="1"/>
    <s v="001"/>
    <n v="25160.46"/>
    <n v="139"/>
    <m/>
    <m/>
  </r>
  <r>
    <x v="0"/>
    <s v="201512"/>
    <x v="2"/>
    <x v="6"/>
    <x v="5"/>
    <s v="340 Regular Payroll - NU"/>
    <s v="09903691"/>
    <s v="Corporate Planning-099"/>
    <s v="E01"/>
    <x v="0"/>
    <x v="6"/>
    <s v="001"/>
    <n v="26041.4"/>
    <n v="174.16"/>
    <m/>
    <m/>
  </r>
  <r>
    <x v="4"/>
    <s v="201604"/>
    <x v="2"/>
    <x v="4"/>
    <x v="5"/>
    <s v="340 Regular Payroll - NU"/>
    <s v="09903691"/>
    <s v="Corporate Planning-099"/>
    <s v="E01"/>
    <x v="0"/>
    <x v="4"/>
    <s v="001"/>
    <n v="8187.5"/>
    <n v="65.5"/>
    <m/>
    <m/>
  </r>
  <r>
    <x v="5"/>
    <s v="201708"/>
    <x v="2"/>
    <x v="7"/>
    <x v="5"/>
    <s v="340 Regular Payroll - NU"/>
    <s v="09903691"/>
    <s v="Corporate Planning-099"/>
    <s v="E01"/>
    <x v="0"/>
    <x v="7"/>
    <s v="001"/>
    <n v="13469.14"/>
    <n v="76.97"/>
    <m/>
    <m/>
  </r>
  <r>
    <x v="0"/>
    <s v="201511"/>
    <x v="2"/>
    <x v="4"/>
    <x v="5"/>
    <s v="340 Regular Payroll - NU"/>
    <s v="09903691"/>
    <s v="Corporate Planning-099"/>
    <s v="E01"/>
    <x v="0"/>
    <x v="4"/>
    <s v="001"/>
    <n v="9305.2800000000007"/>
    <n v="79"/>
    <m/>
    <m/>
  </r>
  <r>
    <x v="4"/>
    <s v="201609"/>
    <x v="2"/>
    <x v="1"/>
    <x v="5"/>
    <s v="340 Regular Payroll - NU"/>
    <s v="09903691"/>
    <s v="Corporate Planning-099"/>
    <s v="E01"/>
    <x v="0"/>
    <x v="1"/>
    <s v="001"/>
    <n v="16458.39"/>
    <n v="85.58"/>
    <m/>
    <m/>
  </r>
  <r>
    <x v="0"/>
    <s v="201512"/>
    <x v="2"/>
    <x v="8"/>
    <x v="5"/>
    <s v="340 Regular Payroll - NU"/>
    <s v="09903691"/>
    <s v="Corporate Planning-099"/>
    <s v="E01"/>
    <x v="0"/>
    <x v="8"/>
    <s v="001"/>
    <n v="38727.49"/>
    <n v="197.43"/>
    <m/>
    <m/>
  </r>
  <r>
    <x v="5"/>
    <s v="201712"/>
    <x v="2"/>
    <x v="7"/>
    <x v="5"/>
    <s v="340 Regular Payroll - NU"/>
    <s v="09903691"/>
    <s v="Corporate Planning-099"/>
    <s v="E01"/>
    <x v="0"/>
    <x v="7"/>
    <s v="001"/>
    <n v="29230.76"/>
    <n v="167.04"/>
    <m/>
    <m/>
  </r>
  <r>
    <x v="1"/>
    <s v="201307"/>
    <x v="2"/>
    <x v="1"/>
    <x v="5"/>
    <s v="340 Regular Payroll - NU"/>
    <s v="09903691"/>
    <s v="Corporate Planning-099"/>
    <s v="E01"/>
    <x v="0"/>
    <x v="1"/>
    <s v="001"/>
    <n v="20096.25"/>
    <n v="118.75"/>
    <m/>
    <m/>
  </r>
  <r>
    <x v="5"/>
    <s v="201702"/>
    <x v="2"/>
    <x v="5"/>
    <x v="5"/>
    <s v="340 Regular Payroll - NU"/>
    <s v="09903691"/>
    <s v="Corporate Planning-099"/>
    <s v="E01"/>
    <x v="0"/>
    <x v="5"/>
    <s v="001"/>
    <n v="13204.98"/>
    <n v="98.8"/>
    <m/>
    <m/>
  </r>
  <r>
    <x v="2"/>
    <s v="201410"/>
    <x v="2"/>
    <x v="8"/>
    <x v="5"/>
    <s v="340 Regular Payroll - NU"/>
    <s v="09903691"/>
    <s v="Corporate Planning-099"/>
    <s v="E01"/>
    <x v="0"/>
    <x v="8"/>
    <s v="001"/>
    <n v="24607.08"/>
    <n v="128.6"/>
    <m/>
    <m/>
  </r>
  <r>
    <x v="4"/>
    <s v="201607"/>
    <x v="2"/>
    <x v="3"/>
    <x v="5"/>
    <s v="340 Regular Payroll - NU"/>
    <s v="09903691"/>
    <s v="Corporate Planning-099"/>
    <s v="E01"/>
    <x v="0"/>
    <x v="3"/>
    <s v="001"/>
    <n v="22153.95"/>
    <n v="180"/>
    <m/>
    <m/>
  </r>
  <r>
    <x v="4"/>
    <s v="201606"/>
    <x v="2"/>
    <x v="3"/>
    <x v="5"/>
    <s v="340 Regular Payroll - NU"/>
    <s v="09903691"/>
    <s v="Corporate Planning-099"/>
    <s v="E01"/>
    <x v="0"/>
    <x v="3"/>
    <s v="001"/>
    <n v="15753.92"/>
    <n v="128"/>
    <m/>
    <m/>
  </r>
  <r>
    <x v="2"/>
    <s v="201407"/>
    <x v="2"/>
    <x v="8"/>
    <x v="5"/>
    <s v="340 Regular Payroll - NU"/>
    <s v="09903691"/>
    <s v="Corporate Planning-099"/>
    <s v="E01"/>
    <x v="0"/>
    <x v="8"/>
    <s v="001"/>
    <n v="23267.66"/>
    <n v="121.6"/>
    <m/>
    <m/>
  </r>
  <r>
    <x v="3"/>
    <s v="201801"/>
    <x v="2"/>
    <x v="12"/>
    <x v="5"/>
    <s v="340 Regular Payroll - NU"/>
    <s v="09903691"/>
    <s v="Corporate Planning-099"/>
    <s v="E01"/>
    <x v="0"/>
    <x v="12"/>
    <s v="001"/>
    <n v="31210.1"/>
    <n v="79.17"/>
    <m/>
    <m/>
  </r>
  <r>
    <x v="0"/>
    <s v="201505"/>
    <x v="2"/>
    <x v="5"/>
    <x v="5"/>
    <s v="340 Regular Payroll - NU"/>
    <s v="09903691"/>
    <s v="Corporate Planning-099"/>
    <s v="E01"/>
    <x v="0"/>
    <x v="5"/>
    <s v="001"/>
    <n v="9457.32"/>
    <n v="73.400000000000006"/>
    <m/>
    <m/>
  </r>
  <r>
    <x v="0"/>
    <s v="201507"/>
    <x v="2"/>
    <x v="16"/>
    <x v="5"/>
    <s v="340 Regular Payroll - NU"/>
    <s v="09903691"/>
    <s v="Corporate Planning-099"/>
    <s v="E01"/>
    <x v="0"/>
    <x v="16"/>
    <s v="001"/>
    <n v="9544.7000000000007"/>
    <n v="70.400000000000006"/>
    <m/>
    <m/>
  </r>
  <r>
    <x v="1"/>
    <s v="201303"/>
    <x v="2"/>
    <x v="4"/>
    <x v="5"/>
    <s v="340 Regular Payroll - NU"/>
    <s v="09903691"/>
    <s v="Corporate Planning-099"/>
    <s v="E01"/>
    <x v="0"/>
    <x v="4"/>
    <s v="001"/>
    <n v="18376.87"/>
    <n v="164"/>
    <m/>
    <m/>
  </r>
  <r>
    <x v="5"/>
    <s v="201712"/>
    <x v="2"/>
    <x v="8"/>
    <x v="5"/>
    <s v="340 Regular Payroll - NU"/>
    <s v="09903691"/>
    <s v="Corporate Planning-099"/>
    <s v="E01"/>
    <x v="0"/>
    <x v="8"/>
    <s v="001"/>
    <n v="35727.279999999999"/>
    <n v="176.86"/>
    <m/>
    <m/>
  </r>
  <r>
    <x v="2"/>
    <s v="201404"/>
    <x v="2"/>
    <x v="16"/>
    <x v="5"/>
    <s v="340 Regular Payroll - NU"/>
    <s v="09903691"/>
    <s v="Corporate Planning-099"/>
    <s v="E01"/>
    <x v="0"/>
    <x v="16"/>
    <s v="001"/>
    <n v="11185.02"/>
    <n v="84.6"/>
    <m/>
    <m/>
  </r>
  <r>
    <x v="5"/>
    <s v="201710"/>
    <x v="2"/>
    <x v="15"/>
    <x v="5"/>
    <s v="340 Regular Payroll - NU"/>
    <s v="09903691"/>
    <s v="Corporate Planning-099"/>
    <s v="E01"/>
    <x v="0"/>
    <x v="15"/>
    <s v="001"/>
    <n v="1167.72"/>
    <n v="9.6"/>
    <m/>
    <m/>
  </r>
  <r>
    <x v="4"/>
    <s v="201607"/>
    <x v="2"/>
    <x v="15"/>
    <x v="5"/>
    <s v="340 Regular Payroll - NU"/>
    <s v="09903691"/>
    <s v="Corporate Planning-099"/>
    <s v="E01"/>
    <x v="0"/>
    <x v="15"/>
    <s v="001"/>
    <n v="2289.12"/>
    <n v="19.2"/>
    <m/>
    <m/>
  </r>
  <r>
    <x v="0"/>
    <s v="201512"/>
    <x v="2"/>
    <x v="4"/>
    <x v="5"/>
    <s v="340 Regular Payroll - NU"/>
    <s v="09903691"/>
    <s v="Corporate Planning-099"/>
    <s v="E01"/>
    <x v="0"/>
    <x v="4"/>
    <s v="001"/>
    <n v="16902.63"/>
    <n v="143.5"/>
    <m/>
    <m/>
  </r>
  <r>
    <x v="5"/>
    <s v="201711"/>
    <x v="2"/>
    <x v="1"/>
    <x v="5"/>
    <s v="340 Regular Payroll - NU"/>
    <s v="09903691"/>
    <s v="Corporate Planning-099"/>
    <s v="E01"/>
    <x v="0"/>
    <x v="1"/>
    <s v="001"/>
    <n v="25794.21"/>
    <n v="131.5"/>
    <m/>
    <m/>
  </r>
  <r>
    <x v="4"/>
    <s v="201612"/>
    <x v="2"/>
    <x v="3"/>
    <x v="5"/>
    <s v="340 Regular Payroll - NU"/>
    <s v="09903691"/>
    <s v="Corporate Planning-099"/>
    <s v="E01"/>
    <x v="0"/>
    <x v="3"/>
    <s v="001"/>
    <n v="24615.5"/>
    <n v="200"/>
    <m/>
    <m/>
  </r>
  <r>
    <x v="1"/>
    <s v="201303"/>
    <x v="2"/>
    <x v="1"/>
    <x v="5"/>
    <s v="340 Regular Payroll - NU"/>
    <s v="09903691"/>
    <s v="Corporate Planning-099"/>
    <s v="E01"/>
    <x v="0"/>
    <x v="1"/>
    <s v="001"/>
    <n v="37482.5"/>
    <n v="229.59"/>
    <m/>
    <m/>
  </r>
  <r>
    <x v="4"/>
    <s v="201611"/>
    <x v="2"/>
    <x v="1"/>
    <x v="5"/>
    <s v="340 Regular Payroll - NU"/>
    <s v="09903691"/>
    <s v="Corporate Planning-099"/>
    <s v="E01"/>
    <x v="0"/>
    <x v="1"/>
    <s v="001"/>
    <n v="23685.97"/>
    <n v="123.17"/>
    <m/>
    <m/>
  </r>
  <r>
    <x v="4"/>
    <s v="201610"/>
    <x v="2"/>
    <x v="0"/>
    <x v="5"/>
    <s v="340 Regular Payroll - NU"/>
    <s v="09903691"/>
    <s v="Corporate Planning-099"/>
    <s v="E01"/>
    <x v="0"/>
    <x v="0"/>
    <s v="001"/>
    <n v="18958.36"/>
    <n v="151.66"/>
    <m/>
    <m/>
  </r>
  <r>
    <x v="1"/>
    <s v="201302"/>
    <x v="2"/>
    <x v="10"/>
    <x v="5"/>
    <s v="340 Regular Payroll - NU"/>
    <s v="09903691"/>
    <s v="Corporate Planning-099"/>
    <s v="E01"/>
    <x v="0"/>
    <x v="10"/>
    <s v="001"/>
    <n v="3615.4"/>
    <n v="32"/>
    <m/>
    <m/>
  </r>
  <r>
    <x v="2"/>
    <s v="201409"/>
    <x v="2"/>
    <x v="16"/>
    <x v="5"/>
    <s v="340 Regular Payroll - NU"/>
    <s v="09903691"/>
    <s v="Corporate Planning-099"/>
    <s v="E01"/>
    <x v="0"/>
    <x v="16"/>
    <s v="001"/>
    <n v="6835.29"/>
    <n v="51.7"/>
    <m/>
    <m/>
  </r>
  <r>
    <x v="4"/>
    <s v="201603"/>
    <x v="2"/>
    <x v="15"/>
    <x v="5"/>
    <s v="340 Regular Payroll - NU"/>
    <s v="09903691"/>
    <s v="Corporate Planning-099"/>
    <s v="E01"/>
    <x v="0"/>
    <x v="15"/>
    <s v="001"/>
    <n v="1430.7"/>
    <n v="12"/>
    <m/>
    <m/>
  </r>
  <r>
    <x v="4"/>
    <s v="201606"/>
    <x v="2"/>
    <x v="4"/>
    <x v="5"/>
    <s v="340 Regular Payroll - NU"/>
    <s v="09903691"/>
    <s v="Corporate Planning-099"/>
    <s v="E01"/>
    <x v="0"/>
    <x v="4"/>
    <s v="001"/>
    <n v="3625"/>
    <n v="29"/>
    <m/>
    <m/>
  </r>
  <r>
    <x v="1"/>
    <s v="201308"/>
    <x v="2"/>
    <x v="7"/>
    <x v="5"/>
    <s v="340 Regular Payroll - NU"/>
    <s v="09903691"/>
    <s v="Corporate Planning-099"/>
    <s v="E01"/>
    <x v="0"/>
    <x v="7"/>
    <s v="001"/>
    <n v="22716.25"/>
    <n v="150"/>
    <m/>
    <m/>
  </r>
  <r>
    <x v="0"/>
    <s v="201508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2"/>
    <s v="201402"/>
    <x v="2"/>
    <x v="7"/>
    <x v="5"/>
    <s v="340 Regular Payroll - NU"/>
    <s v="09903691"/>
    <s v="Corporate Planning-099"/>
    <s v="E01"/>
    <x v="0"/>
    <x v="7"/>
    <s v="001"/>
    <n v="17855.099999999999"/>
    <n v="117.9"/>
    <m/>
    <m/>
  </r>
  <r>
    <x v="4"/>
    <s v="201608"/>
    <x v="2"/>
    <x v="8"/>
    <x v="5"/>
    <s v="340 Regular Payroll - NU"/>
    <s v="09903691"/>
    <s v="Corporate Planning-099"/>
    <s v="E01"/>
    <x v="0"/>
    <x v="8"/>
    <s v="001"/>
    <n v="29189.06"/>
    <n v="147.34"/>
    <m/>
    <m/>
  </r>
  <r>
    <x v="5"/>
    <s v="201710"/>
    <x v="2"/>
    <x v="11"/>
    <x v="5"/>
    <s v="340 Regular Payroll - NU"/>
    <s v="09903691"/>
    <s v="Corporate Planning-099"/>
    <s v="E01"/>
    <x v="0"/>
    <x v="11"/>
    <s v="001"/>
    <n v="8748.8799999999992"/>
    <n v="67.75"/>
    <m/>
    <m/>
  </r>
  <r>
    <x v="0"/>
    <s v="201503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0"/>
    <s v="201505"/>
    <x v="2"/>
    <x v="6"/>
    <x v="5"/>
    <s v="340 Regular Payroll - NU"/>
    <s v="09903691"/>
    <s v="Corporate Planning-099"/>
    <s v="E01"/>
    <x v="0"/>
    <x v="6"/>
    <s v="001"/>
    <n v="18939.2"/>
    <n v="126.67"/>
    <m/>
    <m/>
  </r>
  <r>
    <x v="0"/>
    <s v="201512"/>
    <x v="2"/>
    <x v="15"/>
    <x v="5"/>
    <s v="340 Regular Payroll - NU"/>
    <s v="09903691"/>
    <s v="Corporate Planning-099"/>
    <s v="E01"/>
    <x v="0"/>
    <x v="15"/>
    <s v="001"/>
    <n v="4051.89"/>
    <n v="34.4"/>
    <m/>
    <m/>
  </r>
  <r>
    <x v="5"/>
    <s v="201710"/>
    <x v="2"/>
    <x v="1"/>
    <x v="5"/>
    <s v="340 Regular Payroll - NU"/>
    <s v="09903691"/>
    <s v="Corporate Planning-099"/>
    <s v="E01"/>
    <x v="0"/>
    <x v="1"/>
    <s v="001"/>
    <n v="26284.6"/>
    <n v="134"/>
    <m/>
    <m/>
  </r>
  <r>
    <x v="0"/>
    <s v="201503"/>
    <x v="2"/>
    <x v="1"/>
    <x v="5"/>
    <s v="340 Regular Payroll - NU"/>
    <s v="09903691"/>
    <s v="Corporate Planning-099"/>
    <s v="E01"/>
    <x v="0"/>
    <x v="1"/>
    <s v="001"/>
    <n v="28388.47"/>
    <n v="156.84"/>
    <m/>
    <m/>
  </r>
  <r>
    <x v="2"/>
    <s v="201409"/>
    <x v="2"/>
    <x v="4"/>
    <x v="5"/>
    <s v="340 Regular Payroll - NU"/>
    <s v="09903691"/>
    <s v="Corporate Planning-099"/>
    <s v="E01"/>
    <x v="0"/>
    <x v="4"/>
    <s v="001"/>
    <n v="2123.08"/>
    <n v="18.399999999999999"/>
    <m/>
    <m/>
  </r>
  <r>
    <x v="5"/>
    <s v="201705"/>
    <x v="2"/>
    <x v="12"/>
    <x v="5"/>
    <s v="340 Regular Payroll - NU"/>
    <s v="09903691"/>
    <s v="Corporate Planning-099"/>
    <s v="E01"/>
    <x v="0"/>
    <x v="12"/>
    <s v="001"/>
    <n v="30618.7"/>
    <n v="77.67"/>
    <m/>
    <m/>
  </r>
  <r>
    <x v="0"/>
    <s v="201501"/>
    <x v="1"/>
    <x v="1"/>
    <x v="16"/>
    <s v="340 Regular Payroll - NU"/>
    <s v="77700300"/>
    <s v="Charitable and Civic Expense"/>
    <s v="E01"/>
    <x v="0"/>
    <x v="1"/>
    <s v="001"/>
    <n v="2068.27"/>
    <n v="12"/>
    <m/>
    <m/>
  </r>
  <r>
    <x v="4"/>
    <s v="201611"/>
    <x v="1"/>
    <x v="9"/>
    <x v="7"/>
    <s v="340 Regular Payroll - NU"/>
    <s v="77705051"/>
    <s v="Board of Dir Activ non utility"/>
    <s v="E01"/>
    <x v="0"/>
    <x v="9"/>
    <s v="001"/>
    <n v="286.54000000000002"/>
    <n v="2"/>
    <m/>
    <m/>
  </r>
  <r>
    <x v="4"/>
    <s v="201601"/>
    <x v="0"/>
    <x v="1"/>
    <x v="8"/>
    <s v="340 Regular Payroll - NU"/>
    <s v="77704999"/>
    <s v="Incentives"/>
    <s v="E94"/>
    <x v="6"/>
    <x v="1"/>
    <s v="001"/>
    <n v="61912.5"/>
    <n v="0"/>
    <m/>
    <m/>
  </r>
  <r>
    <x v="5"/>
    <s v="201701"/>
    <x v="0"/>
    <x v="7"/>
    <x v="8"/>
    <s v="340 Regular Payroll - NU"/>
    <s v="77704999"/>
    <s v="Incentives"/>
    <s v="E94"/>
    <x v="6"/>
    <x v="7"/>
    <s v="001"/>
    <n v="35343"/>
    <n v="0"/>
    <m/>
    <m/>
  </r>
  <r>
    <x v="4"/>
    <s v="201601"/>
    <x v="0"/>
    <x v="11"/>
    <x v="8"/>
    <s v="340 Regular Payroll - NU"/>
    <s v="77704999"/>
    <s v="Incentives"/>
    <s v="E94"/>
    <x v="6"/>
    <x v="11"/>
    <s v="001"/>
    <n v="8915.4"/>
    <n v="0"/>
    <m/>
    <m/>
  </r>
  <r>
    <x v="0"/>
    <s v="201501"/>
    <x v="0"/>
    <x v="9"/>
    <x v="8"/>
    <s v="340 Regular Payroll - NU"/>
    <s v="77704999"/>
    <s v="Incentives"/>
    <s v="E94"/>
    <x v="6"/>
    <x v="9"/>
    <s v="001"/>
    <n v="10796.7"/>
    <n v="0"/>
    <m/>
    <m/>
  </r>
  <r>
    <x v="5"/>
    <s v="201701"/>
    <x v="0"/>
    <x v="10"/>
    <x v="8"/>
    <s v="340 Regular Payroll - NU"/>
    <s v="77704999"/>
    <s v="Incentives"/>
    <s v="E94"/>
    <x v="6"/>
    <x v="10"/>
    <s v="001"/>
    <n v="12786.84"/>
    <n v="0"/>
    <m/>
    <m/>
  </r>
  <r>
    <x v="4"/>
    <s v="201601"/>
    <x v="0"/>
    <x v="0"/>
    <x v="8"/>
    <s v="340 Regular Payroll - NU"/>
    <s v="77704999"/>
    <s v="Incentives"/>
    <s v="E94"/>
    <x v="6"/>
    <x v="0"/>
    <s v="001"/>
    <n v="8915.4"/>
    <n v="0"/>
    <m/>
    <m/>
  </r>
  <r>
    <x v="4"/>
    <s v="201601"/>
    <x v="0"/>
    <x v="3"/>
    <x v="8"/>
    <s v="340 Regular Payroll - NU"/>
    <s v="77704999"/>
    <s v="Incentives"/>
    <s v="E94"/>
    <x v="6"/>
    <x v="3"/>
    <s v="001"/>
    <n v="25260.3"/>
    <n v="0"/>
    <m/>
    <m/>
  </r>
  <r>
    <x v="0"/>
    <s v="201501"/>
    <x v="0"/>
    <x v="8"/>
    <x v="8"/>
    <s v="340 Regular Payroll - NU"/>
    <s v="77704999"/>
    <s v="Incentives"/>
    <s v="E94"/>
    <x v="6"/>
    <x v="8"/>
    <s v="001"/>
    <n v="25404"/>
    <n v="0"/>
    <m/>
    <m/>
  </r>
  <r>
    <x v="2"/>
    <s v="201401"/>
    <x v="2"/>
    <x v="12"/>
    <x v="5"/>
    <s v="340 Regular Payroll - NU"/>
    <s v="77705239"/>
    <s v="Salix, Inc."/>
    <s v="E01"/>
    <x v="0"/>
    <x v="12"/>
    <s v="400"/>
    <n v="353.37"/>
    <n v="1"/>
    <m/>
    <m/>
  </r>
  <r>
    <x v="2"/>
    <s v="201401"/>
    <x v="2"/>
    <x v="12"/>
    <x v="5"/>
    <s v="340 Regular Payroll - NU"/>
    <s v="77705239"/>
    <s v="Salix, Inc."/>
    <s v="E01"/>
    <x v="0"/>
    <x v="12"/>
    <s v="001"/>
    <n v="0"/>
    <n v="0"/>
    <m/>
    <m/>
  </r>
  <r>
    <x v="3"/>
    <s v="2018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1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3"/>
    <x v="2"/>
    <x v="9"/>
    <x v="9"/>
    <s v="340 Regular Payroll - NU"/>
    <s v="09905107"/>
    <s v="Telecom Services"/>
    <s v="E46"/>
    <x v="7"/>
    <x v="9"/>
    <s v="001"/>
    <n v="194.54"/>
    <n v="0"/>
    <m/>
    <m/>
  </r>
  <r>
    <x v="3"/>
    <s v="2018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7"/>
    <x v="9"/>
    <s v="340 Regular Payroll - NU"/>
    <s v="09905107"/>
    <s v="Telecom Services"/>
    <s v="E46"/>
    <x v="7"/>
    <x v="7"/>
    <s v="001"/>
    <n v="76.23"/>
    <n v="0"/>
    <m/>
    <m/>
  </r>
  <r>
    <x v="1"/>
    <s v="2013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3"/>
    <s v="201811"/>
    <x v="2"/>
    <x v="11"/>
    <x v="10"/>
    <s v="340 Regular Payroll - NU"/>
    <s v="09800165"/>
    <s v="Admin Activity - Distr Ops"/>
    <s v="E01"/>
    <x v="0"/>
    <x v="11"/>
    <s v="001"/>
    <n v="4642.26"/>
    <n v="35.5"/>
    <m/>
    <m/>
  </r>
  <r>
    <x v="3"/>
    <s v="201807"/>
    <x v="2"/>
    <x v="11"/>
    <x v="10"/>
    <s v="340 Regular Payroll - NU"/>
    <s v="09800165"/>
    <s v="Admin Activity - Distr Ops"/>
    <s v="E01"/>
    <x v="0"/>
    <x v="11"/>
    <s v="001"/>
    <n v="3399.96"/>
    <n v="26"/>
    <m/>
    <m/>
  </r>
  <r>
    <x v="1"/>
    <s v="201311"/>
    <x v="2"/>
    <x v="16"/>
    <x v="10"/>
    <s v="340 Regular Payroll - NU"/>
    <s v="09800165"/>
    <s v="Admin Activity - Distr Ops"/>
    <s v="E01"/>
    <x v="0"/>
    <x v="16"/>
    <s v="001"/>
    <n v="3738.42"/>
    <n v="28.8"/>
    <m/>
    <m/>
  </r>
  <r>
    <x v="0"/>
    <s v="201506"/>
    <x v="2"/>
    <x v="16"/>
    <x v="10"/>
    <s v="340 Regular Payroll - NU"/>
    <s v="09800165"/>
    <s v="Admin Activity - Distr Ops"/>
    <s v="E01"/>
    <x v="0"/>
    <x v="16"/>
    <s v="001"/>
    <n v="3904.56"/>
    <n v="28.8"/>
    <m/>
    <m/>
  </r>
  <r>
    <x v="0"/>
    <s v="201501"/>
    <x v="2"/>
    <x v="16"/>
    <x v="10"/>
    <s v="340 Regular Payroll - NU"/>
    <s v="09800165"/>
    <s v="Admin Activity - Distr Ops"/>
    <s v="E01"/>
    <x v="0"/>
    <x v="16"/>
    <s v="001"/>
    <n v="5500.04"/>
    <n v="41.6"/>
    <m/>
    <m/>
  </r>
  <r>
    <x v="5"/>
    <s v="201710"/>
    <x v="2"/>
    <x v="11"/>
    <x v="10"/>
    <s v="340 Regular Payroll - NU"/>
    <s v="09800165"/>
    <s v="Admin Activity - Distr Ops"/>
    <s v="E01"/>
    <x v="0"/>
    <x v="11"/>
    <s v="001"/>
    <n v="5811.11"/>
    <n v="45"/>
    <m/>
    <m/>
  </r>
  <r>
    <x v="4"/>
    <s v="201610"/>
    <x v="2"/>
    <x v="11"/>
    <x v="10"/>
    <s v="340 Regular Payroll - NU"/>
    <s v="09800165"/>
    <s v="Admin Activity - Distr Ops"/>
    <s v="E01"/>
    <x v="0"/>
    <x v="11"/>
    <s v="001"/>
    <n v="4620.24"/>
    <n v="38.75"/>
    <m/>
    <m/>
  </r>
  <r>
    <x v="4"/>
    <s v="201608"/>
    <x v="2"/>
    <x v="11"/>
    <x v="10"/>
    <s v="340 Regular Payroll - NU"/>
    <s v="09800165"/>
    <s v="Admin Activity - Distr Ops"/>
    <s v="E01"/>
    <x v="0"/>
    <x v="11"/>
    <s v="001"/>
    <n v="4322.16"/>
    <n v="36.25"/>
    <m/>
    <m/>
  </r>
  <r>
    <x v="1"/>
    <s v="201306"/>
    <x v="2"/>
    <x v="16"/>
    <x v="10"/>
    <s v="340 Regular Payroll - NU"/>
    <s v="09800165"/>
    <s v="Admin Activity - Distr Ops"/>
    <s v="E01"/>
    <x v="0"/>
    <x v="16"/>
    <s v="001"/>
    <n v="5815.34"/>
    <n v="44.8"/>
    <m/>
    <m/>
  </r>
  <r>
    <x v="5"/>
    <s v="201705"/>
    <x v="2"/>
    <x v="11"/>
    <x v="10"/>
    <s v="340 Regular Payroll - NU"/>
    <s v="09800165"/>
    <s v="Admin Activity - Distr Ops"/>
    <s v="E01"/>
    <x v="0"/>
    <x v="11"/>
    <s v="001"/>
    <n v="6133.96"/>
    <n v="47.5"/>
    <m/>
    <m/>
  </r>
  <r>
    <x v="4"/>
    <s v="201606"/>
    <x v="2"/>
    <x v="11"/>
    <x v="10"/>
    <s v="340 Regular Payroll - NU"/>
    <s v="09800165"/>
    <s v="Admin Activity - Distr Ops"/>
    <s v="E01"/>
    <x v="0"/>
    <x v="11"/>
    <s v="001"/>
    <n v="4620.24"/>
    <n v="38.75"/>
    <m/>
    <m/>
  </r>
  <r>
    <x v="1"/>
    <s v="201302"/>
    <x v="2"/>
    <x v="16"/>
    <x v="10"/>
    <s v="340 Regular Payroll - NU"/>
    <s v="09800165"/>
    <s v="Admin Activity - Distr Ops"/>
    <s v="E01"/>
    <x v="0"/>
    <x v="16"/>
    <s v="001"/>
    <n v="3916.85"/>
    <n v="30.4"/>
    <m/>
    <m/>
  </r>
  <r>
    <x v="2"/>
    <s v="201404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2"/>
    <s v="201406"/>
    <x v="2"/>
    <x v="5"/>
    <x v="11"/>
    <s v="340 Regular Payroll - NU"/>
    <s v="09905328"/>
    <s v="NARUC Reg Activities"/>
    <s v="E01"/>
    <x v="0"/>
    <x v="5"/>
    <s v="001"/>
    <n v="3028.86"/>
    <n v="24"/>
    <m/>
    <m/>
  </r>
  <r>
    <x v="2"/>
    <s v="201405"/>
    <x v="1"/>
    <x v="4"/>
    <x v="1"/>
    <s v="340 Regular Payroll - NU"/>
    <s v="77705249"/>
    <s v="Decision Support System"/>
    <s v="E01"/>
    <x v="0"/>
    <x v="4"/>
    <s v="001"/>
    <n v="1038.42"/>
    <n v="9"/>
    <m/>
    <m/>
  </r>
  <r>
    <x v="4"/>
    <s v="201607"/>
    <x v="2"/>
    <x v="4"/>
    <x v="11"/>
    <s v="340 Regular Payroll - NU"/>
    <s v="02805810"/>
    <s v="CDWA General Rate Case Activ"/>
    <s v="E01"/>
    <x v="0"/>
    <x v="4"/>
    <s v="001"/>
    <n v="2750"/>
    <n v="22"/>
    <m/>
    <m/>
  </r>
  <r>
    <x v="5"/>
    <s v="201711"/>
    <x v="2"/>
    <x v="5"/>
    <x v="11"/>
    <s v="340 Regular Payroll - NU"/>
    <s v="02805810"/>
    <s v="CDWA General Rate Case Activ"/>
    <s v="E01"/>
    <x v="0"/>
    <x v="5"/>
    <s v="001"/>
    <n v="13099.62"/>
    <n v="97"/>
    <m/>
    <m/>
  </r>
  <r>
    <x v="0"/>
    <s v="201504"/>
    <x v="2"/>
    <x v="5"/>
    <x v="11"/>
    <s v="340 Regular Payroll - NU"/>
    <s v="02805810"/>
    <s v="CDWA General Rate Case Activ"/>
    <s v="E01"/>
    <x v="0"/>
    <x v="5"/>
    <s v="001"/>
    <n v="5540.42"/>
    <n v="43"/>
    <m/>
    <m/>
  </r>
  <r>
    <x v="2"/>
    <s v="201403"/>
    <x v="2"/>
    <x v="4"/>
    <x v="11"/>
    <s v="340 Regular Payroll - NU"/>
    <s v="02805810"/>
    <s v="CDWA General Rate Case Activ"/>
    <s v="E01"/>
    <x v="0"/>
    <x v="4"/>
    <s v="001"/>
    <n v="2192.27"/>
    <n v="19"/>
    <m/>
    <m/>
  </r>
  <r>
    <x v="2"/>
    <s v="201408"/>
    <x v="2"/>
    <x v="4"/>
    <x v="11"/>
    <s v="340 Regular Payroll - NU"/>
    <s v="02805810"/>
    <s v="CDWA General Rate Case Activ"/>
    <s v="E01"/>
    <x v="0"/>
    <x v="4"/>
    <s v="001"/>
    <n v="10499.99"/>
    <n v="91"/>
    <m/>
    <m/>
  </r>
  <r>
    <x v="4"/>
    <s v="201608"/>
    <x v="2"/>
    <x v="5"/>
    <x v="11"/>
    <s v="340 Regular Payroll - NU"/>
    <s v="02805810"/>
    <s v="CDWA General Rate Case Activ"/>
    <s v="E01"/>
    <x v="0"/>
    <x v="5"/>
    <s v="001"/>
    <n v="7484.55"/>
    <n v="56"/>
    <m/>
    <m/>
  </r>
  <r>
    <x v="0"/>
    <s v="201503"/>
    <x v="2"/>
    <x v="5"/>
    <x v="11"/>
    <s v="340 Regular Payroll - NU"/>
    <s v="02805810"/>
    <s v="CDWA General Rate Case Activ"/>
    <s v="E01"/>
    <x v="0"/>
    <x v="5"/>
    <s v="001"/>
    <n v="5282.69"/>
    <n v="41"/>
    <m/>
    <m/>
  </r>
  <r>
    <x v="2"/>
    <s v="201403"/>
    <x v="2"/>
    <x v="6"/>
    <x v="11"/>
    <s v="340 Regular Payroll - NU"/>
    <s v="02805810"/>
    <s v="CDWA General Rate Case Activ"/>
    <s v="E01"/>
    <x v="0"/>
    <x v="6"/>
    <s v="001"/>
    <n v="504.81"/>
    <n v="3.5"/>
    <m/>
    <m/>
  </r>
  <r>
    <x v="1"/>
    <s v="201301"/>
    <x v="2"/>
    <x v="4"/>
    <x v="11"/>
    <s v="340 Regular Payroll - NU"/>
    <s v="03805343"/>
    <s v="CDID General Rate Case Activ"/>
    <s v="E01"/>
    <x v="0"/>
    <x v="4"/>
    <s v="001"/>
    <n v="5394.24"/>
    <n v="51"/>
    <m/>
    <m/>
  </r>
  <r>
    <x v="2"/>
    <s v="201410"/>
    <x v="2"/>
    <x v="5"/>
    <x v="11"/>
    <s v="340 Regular Payroll - NU"/>
    <s v="03805343"/>
    <s v="CDID General Rate Case Activ"/>
    <s v="E01"/>
    <x v="0"/>
    <x v="5"/>
    <s v="001"/>
    <n v="252.4"/>
    <n v="2"/>
    <m/>
    <m/>
  </r>
  <r>
    <x v="4"/>
    <s v="201610"/>
    <x v="2"/>
    <x v="5"/>
    <x v="11"/>
    <s v="340 Regular Payroll - NU"/>
    <s v="03805343"/>
    <s v="CDID General Rate Case Activ"/>
    <s v="E01"/>
    <x v="0"/>
    <x v="5"/>
    <s v="001"/>
    <n v="2539.42"/>
    <n v="19"/>
    <m/>
    <m/>
  </r>
  <r>
    <x v="4"/>
    <s v="201603"/>
    <x v="2"/>
    <x v="4"/>
    <x v="11"/>
    <s v="340 Regular Payroll - NU"/>
    <s v="03805343"/>
    <s v="CDID General Rate Case Activ"/>
    <s v="E01"/>
    <x v="0"/>
    <x v="4"/>
    <s v="001"/>
    <n v="375"/>
    <n v="3"/>
    <m/>
    <m/>
  </r>
  <r>
    <x v="2"/>
    <s v="201408"/>
    <x v="2"/>
    <x v="4"/>
    <x v="11"/>
    <s v="340 Regular Payroll - NU"/>
    <s v="03805343"/>
    <s v="CDID General Rate Case Activ"/>
    <s v="E01"/>
    <x v="0"/>
    <x v="4"/>
    <s v="001"/>
    <n v="461.53"/>
    <n v="4"/>
    <m/>
    <m/>
  </r>
  <r>
    <x v="1"/>
    <s v="201303"/>
    <x v="2"/>
    <x v="4"/>
    <x v="11"/>
    <s v="340 Regular Payroll - NU"/>
    <s v="03805343"/>
    <s v="CDID General Rate Case Activ"/>
    <s v="E01"/>
    <x v="0"/>
    <x v="4"/>
    <s v="001"/>
    <n v="3394.25"/>
    <n v="31"/>
    <m/>
    <m/>
  </r>
  <r>
    <x v="4"/>
    <s v="201610"/>
    <x v="2"/>
    <x v="4"/>
    <x v="11"/>
    <s v="340 Regular Payroll - NU"/>
    <s v="03805343"/>
    <s v="CDID General Rate Case Activ"/>
    <s v="E01"/>
    <x v="0"/>
    <x v="4"/>
    <s v="001"/>
    <n v="1375"/>
    <n v="11"/>
    <m/>
    <m/>
  </r>
  <r>
    <x v="2"/>
    <s v="201407"/>
    <x v="2"/>
    <x v="5"/>
    <x v="11"/>
    <s v="340 Regular Payroll - NU"/>
    <s v="06805169"/>
    <s v="GDOR General Rate Case Activ"/>
    <s v="E01"/>
    <x v="0"/>
    <x v="5"/>
    <s v="001"/>
    <n v="504.8"/>
    <n v="4"/>
    <m/>
    <m/>
  </r>
  <r>
    <x v="4"/>
    <s v="201612"/>
    <x v="2"/>
    <x v="5"/>
    <x v="11"/>
    <s v="340 Regular Payroll - NU"/>
    <s v="06805169"/>
    <s v="GDOR General Rate Case Activ"/>
    <s v="E01"/>
    <x v="0"/>
    <x v="5"/>
    <s v="001"/>
    <n v="6682.64"/>
    <n v="50"/>
    <m/>
    <m/>
  </r>
  <r>
    <x v="5"/>
    <s v="201702"/>
    <x v="2"/>
    <x v="8"/>
    <x v="11"/>
    <s v="340 Regular Payroll - NU"/>
    <s v="06805169"/>
    <s v="GDOR General Rate Case Activ"/>
    <s v="E01"/>
    <x v="0"/>
    <x v="8"/>
    <s v="001"/>
    <n v="2080.21"/>
    <n v="10.5"/>
    <m/>
    <m/>
  </r>
  <r>
    <x v="0"/>
    <s v="201511"/>
    <x v="2"/>
    <x v="4"/>
    <x v="11"/>
    <s v="340 Regular Payroll - NU"/>
    <s v="06805169"/>
    <s v="GDOR General Rate Case Activ"/>
    <s v="E01"/>
    <x v="0"/>
    <x v="4"/>
    <s v="001"/>
    <n v="5536.04"/>
    <n v="47"/>
    <m/>
    <m/>
  </r>
  <r>
    <x v="1"/>
    <s v="201308"/>
    <x v="2"/>
    <x v="5"/>
    <x v="11"/>
    <s v="340 Regular Payroll - NU"/>
    <s v="06805169"/>
    <s v="GDOR General Rate Case Activ"/>
    <s v="E01"/>
    <x v="0"/>
    <x v="5"/>
    <s v="001"/>
    <n v="10257.69"/>
    <n v="84"/>
    <m/>
    <m/>
  </r>
  <r>
    <x v="2"/>
    <s v="201401"/>
    <x v="2"/>
    <x v="4"/>
    <x v="11"/>
    <s v="340 Regular Payroll - NU"/>
    <s v="06805169"/>
    <s v="GDOR General Rate Case Activ"/>
    <s v="E01"/>
    <x v="0"/>
    <x v="4"/>
    <s v="001"/>
    <n v="226.92"/>
    <n v="2"/>
    <m/>
    <m/>
  </r>
  <r>
    <x v="5"/>
    <s v="201701"/>
    <x v="2"/>
    <x v="5"/>
    <x v="11"/>
    <s v="340 Regular Payroll - NU"/>
    <s v="06805169"/>
    <s v="GDOR General Rate Case Activ"/>
    <s v="E01"/>
    <x v="0"/>
    <x v="5"/>
    <s v="001"/>
    <n v="4677.87"/>
    <n v="35"/>
    <m/>
    <m/>
  </r>
  <r>
    <x v="2"/>
    <s v="201408"/>
    <x v="2"/>
    <x v="4"/>
    <x v="11"/>
    <s v="340 Regular Payroll - NU"/>
    <s v="06805169"/>
    <s v="GDOR General Rate Case Activ"/>
    <s v="E01"/>
    <x v="0"/>
    <x v="4"/>
    <s v="001"/>
    <n v="2999.97"/>
    <n v="26"/>
    <m/>
    <m/>
  </r>
  <r>
    <x v="0"/>
    <s v="201502"/>
    <x v="2"/>
    <x v="5"/>
    <x v="11"/>
    <s v="340 Regular Payroll - NU"/>
    <s v="06805169"/>
    <s v="GDOR General Rate Case Activ"/>
    <s v="E01"/>
    <x v="0"/>
    <x v="5"/>
    <s v="001"/>
    <n v="3028.83"/>
    <n v="24"/>
    <m/>
    <m/>
  </r>
  <r>
    <x v="0"/>
    <s v="201511"/>
    <x v="2"/>
    <x v="5"/>
    <x v="11"/>
    <s v="340 Regular Payroll - NU"/>
    <s v="06805169"/>
    <s v="GDOR General Rate Case Activ"/>
    <s v="E01"/>
    <x v="0"/>
    <x v="5"/>
    <s v="001"/>
    <n v="12755.76"/>
    <n v="99"/>
    <m/>
    <m/>
  </r>
  <r>
    <x v="3"/>
    <s v="201812"/>
    <x v="1"/>
    <x v="15"/>
    <x v="2"/>
    <s v="340 Regular Payroll - NU"/>
    <s v="77703430"/>
    <s v="Avista Subsidiary Support"/>
    <s v="E01"/>
    <x v="0"/>
    <x v="15"/>
    <s v="001"/>
    <n v="15938.98"/>
    <n v="128.5"/>
    <m/>
    <m/>
  </r>
  <r>
    <x v="3"/>
    <s v="201811"/>
    <x v="1"/>
    <x v="5"/>
    <x v="2"/>
    <s v="340 Regular Payroll - NU"/>
    <s v="77703430"/>
    <s v="Avista Subsidiary Support"/>
    <s v="E01"/>
    <x v="0"/>
    <x v="5"/>
    <s v="001"/>
    <n v="334.56"/>
    <n v="2.4"/>
    <m/>
    <m/>
  </r>
  <r>
    <x v="3"/>
    <s v="201811"/>
    <x v="1"/>
    <x v="12"/>
    <x v="2"/>
    <s v="340 Regular Payroll - NU"/>
    <s v="77703430"/>
    <s v="Avista Subsidiary Support"/>
    <s v="E01"/>
    <x v="0"/>
    <x v="12"/>
    <s v="001"/>
    <n v="845.5"/>
    <n v="2.09"/>
    <m/>
    <m/>
  </r>
  <r>
    <x v="3"/>
    <s v="201810"/>
    <x v="1"/>
    <x v="9"/>
    <x v="2"/>
    <s v="340 Regular Payroll - NU"/>
    <s v="77703430"/>
    <s v="Avista Subsidiary Support"/>
    <s v="E01"/>
    <x v="0"/>
    <x v="9"/>
    <s v="001"/>
    <n v="305.8"/>
    <n v="2"/>
    <m/>
    <m/>
  </r>
  <r>
    <x v="3"/>
    <s v="201810"/>
    <x v="1"/>
    <x v="15"/>
    <x v="2"/>
    <s v="340 Regular Payroll - NU"/>
    <s v="77703430"/>
    <s v="Avista Subsidiary Support"/>
    <s v="E01"/>
    <x v="0"/>
    <x v="15"/>
    <s v="001"/>
    <n v="16360.7"/>
    <n v="131.9"/>
    <m/>
    <m/>
  </r>
  <r>
    <x v="3"/>
    <s v="201809"/>
    <x v="1"/>
    <x v="15"/>
    <x v="2"/>
    <s v="340 Regular Payroll - NU"/>
    <s v="77703430"/>
    <s v="Avista Subsidiary Support"/>
    <s v="E01"/>
    <x v="0"/>
    <x v="15"/>
    <s v="001"/>
    <n v="13222.51"/>
    <n v="106.6"/>
    <m/>
    <m/>
  </r>
  <r>
    <x v="3"/>
    <s v="201809"/>
    <x v="1"/>
    <x v="8"/>
    <x v="2"/>
    <s v="340 Regular Payroll - NU"/>
    <s v="77703430"/>
    <s v="Avista Subsidiary Support"/>
    <s v="E01"/>
    <x v="0"/>
    <x v="8"/>
    <s v="001"/>
    <n v="1408.54"/>
    <n v="6.77"/>
    <m/>
    <m/>
  </r>
  <r>
    <x v="3"/>
    <s v="201809"/>
    <x v="1"/>
    <x v="14"/>
    <x v="2"/>
    <s v="340 Regular Payroll - NU"/>
    <s v="77703430"/>
    <s v="Avista Subsidiary Support"/>
    <s v="E01"/>
    <x v="0"/>
    <x v="14"/>
    <s v="001"/>
    <n v="1034.0999999999999"/>
    <n v="9"/>
    <m/>
    <m/>
  </r>
  <r>
    <x v="3"/>
    <s v="201808"/>
    <x v="1"/>
    <x v="9"/>
    <x v="2"/>
    <s v="340 Regular Payroll - NU"/>
    <s v="77703430"/>
    <s v="Avista Subsidiary Support"/>
    <s v="E01"/>
    <x v="0"/>
    <x v="9"/>
    <s v="001"/>
    <n v="259.93"/>
    <n v="1.7"/>
    <m/>
    <m/>
  </r>
  <r>
    <x v="3"/>
    <s v="201808"/>
    <x v="1"/>
    <x v="5"/>
    <x v="2"/>
    <s v="340 Regular Payroll - NU"/>
    <s v="77703430"/>
    <s v="Avista Subsidiary Support"/>
    <s v="E01"/>
    <x v="0"/>
    <x v="5"/>
    <s v="001"/>
    <n v="223.05"/>
    <n v="1.6"/>
    <m/>
    <m/>
  </r>
  <r>
    <x v="3"/>
    <s v="201806"/>
    <x v="1"/>
    <x v="8"/>
    <x v="2"/>
    <s v="340 Regular Payroll - NU"/>
    <s v="77703430"/>
    <s v="Avista Subsidiary Support"/>
    <s v="E01"/>
    <x v="0"/>
    <x v="8"/>
    <s v="001"/>
    <n v="1710.37"/>
    <n v="8.2100000000000009"/>
    <m/>
    <m/>
  </r>
  <r>
    <x v="3"/>
    <s v="201805"/>
    <x v="1"/>
    <x v="15"/>
    <x v="2"/>
    <s v="340 Regular Payroll - NU"/>
    <s v="77703430"/>
    <s v="Avista Subsidiary Support"/>
    <s v="E01"/>
    <x v="0"/>
    <x v="15"/>
    <s v="001"/>
    <n v="16968.509999999998"/>
    <n v="136.80000000000001"/>
    <m/>
    <m/>
  </r>
  <r>
    <x v="3"/>
    <s v="201804"/>
    <x v="1"/>
    <x v="14"/>
    <x v="2"/>
    <s v="340 Regular Payroll - NU"/>
    <s v="77703430"/>
    <s v="Avista Subsidiary Support"/>
    <s v="E01"/>
    <x v="0"/>
    <x v="14"/>
    <s v="001"/>
    <n v="517.04999999999995"/>
    <n v="4.5"/>
    <m/>
    <m/>
  </r>
  <r>
    <x v="3"/>
    <s v="201804"/>
    <x v="1"/>
    <x v="15"/>
    <x v="2"/>
    <s v="340 Regular Payroll - NU"/>
    <s v="77703430"/>
    <s v="Avista Subsidiary Support"/>
    <s v="E01"/>
    <x v="0"/>
    <x v="15"/>
    <s v="001"/>
    <n v="15293.99"/>
    <n v="123.3"/>
    <m/>
    <m/>
  </r>
  <r>
    <x v="3"/>
    <s v="201804"/>
    <x v="1"/>
    <x v="7"/>
    <x v="2"/>
    <s v="340 Regular Payroll - NU"/>
    <s v="77703430"/>
    <s v="Avista Subsidiary Support"/>
    <s v="E01"/>
    <x v="0"/>
    <x v="7"/>
    <s v="001"/>
    <n v="1814.58"/>
    <n v="10.199999999999999"/>
    <m/>
    <m/>
  </r>
  <r>
    <x v="5"/>
    <s v="201701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1"/>
    <s v="201310"/>
    <x v="1"/>
    <x v="7"/>
    <x v="2"/>
    <s v="340 Regular Payroll - NU"/>
    <s v="77703430"/>
    <s v="Avista Subsidiary Support"/>
    <s v="E01"/>
    <x v="0"/>
    <x v="7"/>
    <s v="001"/>
    <n v="4088.88"/>
    <n v="27"/>
    <m/>
    <m/>
  </r>
  <r>
    <x v="0"/>
    <s v="201512"/>
    <x v="1"/>
    <x v="8"/>
    <x v="2"/>
    <s v="340 Regular Payroll - NU"/>
    <s v="77703430"/>
    <s v="Avista Subsidiary Support"/>
    <s v="E01"/>
    <x v="0"/>
    <x v="8"/>
    <s v="001"/>
    <n v="2464.8000000000002"/>
    <n v="12.57"/>
    <m/>
    <m/>
  </r>
  <r>
    <x v="1"/>
    <s v="201302"/>
    <x v="1"/>
    <x v="6"/>
    <x v="2"/>
    <s v="340 Regular Payroll - NU"/>
    <s v="77703430"/>
    <s v="Avista Subsidiary Support"/>
    <s v="E01"/>
    <x v="0"/>
    <x v="6"/>
    <s v="001"/>
    <n v="1980.37"/>
    <n v="15.2"/>
    <m/>
    <m/>
  </r>
  <r>
    <x v="4"/>
    <s v="201610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0"/>
    <s v="201506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1"/>
    <s v="201312"/>
    <x v="1"/>
    <x v="9"/>
    <x v="2"/>
    <s v="340 Regular Payroll - NU"/>
    <s v="77703430"/>
    <s v="Avista Subsidiary Support"/>
    <s v="E01"/>
    <x v="0"/>
    <x v="9"/>
    <s v="001"/>
    <n v="184.64"/>
    <n v="1.6"/>
    <m/>
    <m/>
  </r>
  <r>
    <x v="1"/>
    <s v="201306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1"/>
    <s v="201305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0"/>
    <s v="201504"/>
    <x v="1"/>
    <x v="16"/>
    <x v="2"/>
    <s v="340 Regular Payroll - NU"/>
    <s v="77703430"/>
    <s v="Avista Subsidiary Support"/>
    <s v="E01"/>
    <x v="0"/>
    <x v="16"/>
    <s v="001"/>
    <n v="230.52"/>
    <n v="1.7"/>
    <m/>
    <m/>
  </r>
  <r>
    <x v="3"/>
    <s v="201801"/>
    <x v="1"/>
    <x v="5"/>
    <x v="2"/>
    <s v="340 Regular Payroll - NU"/>
    <s v="77703430"/>
    <s v="Avista Subsidiary Support"/>
    <s v="E01"/>
    <x v="0"/>
    <x v="5"/>
    <s v="001"/>
    <n v="216.02"/>
    <n v="1.6"/>
    <m/>
    <m/>
  </r>
  <r>
    <x v="5"/>
    <s v="201707"/>
    <x v="1"/>
    <x v="6"/>
    <x v="2"/>
    <s v="340 Regular Payroll - NU"/>
    <s v="77703430"/>
    <s v="Avista Subsidiary Support"/>
    <s v="E01"/>
    <x v="0"/>
    <x v="6"/>
    <s v="001"/>
    <n v="107.92"/>
    <n v="0.63"/>
    <m/>
    <m/>
  </r>
  <r>
    <x v="0"/>
    <s v="201507"/>
    <x v="1"/>
    <x v="8"/>
    <x v="2"/>
    <s v="340 Regular Payroll - NU"/>
    <s v="77703430"/>
    <s v="Avista Subsidiary Support"/>
    <s v="E01"/>
    <x v="0"/>
    <x v="8"/>
    <s v="001"/>
    <n v="2559.6"/>
    <n v="13.05"/>
    <m/>
    <m/>
  </r>
  <r>
    <x v="1"/>
    <s v="201301"/>
    <x v="1"/>
    <x v="16"/>
    <x v="2"/>
    <s v="340 Regular Payroll - NU"/>
    <s v="77703430"/>
    <s v="Avista Subsidiary Support"/>
    <s v="E01"/>
    <x v="0"/>
    <x v="16"/>
    <s v="001"/>
    <n v="206.08"/>
    <n v="1.6"/>
    <m/>
    <m/>
  </r>
  <r>
    <x v="1"/>
    <s v="201307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4"/>
    <s v="201612"/>
    <x v="1"/>
    <x v="7"/>
    <x v="2"/>
    <s v="340 Regular Payroll - NU"/>
    <s v="77703430"/>
    <s v="Avista Subsidiary Support"/>
    <s v="E01"/>
    <x v="0"/>
    <x v="7"/>
    <s v="001"/>
    <n v="2529.02"/>
    <n v="14.74"/>
    <m/>
    <m/>
  </r>
  <r>
    <x v="4"/>
    <s v="201611"/>
    <x v="1"/>
    <x v="9"/>
    <x v="2"/>
    <s v="340 Regular Payroll - NU"/>
    <s v="77703430"/>
    <s v="Avista Subsidiary Support"/>
    <s v="E01"/>
    <x v="0"/>
    <x v="9"/>
    <s v="001"/>
    <n v="171.96"/>
    <n v="1.2"/>
    <m/>
    <m/>
  </r>
  <r>
    <x v="4"/>
    <s v="201611"/>
    <x v="1"/>
    <x v="6"/>
    <x v="2"/>
    <s v="340 Regular Payroll - NU"/>
    <s v="77703430"/>
    <s v="Avista Subsidiary Support"/>
    <s v="E01"/>
    <x v="0"/>
    <x v="6"/>
    <s v="001"/>
    <n v="98.8"/>
    <n v="0.63"/>
    <m/>
    <m/>
  </r>
  <r>
    <x v="0"/>
    <s v="201501"/>
    <x v="1"/>
    <x v="12"/>
    <x v="2"/>
    <s v="340 Regular Payroll - NU"/>
    <s v="77703430"/>
    <s v="Avista Subsidiary Support"/>
    <s v="E01"/>
    <x v="0"/>
    <x v="12"/>
    <s v="001"/>
    <n v="1045.53"/>
    <n v="2.9"/>
    <m/>
    <m/>
  </r>
  <r>
    <x v="2"/>
    <s v="201403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1"/>
    <s v="201311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9"/>
    <x v="1"/>
    <x v="12"/>
    <x v="2"/>
    <s v="340 Regular Payroll - NU"/>
    <s v="77703430"/>
    <s v="Avista Subsidiary Support"/>
    <s v="E01"/>
    <x v="0"/>
    <x v="12"/>
    <s v="001"/>
    <n v="10176.84"/>
    <n v="28.8"/>
    <m/>
    <m/>
  </r>
  <r>
    <x v="2"/>
    <s v="201408"/>
    <x v="1"/>
    <x v="9"/>
    <x v="2"/>
    <s v="340 Regular Payroll - NU"/>
    <s v="77703430"/>
    <s v="Avista Subsidiary Support"/>
    <s v="E01"/>
    <x v="0"/>
    <x v="9"/>
    <s v="001"/>
    <n v="368.01"/>
    <n v="2.9"/>
    <m/>
    <m/>
  </r>
  <r>
    <x v="2"/>
    <s v="201401"/>
    <x v="1"/>
    <x v="16"/>
    <x v="2"/>
    <s v="340 Regular Payroll - NU"/>
    <s v="77703430"/>
    <s v="Avista Subsidiary Support"/>
    <s v="E01"/>
    <x v="0"/>
    <x v="16"/>
    <s v="001"/>
    <n v="311.52"/>
    <n v="2.4"/>
    <m/>
    <m/>
  </r>
  <r>
    <x v="1"/>
    <s v="201309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2"/>
    <s v="201408"/>
    <x v="1"/>
    <x v="8"/>
    <x v="2"/>
    <s v="340 Regular Payroll - NU"/>
    <s v="77703430"/>
    <s v="Avista Subsidiary Support"/>
    <s v="E01"/>
    <x v="0"/>
    <x v="8"/>
    <s v="001"/>
    <n v="4286.24"/>
    <n v="22.4"/>
    <m/>
    <m/>
  </r>
  <r>
    <x v="2"/>
    <s v="201407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2"/>
    <s v="201405"/>
    <x v="1"/>
    <x v="12"/>
    <x v="2"/>
    <s v="340 Regular Payroll - NU"/>
    <s v="77703430"/>
    <s v="Avista Subsidiary Support"/>
    <s v="E01"/>
    <x v="0"/>
    <x v="12"/>
    <s v="001"/>
    <n v="8076.88"/>
    <n v="22.4"/>
    <m/>
    <m/>
  </r>
  <r>
    <x v="1"/>
    <s v="201308"/>
    <x v="1"/>
    <x v="12"/>
    <x v="2"/>
    <s v="340 Regular Payroll - NU"/>
    <s v="77703430"/>
    <s v="Avista Subsidiary Support"/>
    <s v="E01"/>
    <x v="0"/>
    <x v="12"/>
    <s v="001"/>
    <n v="15265.26"/>
    <n v="43.2"/>
    <m/>
    <m/>
  </r>
  <r>
    <x v="4"/>
    <s v="201604"/>
    <x v="1"/>
    <x v="9"/>
    <x v="2"/>
    <s v="340 Regular Payroll - NU"/>
    <s v="77703430"/>
    <s v="Avista Subsidiary Support"/>
    <s v="E01"/>
    <x v="0"/>
    <x v="9"/>
    <s v="001"/>
    <n v="1848.21"/>
    <n v="12.9"/>
    <m/>
    <m/>
  </r>
  <r>
    <x v="0"/>
    <s v="201506"/>
    <x v="1"/>
    <x v="12"/>
    <x v="2"/>
    <s v="340 Regular Payroll - NU"/>
    <s v="77703430"/>
    <s v="Avista Subsidiary Support"/>
    <s v="E01"/>
    <x v="0"/>
    <x v="12"/>
    <s v="001"/>
    <n v="212.33"/>
    <n v="0.56000000000000005"/>
    <m/>
    <m/>
  </r>
  <r>
    <x v="0"/>
    <s v="201503"/>
    <x v="1"/>
    <x v="6"/>
    <x v="2"/>
    <s v="340 Regular Payroll - NU"/>
    <s v="77703430"/>
    <s v="Avista Subsidiary Support"/>
    <s v="E01"/>
    <x v="0"/>
    <x v="6"/>
    <s v="001"/>
    <n v="149.4"/>
    <n v="1"/>
    <m/>
    <m/>
  </r>
  <r>
    <x v="4"/>
    <s v="201608"/>
    <x v="1"/>
    <x v="12"/>
    <x v="2"/>
    <s v="340 Regular Payroll - NU"/>
    <s v="77703430"/>
    <s v="Avista Subsidiary Support"/>
    <s v="E01"/>
    <x v="0"/>
    <x v="12"/>
    <s v="001"/>
    <n v="1615.14"/>
    <n v="4.2"/>
    <m/>
    <m/>
  </r>
  <r>
    <x v="2"/>
    <s v="201409"/>
    <x v="1"/>
    <x v="9"/>
    <x v="2"/>
    <s v="340 Regular Payroll - NU"/>
    <s v="77703430"/>
    <s v="Avista Subsidiary Support"/>
    <s v="E01"/>
    <x v="0"/>
    <x v="9"/>
    <s v="001"/>
    <n v="241.11"/>
    <n v="1.9"/>
    <m/>
    <m/>
  </r>
  <r>
    <x v="5"/>
    <s v="201704"/>
    <x v="1"/>
    <x v="4"/>
    <x v="2"/>
    <s v="340 Regular Payroll - NU"/>
    <s v="77703430"/>
    <s v="Avista Subsidiary Support"/>
    <s v="E01"/>
    <x v="0"/>
    <x v="4"/>
    <s v="001"/>
    <n v="64.900000000000006"/>
    <n v="0.5"/>
    <m/>
    <m/>
  </r>
  <r>
    <x v="0"/>
    <s v="201504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0"/>
    <s v="201510"/>
    <x v="1"/>
    <x v="7"/>
    <x v="2"/>
    <s v="340 Regular Payroll - NU"/>
    <s v="77703430"/>
    <s v="Avista Subsidiary Support"/>
    <s v="E01"/>
    <x v="0"/>
    <x v="7"/>
    <s v="001"/>
    <n v="1786"/>
    <n v="10.77"/>
    <m/>
    <m/>
  </r>
  <r>
    <x v="0"/>
    <s v="201503"/>
    <x v="1"/>
    <x v="4"/>
    <x v="2"/>
    <s v="340 Regular Payroll - NU"/>
    <s v="77703430"/>
    <s v="Avista Subsidiary Support"/>
    <s v="E01"/>
    <x v="0"/>
    <x v="4"/>
    <s v="001"/>
    <n v="141.36000000000001"/>
    <n v="1.2"/>
    <m/>
    <m/>
  </r>
  <r>
    <x v="1"/>
    <s v="201305"/>
    <x v="1"/>
    <x v="1"/>
    <x v="2"/>
    <s v="340 Regular Payroll - NU"/>
    <s v="77703430"/>
    <s v="Avista Subsidiary Support"/>
    <s v="E01"/>
    <x v="0"/>
    <x v="1"/>
    <s v="001"/>
    <n v="267.89999999999998"/>
    <n v="1.58"/>
    <m/>
    <m/>
  </r>
  <r>
    <x v="1"/>
    <s v="201310"/>
    <x v="1"/>
    <x v="2"/>
    <x v="2"/>
    <s v="340 Regular Payroll - NU"/>
    <s v="77703430"/>
    <s v="Avista Subsidiary Support"/>
    <s v="E01"/>
    <x v="0"/>
    <x v="2"/>
    <s v="001"/>
    <n v="3726.9"/>
    <n v="34"/>
    <m/>
    <m/>
  </r>
  <r>
    <x v="1"/>
    <s v="201308"/>
    <x v="1"/>
    <x v="10"/>
    <x v="2"/>
    <s v="340 Regular Payroll - NU"/>
    <s v="77703430"/>
    <s v="Avista Subsidiary Support"/>
    <s v="E01"/>
    <x v="0"/>
    <x v="10"/>
    <s v="001"/>
    <n v="5446.2"/>
    <n v="48"/>
    <m/>
    <m/>
  </r>
  <r>
    <x v="1"/>
    <s v="201312"/>
    <x v="1"/>
    <x v="8"/>
    <x v="2"/>
    <s v="340 Regular Payroll - NU"/>
    <s v="77703430"/>
    <s v="Avista Subsidiary Support"/>
    <s v="E01"/>
    <x v="0"/>
    <x v="8"/>
    <s v="001"/>
    <n v="2550"/>
    <n v="13.6"/>
    <m/>
    <m/>
  </r>
  <r>
    <x v="1"/>
    <s v="201311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4"/>
    <s v="201605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4"/>
    <s v="201603"/>
    <x v="1"/>
    <x v="9"/>
    <x v="2"/>
    <s v="340 Regular Payroll - NU"/>
    <s v="77703430"/>
    <s v="Avista Subsidiary Support"/>
    <s v="E01"/>
    <x v="0"/>
    <x v="9"/>
    <s v="001"/>
    <n v="1332.45"/>
    <n v="9.3000000000000007"/>
    <m/>
    <m/>
  </r>
  <r>
    <x v="1"/>
    <s v="201310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5"/>
    <s v="201708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0"/>
    <s v="201503"/>
    <x v="1"/>
    <x v="12"/>
    <x v="2"/>
    <s v="340 Regular Payroll - NU"/>
    <s v="77703430"/>
    <s v="Avista Subsidiary Support"/>
    <s v="E01"/>
    <x v="0"/>
    <x v="12"/>
    <s v="001"/>
    <n v="224.82"/>
    <n v="0.6"/>
    <m/>
    <m/>
  </r>
  <r>
    <x v="1"/>
    <s v="201303"/>
    <x v="1"/>
    <x v="9"/>
    <x v="2"/>
    <s v="340 Regular Payroll - NU"/>
    <s v="77703430"/>
    <s v="Avista Subsidiary Support"/>
    <s v="E01"/>
    <x v="0"/>
    <x v="9"/>
    <s v="001"/>
    <n v="243.08"/>
    <n v="2.2000000000000002"/>
    <m/>
    <m/>
  </r>
  <r>
    <x v="4"/>
    <s v="201601"/>
    <x v="1"/>
    <x v="1"/>
    <x v="2"/>
    <s v="340 Regular Payroll - NU"/>
    <s v="77703430"/>
    <s v="Avista Subsidiary Support"/>
    <s v="E01"/>
    <x v="0"/>
    <x v="1"/>
    <s v="001"/>
    <n v="256.36"/>
    <n v="1.41"/>
    <m/>
    <m/>
  </r>
  <r>
    <x v="5"/>
    <s v="201711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0"/>
    <s v="201501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0"/>
    <s v="201503"/>
    <x v="1"/>
    <x v="2"/>
    <x v="2"/>
    <s v="340 Regular Payroll - NU"/>
    <s v="77703430"/>
    <s v="Avista Subsidiary Support"/>
    <s v="E01"/>
    <x v="0"/>
    <x v="2"/>
    <s v="001"/>
    <n v="824.46"/>
    <n v="7"/>
    <m/>
    <m/>
  </r>
  <r>
    <x v="0"/>
    <s v="201507"/>
    <x v="1"/>
    <x v="9"/>
    <x v="2"/>
    <s v="340 Regular Payroll - NU"/>
    <s v="77703430"/>
    <s v="Avista Subsidiary Support"/>
    <s v="E01"/>
    <x v="0"/>
    <x v="9"/>
    <s v="001"/>
    <n v="409.77"/>
    <n v="2.9"/>
    <m/>
    <m/>
  </r>
  <r>
    <x v="4"/>
    <s v="201607"/>
    <x v="1"/>
    <x v="5"/>
    <x v="2"/>
    <s v="340 Regular Payroll - NU"/>
    <s v="77703430"/>
    <s v="Avista Subsidiary Support"/>
    <s v="E01"/>
    <x v="0"/>
    <x v="5"/>
    <s v="001"/>
    <n v="267.39999999999998"/>
    <n v="2"/>
    <m/>
    <m/>
  </r>
  <r>
    <x v="4"/>
    <s v="201607"/>
    <x v="1"/>
    <x v="7"/>
    <x v="2"/>
    <s v="340 Regular Payroll - NU"/>
    <s v="77703430"/>
    <s v="Avista Subsidiary Support"/>
    <s v="E01"/>
    <x v="0"/>
    <x v="7"/>
    <s v="001"/>
    <n v="2334.48"/>
    <n v="13.6"/>
    <m/>
    <m/>
  </r>
  <r>
    <x v="1"/>
    <s v="201309"/>
    <x v="1"/>
    <x v="2"/>
    <x v="2"/>
    <s v="340 Regular Payroll - NU"/>
    <s v="77703430"/>
    <s v="Avista Subsidiary Support"/>
    <s v="E01"/>
    <x v="0"/>
    <x v="2"/>
    <s v="001"/>
    <n v="3507.68"/>
    <n v="32"/>
    <m/>
    <m/>
  </r>
  <r>
    <x v="1"/>
    <s v="201309"/>
    <x v="1"/>
    <x v="3"/>
    <x v="2"/>
    <s v="340 Regular Payroll - NU"/>
    <s v="77703430"/>
    <s v="Avista Subsidiary Support"/>
    <s v="E01"/>
    <x v="0"/>
    <x v="3"/>
    <s v="001"/>
    <n v="170.1"/>
    <n v="1.5"/>
    <m/>
    <m/>
  </r>
  <r>
    <x v="1"/>
    <s v="201309"/>
    <x v="1"/>
    <x v="1"/>
    <x v="2"/>
    <s v="340 Regular Payroll - NU"/>
    <s v="77703430"/>
    <s v="Avista Subsidiary Support"/>
    <s v="E01"/>
    <x v="0"/>
    <x v="1"/>
    <s v="001"/>
    <n v="253.8"/>
    <n v="1.5"/>
    <m/>
    <m/>
  </r>
  <r>
    <x v="5"/>
    <s v="201707"/>
    <x v="1"/>
    <x v="9"/>
    <x v="2"/>
    <s v="340 Regular Payroll - NU"/>
    <s v="77703430"/>
    <s v="Avista Subsidiary Support"/>
    <s v="E01"/>
    <x v="0"/>
    <x v="9"/>
    <s v="001"/>
    <n v="484.88"/>
    <n v="3.2"/>
    <m/>
    <m/>
  </r>
  <r>
    <x v="0"/>
    <s v="201512"/>
    <x v="1"/>
    <x v="12"/>
    <x v="2"/>
    <s v="340 Regular Payroll - NU"/>
    <s v="77703430"/>
    <s v="Avista Subsidiary Support"/>
    <s v="E01"/>
    <x v="0"/>
    <x v="12"/>
    <s v="001"/>
    <n v="337.23"/>
    <n v="0.9"/>
    <m/>
    <m/>
  </r>
  <r>
    <x v="2"/>
    <s v="201409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5"/>
    <s v="201705"/>
    <x v="1"/>
    <x v="7"/>
    <x v="2"/>
    <s v="340 Regular Payroll - NU"/>
    <s v="77703430"/>
    <s v="Avista Subsidiary Support"/>
    <s v="E01"/>
    <x v="0"/>
    <x v="7"/>
    <s v="001"/>
    <n v="1884.23"/>
    <n v="10.77"/>
    <m/>
    <m/>
  </r>
  <r>
    <x v="0"/>
    <s v="201507"/>
    <x v="1"/>
    <x v="12"/>
    <x v="2"/>
    <s v="340 Regular Payroll - NU"/>
    <s v="77703430"/>
    <s v="Avista Subsidiary Support"/>
    <s v="E01"/>
    <x v="0"/>
    <x v="12"/>
    <s v="001"/>
    <n v="349.72"/>
    <n v="0.93"/>
    <m/>
    <m/>
  </r>
  <r>
    <x v="5"/>
    <s v="201708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0"/>
    <s v="201511"/>
    <x v="1"/>
    <x v="8"/>
    <x v="2"/>
    <s v="340 Regular Payroll - NU"/>
    <s v="77703430"/>
    <s v="Avista Subsidiary Support"/>
    <s v="E01"/>
    <x v="0"/>
    <x v="8"/>
    <s v="001"/>
    <n v="1516.8"/>
    <n v="7.73"/>
    <m/>
    <m/>
  </r>
  <r>
    <x v="2"/>
    <s v="201411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0"/>
    <s v="201511"/>
    <x v="1"/>
    <x v="7"/>
    <x v="2"/>
    <s v="340 Regular Payroll - NU"/>
    <s v="77703430"/>
    <s v="Avista Subsidiary Support"/>
    <s v="E01"/>
    <x v="0"/>
    <x v="7"/>
    <s v="001"/>
    <n v="1880"/>
    <n v="11.34"/>
    <m/>
    <m/>
  </r>
  <r>
    <x v="1"/>
    <s v="201302"/>
    <x v="1"/>
    <x v="12"/>
    <x v="2"/>
    <s v="340 Regular Payroll - NU"/>
    <s v="77703430"/>
    <s v="Avista Subsidiary Support"/>
    <s v="E01"/>
    <x v="0"/>
    <x v="12"/>
    <s v="001"/>
    <n v="7269.27"/>
    <n v="22.4"/>
    <m/>
    <m/>
  </r>
  <r>
    <x v="0"/>
    <s v="201510"/>
    <x v="1"/>
    <x v="2"/>
    <x v="2"/>
    <s v="340 Regular Payroll - NU"/>
    <s v="77703430"/>
    <s v="Avista Subsidiary Support"/>
    <s v="E01"/>
    <x v="0"/>
    <x v="2"/>
    <s v="001"/>
    <n v="942.32"/>
    <n v="8"/>
    <m/>
    <m/>
  </r>
  <r>
    <x v="2"/>
    <s v="201412"/>
    <x v="1"/>
    <x v="2"/>
    <x v="2"/>
    <s v="340 Regular Payroll - NU"/>
    <s v="77703430"/>
    <s v="Avista Subsidiary Support"/>
    <s v="E01"/>
    <x v="0"/>
    <x v="2"/>
    <s v="001"/>
    <n v="3461.55"/>
    <n v="30"/>
    <m/>
    <m/>
  </r>
  <r>
    <x v="2"/>
    <s v="201401"/>
    <x v="1"/>
    <x v="8"/>
    <x v="2"/>
    <s v="340 Regular Payroll - NU"/>
    <s v="77703430"/>
    <s v="Avista Subsidiary Support"/>
    <s v="E01"/>
    <x v="0"/>
    <x v="8"/>
    <s v="001"/>
    <n v="2850"/>
    <n v="15.2"/>
    <m/>
    <m/>
  </r>
  <r>
    <x v="4"/>
    <s v="201605"/>
    <x v="1"/>
    <x v="0"/>
    <x v="2"/>
    <s v="340 Regular Payroll - NU"/>
    <s v="77703430"/>
    <s v="Avista Subsidiary Support"/>
    <s v="E01"/>
    <x v="0"/>
    <x v="0"/>
    <s v="001"/>
    <n v="197.79"/>
    <n v="1.58"/>
    <m/>
    <m/>
  </r>
  <r>
    <x v="2"/>
    <s v="201401"/>
    <x v="1"/>
    <x v="6"/>
    <x v="2"/>
    <s v="340 Regular Payroll - NU"/>
    <s v="77703430"/>
    <s v="Avista Subsidiary Support"/>
    <s v="E01"/>
    <x v="0"/>
    <x v="6"/>
    <s v="001"/>
    <n v="2740.5"/>
    <n v="20"/>
    <m/>
    <m/>
  </r>
  <r>
    <x v="1"/>
    <s v="201303"/>
    <x v="1"/>
    <x v="2"/>
    <x v="2"/>
    <s v="340 Regular Payroll - NU"/>
    <s v="77703430"/>
    <s v="Avista Subsidiary Support"/>
    <s v="E01"/>
    <x v="0"/>
    <x v="2"/>
    <s v="001"/>
    <n v="5232.72"/>
    <n v="48"/>
    <m/>
    <m/>
  </r>
  <r>
    <x v="0"/>
    <s v="201501"/>
    <x v="1"/>
    <x v="16"/>
    <x v="2"/>
    <s v="340 Regular Payroll - NU"/>
    <s v="77703430"/>
    <s v="Avista Subsidiary Support"/>
    <s v="E01"/>
    <x v="0"/>
    <x v="16"/>
    <s v="001"/>
    <n v="290.83999999999997"/>
    <n v="2.2000000000000002"/>
    <m/>
    <m/>
  </r>
  <r>
    <x v="1"/>
    <s v="201308"/>
    <x v="1"/>
    <x v="4"/>
    <x v="2"/>
    <s v="340 Regular Payroll - NU"/>
    <s v="77703430"/>
    <s v="Avista Subsidiary Support"/>
    <s v="E01"/>
    <x v="0"/>
    <x v="4"/>
    <s v="001"/>
    <n v="272.39999999999998"/>
    <n v="2.4"/>
    <m/>
    <m/>
  </r>
  <r>
    <x v="4"/>
    <s v="201601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2"/>
    <s v="201407"/>
    <x v="1"/>
    <x v="6"/>
    <x v="2"/>
    <s v="340 Regular Payroll - NU"/>
    <s v="77703430"/>
    <s v="Avista Subsidiary Support"/>
    <s v="E01"/>
    <x v="0"/>
    <x v="6"/>
    <s v="001"/>
    <n v="1961.46"/>
    <n v="13.6"/>
    <m/>
    <m/>
  </r>
  <r>
    <x v="1"/>
    <s v="201305"/>
    <x v="1"/>
    <x v="3"/>
    <x v="2"/>
    <s v="340 Regular Payroll - NU"/>
    <s v="77703430"/>
    <s v="Avista Subsidiary Support"/>
    <s v="E01"/>
    <x v="0"/>
    <x v="3"/>
    <s v="001"/>
    <n v="170.1"/>
    <n v="1.5"/>
    <m/>
    <m/>
  </r>
  <r>
    <x v="0"/>
    <s v="201508"/>
    <x v="1"/>
    <x v="10"/>
    <x v="2"/>
    <s v="340 Regular Payroll - NU"/>
    <s v="77703430"/>
    <s v="Avista Subsidiary Support"/>
    <s v="E01"/>
    <x v="0"/>
    <x v="10"/>
    <s v="001"/>
    <n v="3769.24"/>
    <n v="32"/>
    <m/>
    <m/>
  </r>
  <r>
    <x v="4"/>
    <s v="201611"/>
    <x v="1"/>
    <x v="7"/>
    <x v="2"/>
    <s v="340 Regular Payroll - NU"/>
    <s v="77703430"/>
    <s v="Avista Subsidiary Support"/>
    <s v="E01"/>
    <x v="0"/>
    <x v="7"/>
    <s v="001"/>
    <n v="1848.13"/>
    <n v="10.77"/>
    <m/>
    <m/>
  </r>
  <r>
    <x v="5"/>
    <s v="201709"/>
    <x v="1"/>
    <x v="14"/>
    <x v="2"/>
    <s v="340 Regular Payroll - NU"/>
    <s v="77703430"/>
    <s v="Avista Subsidiary Support"/>
    <s v="E01"/>
    <x v="0"/>
    <x v="14"/>
    <s v="001"/>
    <n v="883.49"/>
    <n v="8.5"/>
    <m/>
    <m/>
  </r>
  <r>
    <x v="0"/>
    <s v="201502"/>
    <x v="1"/>
    <x v="8"/>
    <x v="2"/>
    <s v="340 Regular Payroll - NU"/>
    <s v="77703430"/>
    <s v="Avista Subsidiary Support"/>
    <s v="E01"/>
    <x v="0"/>
    <x v="8"/>
    <s v="001"/>
    <n v="1757.12"/>
    <n v="9.18"/>
    <m/>
    <m/>
  </r>
  <r>
    <x v="4"/>
    <s v="201606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0"/>
    <s v="201506"/>
    <x v="1"/>
    <x v="9"/>
    <x v="2"/>
    <s v="340 Regular Payroll - NU"/>
    <s v="77703430"/>
    <s v="Avista Subsidiary Support"/>
    <s v="E01"/>
    <x v="0"/>
    <x v="9"/>
    <s v="001"/>
    <n v="127.19"/>
    <n v="0.9"/>
    <m/>
    <m/>
  </r>
  <r>
    <x v="5"/>
    <s v="201708"/>
    <x v="1"/>
    <x v="7"/>
    <x v="2"/>
    <s v="340 Regular Payroll - NU"/>
    <s v="77703430"/>
    <s v="Avista Subsidiary Support"/>
    <s v="E01"/>
    <x v="0"/>
    <x v="7"/>
    <s v="001"/>
    <n v="793.36"/>
    <n v="4.53"/>
    <m/>
    <m/>
  </r>
  <r>
    <x v="0"/>
    <s v="201508"/>
    <x v="1"/>
    <x v="6"/>
    <x v="2"/>
    <s v="340 Regular Payroll - NU"/>
    <s v="77703430"/>
    <s v="Avista Subsidiary Support"/>
    <s v="E01"/>
    <x v="0"/>
    <x v="6"/>
    <s v="001"/>
    <n v="149.4"/>
    <n v="1"/>
    <m/>
    <m/>
  </r>
  <r>
    <x v="1"/>
    <s v="201305"/>
    <x v="1"/>
    <x v="10"/>
    <x v="2"/>
    <s v="340 Regular Payroll - NU"/>
    <s v="77703430"/>
    <s v="Avista Subsidiary Support"/>
    <s v="E01"/>
    <x v="0"/>
    <x v="10"/>
    <s v="001"/>
    <n v="2723.1"/>
    <n v="24"/>
    <m/>
    <m/>
  </r>
  <r>
    <x v="5"/>
    <s v="201711"/>
    <x v="1"/>
    <x v="7"/>
    <x v="2"/>
    <s v="340 Regular Payroll - NU"/>
    <s v="77703430"/>
    <s v="Avista Subsidiary Support"/>
    <s v="E01"/>
    <x v="0"/>
    <x v="7"/>
    <s v="001"/>
    <n v="1685.89"/>
    <n v="9.64"/>
    <m/>
    <m/>
  </r>
  <r>
    <x v="4"/>
    <s v="201611"/>
    <x v="1"/>
    <x v="1"/>
    <x v="2"/>
    <s v="340 Regular Payroll - NU"/>
    <s v="77703430"/>
    <s v="Avista Subsidiary Support"/>
    <s v="E01"/>
    <x v="0"/>
    <x v="1"/>
    <s v="001"/>
    <n v="256.32"/>
    <n v="1.33"/>
    <m/>
    <m/>
  </r>
  <r>
    <x v="5"/>
    <s v="201704"/>
    <x v="1"/>
    <x v="9"/>
    <x v="2"/>
    <s v="340 Regular Payroll - NU"/>
    <s v="77703430"/>
    <s v="Avista Subsidiary Support"/>
    <s v="E01"/>
    <x v="0"/>
    <x v="9"/>
    <s v="001"/>
    <n v="181.8"/>
    <n v="1.2"/>
    <m/>
    <m/>
  </r>
  <r>
    <x v="3"/>
    <s v="201810"/>
    <x v="0"/>
    <x v="1"/>
    <x v="12"/>
    <s v="340 Regular Payroll - NU"/>
    <s v="77705252"/>
    <s v="AEL&amp;P Sub Billing"/>
    <s v="E01"/>
    <x v="0"/>
    <x v="1"/>
    <s v="001"/>
    <n v="209.14"/>
    <n v="1"/>
    <m/>
    <m/>
  </r>
  <r>
    <x v="0"/>
    <s v="201509"/>
    <x v="0"/>
    <x v="7"/>
    <x v="12"/>
    <s v="340 Regular Payroll - NU"/>
    <s v="77705252"/>
    <s v="AEL&amp;P Sub Billing"/>
    <s v="E01"/>
    <x v="0"/>
    <x v="7"/>
    <s v="001"/>
    <n v="331.74"/>
    <n v="2"/>
    <m/>
    <m/>
  </r>
  <r>
    <x v="2"/>
    <s v="201411"/>
    <x v="0"/>
    <x v="16"/>
    <x v="12"/>
    <s v="340 Regular Payroll - NU"/>
    <s v="77705252"/>
    <s v="AEL&amp;P Sub Billing"/>
    <s v="E01"/>
    <x v="0"/>
    <x v="16"/>
    <s v="001"/>
    <n v="224.74"/>
    <n v="1.7"/>
    <m/>
    <m/>
  </r>
  <r>
    <x v="0"/>
    <s v="201505"/>
    <x v="0"/>
    <x v="7"/>
    <x v="12"/>
    <s v="340 Regular Payroll - NU"/>
    <s v="77705252"/>
    <s v="AEL&amp;P Sub Billing"/>
    <s v="E01"/>
    <x v="0"/>
    <x v="7"/>
    <s v="001"/>
    <n v="2653.84"/>
    <n v="16"/>
    <m/>
    <m/>
  </r>
  <r>
    <x v="2"/>
    <s v="201409"/>
    <x v="0"/>
    <x v="1"/>
    <x v="12"/>
    <s v="340 Regular Payroll - NU"/>
    <s v="77705252"/>
    <s v="AEL&amp;P Sub Billing"/>
    <s v="E01"/>
    <x v="0"/>
    <x v="1"/>
    <s v="001"/>
    <n v="344.72"/>
    <n v="2"/>
    <m/>
    <m/>
  </r>
  <r>
    <x v="5"/>
    <s v="201702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5"/>
    <s v="201703"/>
    <x v="0"/>
    <x v="1"/>
    <x v="12"/>
    <s v="340 Regular Payroll - NU"/>
    <s v="77705252"/>
    <s v="AEL&amp;P Sub Billing"/>
    <s v="E01"/>
    <x v="0"/>
    <x v="1"/>
    <s v="001"/>
    <n v="588.46"/>
    <n v="3"/>
    <m/>
    <m/>
  </r>
  <r>
    <x v="4"/>
    <s v="201609"/>
    <x v="0"/>
    <x v="4"/>
    <x v="12"/>
    <s v="340 Regular Payroll - NU"/>
    <s v="77705252"/>
    <s v="AEL&amp;P Sub Billing"/>
    <s v="E01"/>
    <x v="0"/>
    <x v="4"/>
    <s v="001"/>
    <n v="625"/>
    <n v="5"/>
    <m/>
    <m/>
  </r>
  <r>
    <x v="4"/>
    <s v="201609"/>
    <x v="0"/>
    <x v="1"/>
    <x v="12"/>
    <s v="340 Regular Payroll - NU"/>
    <s v="77705252"/>
    <s v="AEL&amp;P Sub Billing"/>
    <s v="E01"/>
    <x v="0"/>
    <x v="1"/>
    <s v="001"/>
    <n v="288.45"/>
    <n v="1.5"/>
    <m/>
    <m/>
  </r>
  <r>
    <x v="0"/>
    <s v="201512"/>
    <x v="0"/>
    <x v="1"/>
    <x v="12"/>
    <s v="340 Regular Payroll - NU"/>
    <s v="77705252"/>
    <s v="AEL&amp;P Sub Billing"/>
    <s v="E01"/>
    <x v="0"/>
    <x v="1"/>
    <s v="001"/>
    <n v="271.5"/>
    <n v="1.5"/>
    <m/>
    <m/>
  </r>
  <r>
    <x v="2"/>
    <s v="201408"/>
    <x v="0"/>
    <x v="8"/>
    <x v="12"/>
    <s v="340 Regular Payroll - NU"/>
    <s v="77705252"/>
    <s v="AEL&amp;P Sub Billing"/>
    <s v="E01"/>
    <x v="0"/>
    <x v="8"/>
    <s v="001"/>
    <n v="5453.37"/>
    <n v="28.5"/>
    <m/>
    <m/>
  </r>
  <r>
    <x v="2"/>
    <s v="201410"/>
    <x v="0"/>
    <x v="1"/>
    <x v="12"/>
    <s v="340 Regular Payroll - NU"/>
    <s v="77705252"/>
    <s v="AEL&amp;P Sub Billing"/>
    <s v="E01"/>
    <x v="0"/>
    <x v="1"/>
    <s v="001"/>
    <n v="947.97"/>
    <n v="5.5"/>
    <m/>
    <m/>
  </r>
  <r>
    <x v="3"/>
    <s v="201801"/>
    <x v="0"/>
    <x v="1"/>
    <x v="12"/>
    <s v="340 Regular Payroll - NU"/>
    <s v="77705252"/>
    <s v="AEL&amp;P Sub Billing"/>
    <s v="E01"/>
    <x v="0"/>
    <x v="1"/>
    <s v="001"/>
    <n v="196.16"/>
    <n v="1"/>
    <m/>
    <m/>
  </r>
  <r>
    <x v="2"/>
    <s v="201408"/>
    <x v="0"/>
    <x v="6"/>
    <x v="12"/>
    <s v="340 Regular Payroll - NU"/>
    <s v="77705252"/>
    <s v="AEL&amp;P Sub Billing"/>
    <s v="E01"/>
    <x v="0"/>
    <x v="6"/>
    <s v="001"/>
    <n v="3028.85"/>
    <n v="21"/>
    <m/>
    <m/>
  </r>
  <r>
    <x v="2"/>
    <s v="201409"/>
    <x v="0"/>
    <x v="16"/>
    <x v="12"/>
    <s v="340 Regular Payroll - NU"/>
    <s v="77705252"/>
    <s v="AEL&amp;P Sub Billing"/>
    <s v="E01"/>
    <x v="0"/>
    <x v="16"/>
    <s v="001"/>
    <n v="145.41999999999999"/>
    <n v="1.1000000000000001"/>
    <m/>
    <m/>
  </r>
  <r>
    <x v="3"/>
    <s v="201811"/>
    <x v="1"/>
    <x v="6"/>
    <x v="1"/>
    <s v="340 Regular Payroll - NU"/>
    <s v="77705331"/>
    <s v="Hydro One Trans Opp Costs"/>
    <s v="E01"/>
    <x v="0"/>
    <x v="6"/>
    <s v="001"/>
    <n v="86.54"/>
    <n v="0.5"/>
    <m/>
    <m/>
  </r>
  <r>
    <x v="3"/>
    <s v="201811"/>
    <x v="1"/>
    <x v="13"/>
    <x v="1"/>
    <s v="340 Regular Payroll - NU"/>
    <s v="77705331"/>
    <s v="Hydro One Trans Opp Costs"/>
    <s v="E01"/>
    <x v="0"/>
    <x v="13"/>
    <s v="001"/>
    <n v="2038.46"/>
    <n v="20"/>
    <m/>
    <m/>
  </r>
  <r>
    <x v="3"/>
    <s v="201811"/>
    <x v="1"/>
    <x v="8"/>
    <x v="1"/>
    <s v="340 Regular Payroll - NU"/>
    <s v="77705331"/>
    <s v="Hydro One Trans Opp Costs"/>
    <s v="E01"/>
    <x v="0"/>
    <x v="8"/>
    <s v="001"/>
    <n v="208.17"/>
    <n v="1"/>
    <m/>
    <m/>
  </r>
  <r>
    <x v="3"/>
    <s v="201809"/>
    <x v="1"/>
    <x v="0"/>
    <x v="1"/>
    <s v="340 Regular Payroll - NU"/>
    <s v="77705331"/>
    <s v="Hydro One Trans Opp Costs"/>
    <s v="E01"/>
    <x v="0"/>
    <x v="0"/>
    <s v="001"/>
    <n v="76.92"/>
    <n v="0.5"/>
    <m/>
    <m/>
  </r>
  <r>
    <x v="3"/>
    <s v="201809"/>
    <x v="1"/>
    <x v="12"/>
    <x v="1"/>
    <s v="340 Regular Payroll - NU"/>
    <s v="77705331"/>
    <s v="Hydro One Trans Opp Costs"/>
    <s v="E01"/>
    <x v="0"/>
    <x v="12"/>
    <s v="001"/>
    <n v="203"/>
    <n v="0.5"/>
    <m/>
    <m/>
  </r>
  <r>
    <x v="3"/>
    <s v="201809"/>
    <x v="1"/>
    <x v="8"/>
    <x v="1"/>
    <s v="340 Regular Payroll - NU"/>
    <s v="77705331"/>
    <s v="Hydro One Trans Opp Costs"/>
    <s v="E01"/>
    <x v="0"/>
    <x v="8"/>
    <s v="001"/>
    <n v="104.09"/>
    <n v="0.5"/>
    <m/>
    <m/>
  </r>
  <r>
    <x v="3"/>
    <s v="201809"/>
    <x v="1"/>
    <x v="13"/>
    <x v="1"/>
    <s v="340 Regular Payroll - NU"/>
    <s v="77705331"/>
    <s v="Hydro One Trans Opp Costs"/>
    <s v="E01"/>
    <x v="0"/>
    <x v="13"/>
    <s v="001"/>
    <n v="50.96"/>
    <n v="0.5"/>
    <m/>
    <m/>
  </r>
  <r>
    <x v="3"/>
    <s v="201806"/>
    <x v="2"/>
    <x v="11"/>
    <x v="13"/>
    <s v="340 Regular Payroll - NU"/>
    <s v="09900165"/>
    <s v="Gas Ops Admin Activity - 099"/>
    <s v="E01"/>
    <x v="0"/>
    <x v="11"/>
    <s v="001"/>
    <n v="2942.24"/>
    <n v="22.5"/>
    <m/>
    <m/>
  </r>
  <r>
    <x v="1"/>
    <s v="201302"/>
    <x v="2"/>
    <x v="16"/>
    <x v="13"/>
    <s v="340 Regular Payroll - NU"/>
    <s v="09900165"/>
    <s v="Gas Ops Admin Activity - 099"/>
    <s v="E01"/>
    <x v="0"/>
    <x v="16"/>
    <s v="001"/>
    <n v="3916.85"/>
    <n v="30.4"/>
    <m/>
    <m/>
  </r>
  <r>
    <x v="0"/>
    <s v="201508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8"/>
    <x v="2"/>
    <x v="11"/>
    <x v="13"/>
    <s v="340 Regular Payroll - NU"/>
    <s v="09900165"/>
    <s v="Gas Ops Admin Activity - 099"/>
    <s v="E01"/>
    <x v="0"/>
    <x v="11"/>
    <s v="001"/>
    <n v="2593.3200000000002"/>
    <n v="21.75"/>
    <m/>
    <m/>
  </r>
  <r>
    <x v="5"/>
    <s v="201712"/>
    <x v="2"/>
    <x v="11"/>
    <x v="13"/>
    <s v="340 Regular Payroll - NU"/>
    <s v="09900165"/>
    <s v="Gas Ops Admin Activity - 099"/>
    <s v="E01"/>
    <x v="0"/>
    <x v="11"/>
    <s v="001"/>
    <n v="4648.79"/>
    <n v="36"/>
    <m/>
    <m/>
  </r>
  <r>
    <x v="2"/>
    <s v="201408"/>
    <x v="2"/>
    <x v="16"/>
    <x v="13"/>
    <s v="340 Regular Payroll - NU"/>
    <s v="09900165"/>
    <s v="Gas Ops Admin Activity - 099"/>
    <s v="E01"/>
    <x v="0"/>
    <x v="16"/>
    <s v="001"/>
    <n v="4653.88"/>
    <n v="35.200000000000003"/>
    <m/>
    <m/>
  </r>
  <r>
    <x v="2"/>
    <s v="201410"/>
    <x v="2"/>
    <x v="16"/>
    <x v="13"/>
    <s v="340 Regular Payroll - NU"/>
    <s v="09900165"/>
    <s v="Gas Ops Admin Activity - 099"/>
    <s v="E01"/>
    <x v="0"/>
    <x v="16"/>
    <s v="001"/>
    <n v="4019.26"/>
    <n v="30.4"/>
    <m/>
    <m/>
  </r>
  <r>
    <x v="0"/>
    <s v="201501"/>
    <x v="2"/>
    <x v="16"/>
    <x v="13"/>
    <s v="340 Regular Payroll - NU"/>
    <s v="09900165"/>
    <s v="Gas Ops Admin Activity - 099"/>
    <s v="E01"/>
    <x v="0"/>
    <x v="16"/>
    <s v="001"/>
    <n v="5500.04"/>
    <n v="41.6"/>
    <m/>
    <m/>
  </r>
  <r>
    <x v="4"/>
    <s v="201612"/>
    <x v="2"/>
    <x v="11"/>
    <x v="13"/>
    <s v="340 Regular Payroll - NU"/>
    <s v="09900165"/>
    <s v="Gas Ops Admin Activity - 099"/>
    <s v="E01"/>
    <x v="0"/>
    <x v="11"/>
    <s v="001"/>
    <n v="4024.12"/>
    <n v="33.75"/>
    <m/>
    <m/>
  </r>
  <r>
    <x v="5"/>
    <s v="201709"/>
    <x v="2"/>
    <x v="11"/>
    <x v="13"/>
    <s v="340 Regular Payroll - NU"/>
    <s v="09900165"/>
    <s v="Gas Ops Admin Activity - 099"/>
    <s v="E01"/>
    <x v="0"/>
    <x v="11"/>
    <s v="001"/>
    <n v="3292.9"/>
    <n v="25.5"/>
    <m/>
    <m/>
  </r>
  <r>
    <x v="1"/>
    <s v="201304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5"/>
    <s v="201704"/>
    <x v="2"/>
    <x v="11"/>
    <x v="13"/>
    <s v="340 Regular Payroll - NU"/>
    <s v="09900165"/>
    <s v="Gas Ops Admin Activity - 099"/>
    <s v="E01"/>
    <x v="0"/>
    <x v="11"/>
    <s v="001"/>
    <n v="2711.8"/>
    <n v="21"/>
    <m/>
    <m/>
  </r>
  <r>
    <x v="3"/>
    <s v="201812"/>
    <x v="2"/>
    <x v="9"/>
    <x v="14"/>
    <s v="340 Regular Payroll - NU"/>
    <s v="09902454"/>
    <s v="Gas Resource Expense"/>
    <s v="E01"/>
    <x v="0"/>
    <x v="9"/>
    <s v="001"/>
    <n v="13453.86"/>
    <n v="88"/>
    <m/>
    <m/>
  </r>
  <r>
    <x v="2"/>
    <s v="201409"/>
    <x v="2"/>
    <x v="9"/>
    <x v="14"/>
    <s v="340 Regular Payroll - NU"/>
    <s v="09902454"/>
    <s v="Gas Resource Expense"/>
    <s v="E01"/>
    <x v="0"/>
    <x v="9"/>
    <s v="001"/>
    <n v="5787.78"/>
    <n v="45.6"/>
    <m/>
    <m/>
  </r>
  <r>
    <x v="1"/>
    <s v="201307"/>
    <x v="2"/>
    <x v="9"/>
    <x v="14"/>
    <s v="340 Regular Payroll - NU"/>
    <s v="09902454"/>
    <s v="Gas Resource Expense"/>
    <s v="E01"/>
    <x v="0"/>
    <x v="9"/>
    <s v="001"/>
    <n v="4153.8"/>
    <n v="36"/>
    <m/>
    <m/>
  </r>
  <r>
    <x v="2"/>
    <s v="201412"/>
    <x v="2"/>
    <x v="9"/>
    <x v="14"/>
    <s v="340 Regular Payroll - NU"/>
    <s v="09902454"/>
    <s v="Gas Resource Expense"/>
    <s v="E01"/>
    <x v="0"/>
    <x v="9"/>
    <s v="001"/>
    <n v="4569.3"/>
    <n v="36"/>
    <m/>
    <m/>
  </r>
  <r>
    <x v="1"/>
    <s v="201310"/>
    <x v="2"/>
    <x v="9"/>
    <x v="14"/>
    <s v="340 Regular Payroll - NU"/>
    <s v="09902454"/>
    <s v="Gas Resource Expense"/>
    <s v="E01"/>
    <x v="0"/>
    <x v="9"/>
    <s v="001"/>
    <n v="5261.48"/>
    <n v="45.6"/>
    <m/>
    <m/>
  </r>
  <r>
    <x v="1"/>
    <s v="201301"/>
    <x v="2"/>
    <x v="17"/>
    <x v="14"/>
    <s v="340 Regular Payroll - NU"/>
    <s v="09902454"/>
    <s v="Gas Resource Expense"/>
    <s v="E01"/>
    <x v="0"/>
    <x v="17"/>
    <s v="001"/>
    <n v="3000"/>
    <n v="24"/>
    <m/>
    <m/>
  </r>
  <r>
    <x v="1"/>
    <s v="201311"/>
    <x v="2"/>
    <x v="9"/>
    <x v="14"/>
    <s v="340 Regular Payroll - NU"/>
    <s v="09902454"/>
    <s v="Gas Resource Expense"/>
    <s v="E01"/>
    <x v="0"/>
    <x v="9"/>
    <s v="001"/>
    <n v="5261.48"/>
    <n v="45.6"/>
    <m/>
    <m/>
  </r>
  <r>
    <x v="1"/>
    <s v="201306"/>
    <x v="2"/>
    <x v="9"/>
    <x v="14"/>
    <s v="340 Regular Payroll - NU"/>
    <s v="09902454"/>
    <s v="Gas Resource Expense"/>
    <s v="E01"/>
    <x v="0"/>
    <x v="9"/>
    <s v="001"/>
    <n v="4153.8"/>
    <n v="36"/>
    <m/>
    <m/>
  </r>
  <r>
    <x v="5"/>
    <s v="201707"/>
    <x v="2"/>
    <x v="9"/>
    <x v="14"/>
    <s v="340 Regular Payroll - NU"/>
    <s v="09902454"/>
    <s v="Gas Resource Expense"/>
    <s v="E01"/>
    <x v="0"/>
    <x v="9"/>
    <s v="001"/>
    <n v="6485.84"/>
    <n v="42.8"/>
    <m/>
    <m/>
  </r>
  <r>
    <x v="0"/>
    <s v="201505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5"/>
    <s v="201711"/>
    <x v="2"/>
    <x v="9"/>
    <x v="14"/>
    <s v="340 Regular Payroll - NU"/>
    <s v="09902454"/>
    <s v="Gas Resource Expense"/>
    <s v="E01"/>
    <x v="0"/>
    <x v="9"/>
    <s v="001"/>
    <n v="8637.7800000000007"/>
    <n v="57"/>
    <m/>
    <m/>
  </r>
  <r>
    <x v="4"/>
    <s v="201605"/>
    <x v="2"/>
    <x v="9"/>
    <x v="14"/>
    <s v="340 Regular Payroll - NU"/>
    <s v="09902454"/>
    <s v="Gas Resource Expense"/>
    <s v="E01"/>
    <x v="0"/>
    <x v="9"/>
    <s v="001"/>
    <n v="6647.76"/>
    <n v="46.4"/>
    <m/>
    <m/>
  </r>
  <r>
    <x v="2"/>
    <s v="201401"/>
    <x v="2"/>
    <x v="12"/>
    <x v="5"/>
    <s v="340 Regular Payroll - NU"/>
    <s v="09900020"/>
    <s v="Board Of Director Activities"/>
    <s v="E01"/>
    <x v="0"/>
    <x v="12"/>
    <s v="001"/>
    <n v="56185.13"/>
    <n v="159"/>
    <m/>
    <m/>
  </r>
  <r>
    <x v="0"/>
    <s v="201508"/>
    <x v="2"/>
    <x v="0"/>
    <x v="5"/>
    <s v="340 Regular Payroll - NU"/>
    <s v="09900162"/>
    <s v="Admin Activities-Common to All"/>
    <s v="E01"/>
    <x v="0"/>
    <x v="0"/>
    <s v="001"/>
    <n v="16153.8"/>
    <n v="160"/>
    <m/>
    <m/>
  </r>
  <r>
    <x v="1"/>
    <s v="201302"/>
    <x v="2"/>
    <x v="6"/>
    <x v="5"/>
    <s v="340 Regular Payroll - NU"/>
    <s v="09900540"/>
    <s v="Common Regulatory Activities"/>
    <s v="E01"/>
    <x v="0"/>
    <x v="6"/>
    <s v="001"/>
    <n v="17823.52"/>
    <n v="136.80000000000001"/>
    <m/>
    <m/>
  </r>
  <r>
    <x v="1"/>
    <s v="201310"/>
    <x v="2"/>
    <x v="6"/>
    <x v="5"/>
    <s v="340 Regular Payroll - NU"/>
    <s v="09900540"/>
    <s v="Common Regulatory Activities"/>
    <s v="E01"/>
    <x v="0"/>
    <x v="6"/>
    <s v="001"/>
    <n v="8878.86"/>
    <n v="64.8"/>
    <m/>
    <m/>
  </r>
  <r>
    <x v="1"/>
    <s v="201305"/>
    <x v="2"/>
    <x v="6"/>
    <x v="5"/>
    <s v="340 Regular Payroll - NU"/>
    <s v="09900540"/>
    <s v="Common Regulatory Activities"/>
    <s v="E01"/>
    <x v="0"/>
    <x v="6"/>
    <s v="001"/>
    <n v="17757.72"/>
    <n v="129.6"/>
    <m/>
    <m/>
  </r>
  <r>
    <x v="2"/>
    <s v="201404"/>
    <x v="2"/>
    <x v="6"/>
    <x v="5"/>
    <s v="340 Regular Payroll - NU"/>
    <s v="09900540"/>
    <s v="Common Regulatory Activities"/>
    <s v="E01"/>
    <x v="0"/>
    <x v="6"/>
    <s v="001"/>
    <n v="15576.9"/>
    <n v="108"/>
    <m/>
    <m/>
  </r>
  <r>
    <x v="2"/>
    <s v="201411"/>
    <x v="2"/>
    <x v="6"/>
    <x v="5"/>
    <s v="340 Regular Payroll - NU"/>
    <s v="09900540"/>
    <s v="Common Regulatory Activities"/>
    <s v="E01"/>
    <x v="0"/>
    <x v="6"/>
    <s v="001"/>
    <n v="19471.22"/>
    <n v="135"/>
    <m/>
    <m/>
  </r>
  <r>
    <x v="1"/>
    <s v="201312"/>
    <x v="2"/>
    <x v="6"/>
    <x v="5"/>
    <s v="340 Regular Payroll - NU"/>
    <s v="09900540"/>
    <s v="Common Regulatory Activities"/>
    <s v="E01"/>
    <x v="0"/>
    <x v="6"/>
    <s v="001"/>
    <n v="11701.46"/>
    <n v="85.4"/>
    <m/>
    <m/>
  </r>
  <r>
    <x v="2"/>
    <s v="201408"/>
    <x v="2"/>
    <x v="6"/>
    <x v="5"/>
    <s v="340 Regular Payroll - NU"/>
    <s v="09900540"/>
    <s v="Common Regulatory Activities"/>
    <s v="E01"/>
    <x v="0"/>
    <x v="6"/>
    <s v="001"/>
    <n v="27317.279999999999"/>
    <n v="189.4"/>
    <m/>
    <m/>
  </r>
  <r>
    <x v="3"/>
    <s v="201812"/>
    <x v="1"/>
    <x v="15"/>
    <x v="1"/>
    <s v="340 Regular Payroll - NU"/>
    <s v="77705316"/>
    <s v="Hydro One Avista Acquisition"/>
    <s v="E01"/>
    <x v="0"/>
    <x v="15"/>
    <s v="001"/>
    <n v="1550.5"/>
    <n v="12.5"/>
    <m/>
    <m/>
  </r>
  <r>
    <x v="3"/>
    <s v="201812"/>
    <x v="1"/>
    <x v="12"/>
    <x v="1"/>
    <s v="340 Regular Payroll - NU"/>
    <s v="77705316"/>
    <s v="Hydro One Avista Acquisition"/>
    <s v="E01"/>
    <x v="0"/>
    <x v="12"/>
    <s v="001"/>
    <n v="13195.32"/>
    <n v="32.5"/>
    <m/>
    <m/>
  </r>
  <r>
    <x v="3"/>
    <s v="201812"/>
    <x v="1"/>
    <x v="7"/>
    <x v="1"/>
    <s v="340 Regular Payroll - NU"/>
    <s v="77705316"/>
    <s v="Hydro One Avista Acquisition"/>
    <s v="E01"/>
    <x v="0"/>
    <x v="7"/>
    <s v="001"/>
    <n v="4713.9399999999996"/>
    <n v="26.5"/>
    <m/>
    <m/>
  </r>
  <r>
    <x v="3"/>
    <s v="201811"/>
    <x v="1"/>
    <x v="1"/>
    <x v="1"/>
    <s v="340 Regular Payroll - NU"/>
    <s v="77705316"/>
    <s v="Hydro One Avista Acquisition"/>
    <s v="E01"/>
    <x v="0"/>
    <x v="1"/>
    <s v="001"/>
    <n v="5228.37"/>
    <n v="25"/>
    <m/>
    <m/>
  </r>
  <r>
    <x v="3"/>
    <s v="201811"/>
    <x v="1"/>
    <x v="3"/>
    <x v="1"/>
    <s v="340 Regular Payroll - NU"/>
    <s v="77705316"/>
    <s v="Hydro One Avista Acquisition"/>
    <s v="E01"/>
    <x v="0"/>
    <x v="3"/>
    <s v="001"/>
    <n v="3305.27"/>
    <n v="25"/>
    <m/>
    <m/>
  </r>
  <r>
    <x v="3"/>
    <s v="201809"/>
    <x v="1"/>
    <x v="15"/>
    <x v="1"/>
    <s v="340 Regular Payroll - NU"/>
    <s v="77705316"/>
    <s v="Hydro One Avista Acquisition"/>
    <s v="E01"/>
    <x v="0"/>
    <x v="15"/>
    <s v="001"/>
    <n v="2505.6"/>
    <n v="20.2"/>
    <m/>
    <m/>
  </r>
  <r>
    <x v="3"/>
    <s v="201809"/>
    <x v="1"/>
    <x v="6"/>
    <x v="1"/>
    <s v="340 Regular Payroll - NU"/>
    <s v="77705316"/>
    <s v="Hydro One Avista Acquisition"/>
    <s v="E01"/>
    <x v="0"/>
    <x v="6"/>
    <s v="001"/>
    <n v="173.08"/>
    <n v="1"/>
    <m/>
    <m/>
  </r>
  <r>
    <x v="3"/>
    <s v="201808"/>
    <x v="1"/>
    <x v="7"/>
    <x v="1"/>
    <s v="340 Regular Payroll - NU"/>
    <s v="77705316"/>
    <s v="Hydro One Avista Acquisition"/>
    <s v="E01"/>
    <x v="0"/>
    <x v="7"/>
    <s v="001"/>
    <n v="1067.28"/>
    <n v="6"/>
    <m/>
    <m/>
  </r>
  <r>
    <x v="3"/>
    <s v="201807"/>
    <x v="1"/>
    <x v="8"/>
    <x v="1"/>
    <s v="340 Regular Payroll - NU"/>
    <s v="77705316"/>
    <s v="Hydro One Avista Acquisition"/>
    <s v="E01"/>
    <x v="0"/>
    <x v="8"/>
    <s v="001"/>
    <n v="2081.73"/>
    <n v="10"/>
    <m/>
    <m/>
  </r>
  <r>
    <x v="3"/>
    <s v="201807"/>
    <x v="1"/>
    <x v="6"/>
    <x v="1"/>
    <s v="340 Regular Payroll - NU"/>
    <s v="77705316"/>
    <s v="Hydro One Avista Acquisition"/>
    <s v="E01"/>
    <x v="0"/>
    <x v="6"/>
    <s v="001"/>
    <n v="8134.65"/>
    <n v="47"/>
    <m/>
    <m/>
  </r>
  <r>
    <x v="3"/>
    <s v="201806"/>
    <x v="1"/>
    <x v="3"/>
    <x v="1"/>
    <s v="340 Regular Payroll - NU"/>
    <s v="77705316"/>
    <s v="Hydro One Avista Acquisition"/>
    <s v="E01"/>
    <x v="0"/>
    <x v="3"/>
    <s v="001"/>
    <n v="3305.27"/>
    <n v="25"/>
    <m/>
    <m/>
  </r>
  <r>
    <x v="3"/>
    <s v="201805"/>
    <x v="1"/>
    <x v="8"/>
    <x v="1"/>
    <s v="340 Regular Payroll - NU"/>
    <s v="77705316"/>
    <s v="Hydro One Avista Acquisition"/>
    <s v="E01"/>
    <x v="0"/>
    <x v="8"/>
    <s v="001"/>
    <n v="4683.8999999999996"/>
    <n v="22.5"/>
    <m/>
    <m/>
  </r>
  <r>
    <x v="5"/>
    <s v="201707"/>
    <x v="1"/>
    <x v="14"/>
    <x v="1"/>
    <s v="340 Regular Payroll - NU"/>
    <s v="77705316"/>
    <s v="Hydro One Avista Acquisition"/>
    <s v="E01"/>
    <x v="0"/>
    <x v="14"/>
    <s v="001"/>
    <n v="23698.93"/>
    <n v="228"/>
    <m/>
    <m/>
  </r>
  <r>
    <x v="5"/>
    <s v="201710"/>
    <x v="1"/>
    <x v="3"/>
    <x v="1"/>
    <s v="340 Regular Payroll - NU"/>
    <s v="77705316"/>
    <s v="Hydro One Avista Acquisition"/>
    <s v="E01"/>
    <x v="0"/>
    <x v="3"/>
    <s v="001"/>
    <n v="4264.62"/>
    <n v="33"/>
    <m/>
    <m/>
  </r>
  <r>
    <x v="5"/>
    <s v="201710"/>
    <x v="1"/>
    <x v="15"/>
    <x v="1"/>
    <s v="340 Regular Payroll - NU"/>
    <s v="77705316"/>
    <s v="Hydro One Avista Acquisition"/>
    <s v="E01"/>
    <x v="0"/>
    <x v="15"/>
    <s v="001"/>
    <n v="3040.87"/>
    <n v="25"/>
    <m/>
    <m/>
  </r>
  <r>
    <x v="5"/>
    <s v="201711"/>
    <x v="1"/>
    <x v="0"/>
    <x v="1"/>
    <s v="340 Regular Payroll - NU"/>
    <s v="77705316"/>
    <s v="Hydro One Avista Acquisition"/>
    <s v="E01"/>
    <x v="0"/>
    <x v="0"/>
    <s v="001"/>
    <n v="4207.2"/>
    <n v="30"/>
    <m/>
    <m/>
  </r>
  <r>
    <x v="5"/>
    <s v="201707"/>
    <x v="1"/>
    <x v="11"/>
    <x v="1"/>
    <s v="340 Regular Payroll - NU"/>
    <s v="77705316"/>
    <s v="Hydro One Avista Acquisition"/>
    <s v="E01"/>
    <x v="0"/>
    <x v="11"/>
    <s v="001"/>
    <n v="12526.02"/>
    <n v="97"/>
    <m/>
    <m/>
  </r>
  <r>
    <x v="5"/>
    <s v="201711"/>
    <x v="1"/>
    <x v="5"/>
    <x v="1"/>
    <s v="340 Regular Payroll - NU"/>
    <s v="77705316"/>
    <s v="Hydro One Avista Acquisition"/>
    <s v="E01"/>
    <x v="0"/>
    <x v="5"/>
    <s v="001"/>
    <n v="6077.19"/>
    <n v="45"/>
    <m/>
    <m/>
  </r>
  <r>
    <x v="5"/>
    <s v="201711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5"/>
    <s v="201708"/>
    <x v="1"/>
    <x v="15"/>
    <x v="1"/>
    <s v="340 Regular Payroll - NU"/>
    <s v="77705316"/>
    <s v="Hydro One Avista Acquisition"/>
    <s v="E01"/>
    <x v="0"/>
    <x v="15"/>
    <s v="001"/>
    <n v="2189.41"/>
    <n v="18"/>
    <m/>
    <m/>
  </r>
  <r>
    <x v="5"/>
    <s v="201712"/>
    <x v="1"/>
    <x v="14"/>
    <x v="1"/>
    <s v="340 Regular Payroll - NU"/>
    <s v="77705316"/>
    <s v="Hydro One Avista Acquisition"/>
    <s v="E01"/>
    <x v="0"/>
    <x v="14"/>
    <s v="001"/>
    <n v="311.82"/>
    <n v="3"/>
    <m/>
    <m/>
  </r>
  <r>
    <x v="5"/>
    <s v="201708"/>
    <x v="1"/>
    <x v="7"/>
    <x v="1"/>
    <s v="340 Regular Payroll - NU"/>
    <s v="77705316"/>
    <s v="Hydro One Avista Acquisition"/>
    <s v="E01"/>
    <x v="0"/>
    <x v="7"/>
    <s v="001"/>
    <n v="7612.5"/>
    <n v="43.5"/>
    <m/>
    <m/>
  </r>
  <r>
    <x v="5"/>
    <s v="201710"/>
    <x v="1"/>
    <x v="6"/>
    <x v="1"/>
    <s v="340 Regular Payroll - NU"/>
    <s v="77705316"/>
    <s v="Hydro One Avista Acquisition"/>
    <s v="E01"/>
    <x v="0"/>
    <x v="6"/>
    <s v="001"/>
    <n v="5290.84"/>
    <n v="31"/>
    <m/>
    <m/>
  </r>
  <r>
    <x v="5"/>
    <s v="201709"/>
    <x v="1"/>
    <x v="8"/>
    <x v="1"/>
    <s v="340 Regular Payroll - NU"/>
    <s v="77705316"/>
    <s v="Hydro One Avista Acquisition"/>
    <s v="E01"/>
    <x v="0"/>
    <x v="8"/>
    <s v="001"/>
    <n v="3030.3"/>
    <n v="15"/>
    <m/>
    <m/>
  </r>
  <r>
    <x v="5"/>
    <s v="201707"/>
    <x v="1"/>
    <x v="4"/>
    <x v="1"/>
    <s v="340 Regular Payroll - NU"/>
    <s v="77705316"/>
    <s v="Hydro One Avista Acquisition"/>
    <s v="E01"/>
    <x v="0"/>
    <x v="4"/>
    <s v="001"/>
    <n v="15317.3"/>
    <n v="118"/>
    <m/>
    <m/>
  </r>
  <r>
    <x v="0"/>
    <s v="201507"/>
    <x v="0"/>
    <x v="0"/>
    <x v="0"/>
    <s v="340 Regular Payroll - NU"/>
    <s v="09803400"/>
    <s v="DSM Wa/Id Elect Programs"/>
    <s v="E01"/>
    <x v="0"/>
    <x v="0"/>
    <s v="001"/>
    <n v="302.88"/>
    <n v="3"/>
    <m/>
    <m/>
  </r>
  <r>
    <x v="3"/>
    <s v="201808"/>
    <x v="0"/>
    <x v="8"/>
    <x v="12"/>
    <s v="340 Regular Payroll - NU"/>
    <s v="77705302"/>
    <s v="South U-District Subsid Develp"/>
    <s v="E01"/>
    <x v="0"/>
    <x v="8"/>
    <s v="260"/>
    <n v="416.35"/>
    <n v="2"/>
    <m/>
    <m/>
  </r>
  <r>
    <x v="2"/>
    <s v="201405"/>
    <x v="1"/>
    <x v="7"/>
    <x v="1"/>
    <s v="340 Regular Payroll - NU"/>
    <s v="77705228"/>
    <s v="Project Chinook"/>
    <s v="E01"/>
    <x v="0"/>
    <x v="7"/>
    <s v="001"/>
    <n v="722.6"/>
    <n v="4.5"/>
    <m/>
    <m/>
  </r>
  <r>
    <x v="1"/>
    <s v="201310"/>
    <x v="1"/>
    <x v="8"/>
    <x v="1"/>
    <s v="340 Regular Payroll - NU"/>
    <s v="77705228"/>
    <s v="Project Chinook"/>
    <s v="E01"/>
    <x v="0"/>
    <x v="8"/>
    <s v="001"/>
    <n v="9750"/>
    <n v="52"/>
    <m/>
    <m/>
  </r>
  <r>
    <x v="2"/>
    <s v="201403"/>
    <x v="1"/>
    <x v="8"/>
    <x v="1"/>
    <s v="340 Regular Payroll - NU"/>
    <s v="77705228"/>
    <s v="Project Chinook"/>
    <s v="E01"/>
    <x v="0"/>
    <x v="8"/>
    <s v="001"/>
    <n v="4209.62"/>
    <n v="22"/>
    <m/>
    <m/>
  </r>
  <r>
    <x v="2"/>
    <s v="201401"/>
    <x v="1"/>
    <x v="3"/>
    <x v="1"/>
    <s v="340 Regular Payroll - NU"/>
    <s v="77705228"/>
    <s v="Project Chinook"/>
    <s v="E01"/>
    <x v="0"/>
    <x v="3"/>
    <s v="001"/>
    <n v="56.7"/>
    <n v="0.5"/>
    <m/>
    <m/>
  </r>
  <r>
    <x v="1"/>
    <s v="201312"/>
    <x v="1"/>
    <x v="12"/>
    <x v="1"/>
    <s v="340 Regular Payroll - NU"/>
    <s v="77705228"/>
    <s v="Project Chinook"/>
    <s v="E01"/>
    <x v="0"/>
    <x v="12"/>
    <s v="001"/>
    <n v="3887.03"/>
    <n v="11"/>
    <m/>
    <m/>
  </r>
  <r>
    <x v="2"/>
    <s v="201405"/>
    <x v="1"/>
    <x v="3"/>
    <x v="1"/>
    <s v="340 Regular Payroll - NU"/>
    <s v="77705228"/>
    <s v="Project Chinook"/>
    <s v="E01"/>
    <x v="0"/>
    <x v="3"/>
    <s v="001"/>
    <n v="78.599999999999994"/>
    <n v="0.66"/>
    <m/>
    <m/>
  </r>
  <r>
    <x v="1"/>
    <s v="201310"/>
    <x v="1"/>
    <x v="5"/>
    <x v="1"/>
    <s v="340 Regular Payroll - NU"/>
    <s v="77705228"/>
    <s v="Project Chinook"/>
    <s v="E01"/>
    <x v="0"/>
    <x v="5"/>
    <s v="001"/>
    <n v="2075.94"/>
    <n v="17"/>
    <m/>
    <m/>
  </r>
  <r>
    <x v="2"/>
    <s v="201407"/>
    <x v="1"/>
    <x v="7"/>
    <x v="1"/>
    <s v="340 Regular Payroll - NU"/>
    <s v="77705228"/>
    <s v="Project Chinook"/>
    <s v="E01"/>
    <x v="0"/>
    <x v="7"/>
    <s v="001"/>
    <n v="2328.38"/>
    <n v="14.5"/>
    <m/>
    <m/>
  </r>
  <r>
    <x v="3"/>
    <s v="201810"/>
    <x v="1"/>
    <x v="9"/>
    <x v="2"/>
    <s v="340 Regular Payroll - NU"/>
    <s v="77705077"/>
    <s v="Strategic Analysis"/>
    <s v="E01"/>
    <x v="0"/>
    <x v="9"/>
    <s v="001"/>
    <n v="1834.62"/>
    <n v="12"/>
    <m/>
    <m/>
  </r>
  <r>
    <x v="5"/>
    <s v="201706"/>
    <x v="1"/>
    <x v="11"/>
    <x v="2"/>
    <s v="340 Regular Payroll - NU"/>
    <s v="77705077"/>
    <s v="Strategic Analysis"/>
    <s v="E01"/>
    <x v="0"/>
    <x v="11"/>
    <s v="001"/>
    <n v="3615.73"/>
    <n v="28"/>
    <m/>
    <m/>
  </r>
  <r>
    <x v="4"/>
    <s v="201605"/>
    <x v="1"/>
    <x v="1"/>
    <x v="2"/>
    <s v="340 Regular Payroll - NU"/>
    <s v="77705077"/>
    <s v="Strategic Analysis"/>
    <s v="E01"/>
    <x v="0"/>
    <x v="1"/>
    <s v="001"/>
    <n v="576.92999999999995"/>
    <n v="3"/>
    <m/>
    <m/>
  </r>
  <r>
    <x v="2"/>
    <s v="201402"/>
    <x v="1"/>
    <x v="10"/>
    <x v="2"/>
    <s v="340 Regular Payroll - NU"/>
    <s v="77705077"/>
    <s v="Strategic Analysis"/>
    <s v="E01"/>
    <x v="0"/>
    <x v="10"/>
    <s v="001"/>
    <n v="7261.55"/>
    <n v="64"/>
    <m/>
    <m/>
  </r>
  <r>
    <x v="0"/>
    <s v="201506"/>
    <x v="1"/>
    <x v="8"/>
    <x v="2"/>
    <s v="340 Regular Payroll - NU"/>
    <s v="77705077"/>
    <s v="Strategic Analysis"/>
    <s v="E01"/>
    <x v="0"/>
    <x v="8"/>
    <s v="001"/>
    <n v="392.3"/>
    <n v="2"/>
    <m/>
    <m/>
  </r>
  <r>
    <x v="1"/>
    <s v="201305"/>
    <x v="1"/>
    <x v="10"/>
    <x v="2"/>
    <s v="340 Regular Payroll - NU"/>
    <s v="77705077"/>
    <s v="Strategic Analysis"/>
    <s v="E01"/>
    <x v="0"/>
    <x v="10"/>
    <s v="001"/>
    <n v="9077"/>
    <n v="80"/>
    <m/>
    <m/>
  </r>
  <r>
    <x v="0"/>
    <s v="201507"/>
    <x v="1"/>
    <x v="1"/>
    <x v="2"/>
    <s v="340 Regular Payroll - NU"/>
    <s v="77705077"/>
    <s v="Strategic Analysis"/>
    <s v="E01"/>
    <x v="0"/>
    <x v="1"/>
    <s v="001"/>
    <n v="543.03"/>
    <n v="3"/>
    <m/>
    <m/>
  </r>
  <r>
    <x v="5"/>
    <s v="201712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0"/>
    <s v="201502"/>
    <x v="1"/>
    <x v="1"/>
    <x v="2"/>
    <s v="340 Regular Payroll - NU"/>
    <s v="77705077"/>
    <s v="Strategic Analysis"/>
    <s v="E01"/>
    <x v="0"/>
    <x v="1"/>
    <s v="001"/>
    <n v="4136.55"/>
    <n v="24"/>
    <m/>
    <m/>
  </r>
  <r>
    <x v="3"/>
    <s v="201812"/>
    <x v="2"/>
    <x v="9"/>
    <x v="3"/>
    <s v="340 Regular Payroll - NU"/>
    <s v="09802202"/>
    <s v="Elect Other PS Expense -098"/>
    <s v="E01"/>
    <x v="0"/>
    <x v="9"/>
    <s v="001"/>
    <n v="9784.6200000000008"/>
    <n v="64"/>
    <m/>
    <m/>
  </r>
  <r>
    <x v="1"/>
    <s v="201310"/>
    <x v="2"/>
    <x v="9"/>
    <x v="3"/>
    <s v="340 Regular Payroll - NU"/>
    <s v="09802202"/>
    <s v="Elect Other PS Expense -098"/>
    <s v="E01"/>
    <x v="0"/>
    <x v="9"/>
    <s v="001"/>
    <n v="12057.78"/>
    <n v="104.5"/>
    <m/>
    <m/>
  </r>
  <r>
    <x v="1"/>
    <s v="201308"/>
    <x v="2"/>
    <x v="9"/>
    <x v="3"/>
    <s v="340 Regular Payroll - NU"/>
    <s v="09802202"/>
    <s v="Elect Other PS Expense -098"/>
    <s v="E01"/>
    <x v="0"/>
    <x v="9"/>
    <s v="001"/>
    <n v="19038.599999999999"/>
    <n v="165"/>
    <m/>
    <m/>
  </r>
  <r>
    <x v="2"/>
    <s v="201409"/>
    <x v="2"/>
    <x v="9"/>
    <x v="3"/>
    <s v="340 Regular Payroll - NU"/>
    <s v="09802202"/>
    <s v="Elect Other PS Expense -098"/>
    <s v="E01"/>
    <x v="0"/>
    <x v="9"/>
    <s v="001"/>
    <n v="13263.52"/>
    <n v="104.5"/>
    <m/>
    <m/>
  </r>
  <r>
    <x v="5"/>
    <s v="201706"/>
    <x v="2"/>
    <x v="9"/>
    <x v="3"/>
    <s v="340 Regular Payroll - NU"/>
    <s v="09802202"/>
    <s v="Elect Other PS Expense -098"/>
    <s v="E01"/>
    <x v="0"/>
    <x v="9"/>
    <s v="001"/>
    <n v="20684.98"/>
    <n v="136.5"/>
    <m/>
    <m/>
  </r>
  <r>
    <x v="5"/>
    <s v="201705"/>
    <x v="2"/>
    <x v="9"/>
    <x v="3"/>
    <s v="340 Regular Payroll - NU"/>
    <s v="09802202"/>
    <s v="Elect Other PS Expense -098"/>
    <s v="E01"/>
    <x v="0"/>
    <x v="9"/>
    <s v="001"/>
    <n v="13335.37"/>
    <n v="88"/>
    <m/>
    <m/>
  </r>
  <r>
    <x v="3"/>
    <s v="201812"/>
    <x v="0"/>
    <x v="0"/>
    <x v="4"/>
    <s v="330 Paid Time Off - NU"/>
    <s v="77703999"/>
    <s v="Employee Non Worked Time"/>
    <s v="E10"/>
    <x v="1"/>
    <x v="0"/>
    <s v="001"/>
    <n v="3692.31"/>
    <n v="24"/>
    <m/>
    <m/>
  </r>
  <r>
    <x v="3"/>
    <s v="201811"/>
    <x v="0"/>
    <x v="9"/>
    <x v="4"/>
    <s v="330 Paid Time Off - NU"/>
    <s v="77703999"/>
    <s v="Employee Non Worked Time"/>
    <s v="E25"/>
    <x v="3"/>
    <x v="9"/>
    <s v="001"/>
    <n v="2446.16"/>
    <n v="16"/>
    <m/>
    <m/>
  </r>
  <r>
    <x v="3"/>
    <s v="201811"/>
    <x v="0"/>
    <x v="6"/>
    <x v="4"/>
    <s v="330 Paid Time Off - NU"/>
    <s v="77703999"/>
    <s v="Employee Non Worked Time"/>
    <s v="E25"/>
    <x v="3"/>
    <x v="6"/>
    <s v="001"/>
    <n v="2769.24"/>
    <n v="16"/>
    <m/>
    <m/>
  </r>
  <r>
    <x v="3"/>
    <s v="201811"/>
    <x v="0"/>
    <x v="14"/>
    <x v="4"/>
    <s v="330 Paid Time Off - NU"/>
    <s v="77703999"/>
    <s v="Employee Non Worked Time"/>
    <s v="E25"/>
    <x v="3"/>
    <x v="14"/>
    <s v="001"/>
    <n v="1838.46"/>
    <n v="16"/>
    <m/>
    <m/>
  </r>
  <r>
    <x v="3"/>
    <s v="201811"/>
    <x v="0"/>
    <x v="6"/>
    <x v="4"/>
    <s v="330 Paid Time Off - NU"/>
    <s v="77703999"/>
    <s v="Employee Non Worked Time"/>
    <s v="E10"/>
    <x v="1"/>
    <x v="6"/>
    <s v="001"/>
    <n v="6923.1"/>
    <n v="40"/>
    <m/>
    <m/>
  </r>
  <r>
    <x v="3"/>
    <s v="201809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9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9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9"/>
    <x v="0"/>
    <x v="5"/>
    <x v="4"/>
    <s v="330 Paid Time Off - NU"/>
    <s v="77703999"/>
    <s v="Employee Non Worked Time"/>
    <s v="E25"/>
    <x v="3"/>
    <x v="5"/>
    <s v="001"/>
    <n v="1115.3800000000001"/>
    <n v="8"/>
    <m/>
    <m/>
  </r>
  <r>
    <x v="3"/>
    <s v="201808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7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7"/>
    <x v="0"/>
    <x v="13"/>
    <x v="4"/>
    <s v="330 Paid Time Off - NU"/>
    <s v="77703999"/>
    <s v="Employee Non Worked Time"/>
    <s v="E10"/>
    <x v="1"/>
    <x v="13"/>
    <s v="001"/>
    <n v="2446.14"/>
    <n v="24"/>
    <m/>
    <m/>
  </r>
  <r>
    <x v="3"/>
    <s v="201807"/>
    <x v="0"/>
    <x v="1"/>
    <x v="4"/>
    <s v="330 Paid Time Off - NU"/>
    <s v="77703999"/>
    <s v="Employee Non Worked Time"/>
    <s v="E10"/>
    <x v="1"/>
    <x v="1"/>
    <s v="001"/>
    <n v="6692.32"/>
    <n v="32"/>
    <m/>
    <m/>
  </r>
  <r>
    <x v="3"/>
    <s v="201807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7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7"/>
    <x v="0"/>
    <x v="5"/>
    <x v="4"/>
    <s v="330 Paid Time Off - NU"/>
    <s v="77703999"/>
    <s v="Employee Non Worked Time"/>
    <s v="E25"/>
    <x v="3"/>
    <x v="5"/>
    <s v="001"/>
    <n v="1115.3800000000001"/>
    <n v="8"/>
    <m/>
    <m/>
  </r>
  <r>
    <x v="3"/>
    <s v="201807"/>
    <x v="0"/>
    <x v="13"/>
    <x v="4"/>
    <s v="330 Paid Time Off - NU"/>
    <s v="77703999"/>
    <s v="Employee Non Worked Time"/>
    <s v="E25"/>
    <x v="3"/>
    <x v="13"/>
    <s v="001"/>
    <n v="815.38"/>
    <n v="8"/>
    <m/>
    <m/>
  </r>
  <r>
    <x v="3"/>
    <s v="201806"/>
    <x v="0"/>
    <x v="8"/>
    <x v="4"/>
    <s v="330 Paid Time Off - NU"/>
    <s v="77703999"/>
    <s v="Employee Non Worked Time"/>
    <s v="E10"/>
    <x v="1"/>
    <x v="8"/>
    <s v="001"/>
    <n v="8326.9"/>
    <n v="40"/>
    <m/>
    <m/>
  </r>
  <r>
    <x v="3"/>
    <s v="201806"/>
    <x v="0"/>
    <x v="13"/>
    <x v="4"/>
    <s v="330 Paid Time Off - NU"/>
    <s v="77703999"/>
    <s v="Employee Non Worked Time"/>
    <s v="E10"/>
    <x v="1"/>
    <x v="13"/>
    <s v="001"/>
    <n v="2446.14"/>
    <n v="24"/>
    <m/>
    <m/>
  </r>
  <r>
    <x v="3"/>
    <s v="201805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5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4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3"/>
    <x v="0"/>
    <x v="7"/>
    <x v="4"/>
    <s v="330 Paid Time Off - NU"/>
    <s v="77703999"/>
    <s v="Employee Non Worked Time"/>
    <s v="E10"/>
    <x v="1"/>
    <x v="7"/>
    <s v="001"/>
    <n v="9961.56"/>
    <n v="56"/>
    <m/>
    <m/>
  </r>
  <r>
    <x v="5"/>
    <s v="201701"/>
    <x v="0"/>
    <x v="8"/>
    <x v="4"/>
    <s v="330 Paid Time Off - NU"/>
    <s v="77703999"/>
    <s v="Employee Non Worked Time"/>
    <s v="E10"/>
    <x v="1"/>
    <x v="8"/>
    <s v="001"/>
    <n v="3169.84"/>
    <n v="16"/>
    <m/>
    <m/>
  </r>
  <r>
    <x v="0"/>
    <s v="201512"/>
    <x v="0"/>
    <x v="14"/>
    <x v="4"/>
    <s v="330 Paid Time Off - NU"/>
    <s v="77703999"/>
    <s v="Employee Non Worked Time"/>
    <s v="E09"/>
    <x v="2"/>
    <x v="14"/>
    <s v="001"/>
    <n v="747.87"/>
    <n v="8.8800000000000008"/>
    <m/>
    <m/>
  </r>
  <r>
    <x v="1"/>
    <s v="201302"/>
    <x v="0"/>
    <x v="12"/>
    <x v="4"/>
    <s v="330 Paid Time Off - NU"/>
    <s v="77703999"/>
    <s v="Employee Non Worked Time"/>
    <s v="E10"/>
    <x v="1"/>
    <x v="12"/>
    <s v="001"/>
    <n v="2596.15"/>
    <n v="8"/>
    <m/>
    <m/>
  </r>
  <r>
    <x v="1"/>
    <s v="201312"/>
    <x v="0"/>
    <x v="2"/>
    <x v="4"/>
    <s v="330 Paid Time Off - NU"/>
    <s v="77703999"/>
    <s v="Employee Non Worked Time"/>
    <s v="E25"/>
    <x v="3"/>
    <x v="2"/>
    <s v="001"/>
    <n v="1753.84"/>
    <n v="16"/>
    <m/>
    <m/>
  </r>
  <r>
    <x v="1"/>
    <s v="201307"/>
    <x v="0"/>
    <x v="1"/>
    <x v="4"/>
    <s v="330 Paid Time Off - NU"/>
    <s v="77703999"/>
    <s v="Employee Non Worked Time"/>
    <s v="E10"/>
    <x v="1"/>
    <x v="1"/>
    <s v="001"/>
    <n v="5415.4"/>
    <n v="32"/>
    <m/>
    <m/>
  </r>
  <r>
    <x v="2"/>
    <s v="201401"/>
    <x v="0"/>
    <x v="9"/>
    <x v="4"/>
    <s v="330 Paid Time Off - NU"/>
    <s v="77703999"/>
    <s v="Employee Non Worked Time"/>
    <s v="E25"/>
    <x v="3"/>
    <x v="9"/>
    <s v="001"/>
    <n v="1846.16"/>
    <n v="16"/>
    <m/>
    <m/>
  </r>
  <r>
    <x v="5"/>
    <s v="201701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1"/>
    <s v="201301"/>
    <x v="0"/>
    <x v="8"/>
    <x v="4"/>
    <s v="330 Paid Time Off - NU"/>
    <s v="77703999"/>
    <s v="Employee Non Worked Time"/>
    <s v="E10"/>
    <x v="1"/>
    <x v="8"/>
    <s v="001"/>
    <n v="10015.39"/>
    <n v="56"/>
    <m/>
    <m/>
  </r>
  <r>
    <x v="4"/>
    <s v="201607"/>
    <x v="0"/>
    <x v="11"/>
    <x v="4"/>
    <s v="330 Paid Time Off - NU"/>
    <s v="77703999"/>
    <s v="Employee Non Worked Time"/>
    <s v="E10"/>
    <x v="1"/>
    <x v="11"/>
    <s v="001"/>
    <n v="14307.74"/>
    <n v="120"/>
    <m/>
    <m/>
  </r>
  <r>
    <x v="4"/>
    <s v="201607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4"/>
    <s v="201602"/>
    <x v="0"/>
    <x v="14"/>
    <x v="4"/>
    <s v="330 Paid Time Off - NU"/>
    <s v="77703999"/>
    <s v="Employee Non Worked Time"/>
    <s v="E09"/>
    <x v="2"/>
    <x v="14"/>
    <s v="001"/>
    <n v="388.32"/>
    <n v="4.62"/>
    <m/>
    <m/>
  </r>
  <r>
    <x v="4"/>
    <s v="201601"/>
    <x v="0"/>
    <x v="11"/>
    <x v="4"/>
    <s v="330 Paid Time Off - NU"/>
    <s v="77703999"/>
    <s v="Employee Non Worked Time"/>
    <s v="E10"/>
    <x v="1"/>
    <x v="11"/>
    <s v="001"/>
    <n v="3615.4"/>
    <n v="32"/>
    <m/>
    <m/>
  </r>
  <r>
    <x v="0"/>
    <s v="201512"/>
    <x v="0"/>
    <x v="9"/>
    <x v="4"/>
    <s v="330 Paid Time Off - NU"/>
    <s v="77703999"/>
    <s v="Employee Non Worked Time"/>
    <s v="E25"/>
    <x v="3"/>
    <x v="9"/>
    <s v="001"/>
    <n v="3392.31"/>
    <n v="24"/>
    <m/>
    <m/>
  </r>
  <r>
    <x v="4"/>
    <s v="201604"/>
    <x v="0"/>
    <x v="5"/>
    <x v="4"/>
    <s v="330 Paid Time Off - NU"/>
    <s v="77703999"/>
    <s v="Employee Non Worked Time"/>
    <s v="E10"/>
    <x v="1"/>
    <x v="5"/>
    <s v="001"/>
    <n v="3207.69"/>
    <n v="24"/>
    <m/>
    <m/>
  </r>
  <r>
    <x v="0"/>
    <s v="201507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07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5"/>
    <s v="201706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5"/>
    <s v="201712"/>
    <x v="0"/>
    <x v="3"/>
    <x v="4"/>
    <s v="330 Paid Time Off - NU"/>
    <s v="77703999"/>
    <s v="Employee Non Worked Time"/>
    <s v="E09"/>
    <x v="2"/>
    <x v="3"/>
    <s v="001"/>
    <n v="1192.8900000000001"/>
    <n v="9.24"/>
    <m/>
    <m/>
  </r>
  <r>
    <x v="2"/>
    <s v="201407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2"/>
    <x v="0"/>
    <x v="10"/>
    <x v="4"/>
    <s v="330 Paid Time Off - NU"/>
    <s v="77703999"/>
    <s v="Employee Non Worked Time"/>
    <s v="E10"/>
    <x v="1"/>
    <x v="10"/>
    <s v="001"/>
    <n v="907.69"/>
    <n v="8"/>
    <m/>
    <m/>
  </r>
  <r>
    <x v="4"/>
    <s v="201609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4"/>
    <s v="201607"/>
    <x v="0"/>
    <x v="14"/>
    <x v="4"/>
    <s v="330 Paid Time Off - NU"/>
    <s v="77703999"/>
    <s v="Employee Non Worked Time"/>
    <s v="E09"/>
    <x v="2"/>
    <x v="14"/>
    <s v="001"/>
    <n v="682.32"/>
    <n v="6.93"/>
    <m/>
    <m/>
  </r>
  <r>
    <x v="4"/>
    <s v="201605"/>
    <x v="0"/>
    <x v="1"/>
    <x v="4"/>
    <s v="330 Paid Time Off - NU"/>
    <s v="77703999"/>
    <s v="Employee Non Worked Time"/>
    <s v="E10"/>
    <x v="1"/>
    <x v="1"/>
    <s v="001"/>
    <n v="1538.46"/>
    <n v="8"/>
    <m/>
    <m/>
  </r>
  <r>
    <x v="2"/>
    <s v="201410"/>
    <x v="0"/>
    <x v="8"/>
    <x v="4"/>
    <s v="330 Paid Time Off - NU"/>
    <s v="77703999"/>
    <s v="Employee Non Worked Time"/>
    <s v="E10"/>
    <x v="1"/>
    <x v="8"/>
    <s v="001"/>
    <n v="3061.54"/>
    <n v="16"/>
    <m/>
    <m/>
  </r>
  <r>
    <x v="0"/>
    <s v="201504"/>
    <x v="0"/>
    <x v="16"/>
    <x v="4"/>
    <s v="330 Paid Time Off - NU"/>
    <s v="77703999"/>
    <s v="Employee Non Worked Time"/>
    <s v="E10"/>
    <x v="1"/>
    <x v="16"/>
    <s v="001"/>
    <n v="3253.86"/>
    <n v="24"/>
    <m/>
    <m/>
  </r>
  <r>
    <x v="0"/>
    <s v="201503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3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2"/>
    <s v="201402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5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1"/>
    <s v="201309"/>
    <x v="0"/>
    <x v="16"/>
    <x v="4"/>
    <s v="330 Paid Time Off - NU"/>
    <s v="77703999"/>
    <s v="Employee Non Worked Time"/>
    <s v="E10"/>
    <x v="1"/>
    <x v="16"/>
    <s v="001"/>
    <n v="2076.92"/>
    <n v="16"/>
    <m/>
    <m/>
  </r>
  <r>
    <x v="2"/>
    <s v="201405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5"/>
    <s v="201710"/>
    <x v="0"/>
    <x v="1"/>
    <x v="4"/>
    <s v="330 Paid Time Off - NU"/>
    <s v="77703999"/>
    <s v="Employee Non Worked Time"/>
    <s v="E10"/>
    <x v="1"/>
    <x v="1"/>
    <s v="001"/>
    <n v="4707.6899999999996"/>
    <n v="24"/>
    <m/>
    <m/>
  </r>
  <r>
    <x v="5"/>
    <s v="201701"/>
    <x v="0"/>
    <x v="14"/>
    <x v="4"/>
    <s v="330 Paid Time Off - NU"/>
    <s v="77703999"/>
    <s v="Employee Non Worked Time"/>
    <s v="E10"/>
    <x v="1"/>
    <x v="14"/>
    <s v="001"/>
    <n v="1182.69"/>
    <n v="12"/>
    <m/>
    <m/>
  </r>
  <r>
    <x v="4"/>
    <s v="201609"/>
    <x v="0"/>
    <x v="11"/>
    <x v="4"/>
    <s v="330 Paid Time Off - NU"/>
    <s v="77703999"/>
    <s v="Employee Non Worked Time"/>
    <s v="E10"/>
    <x v="1"/>
    <x v="11"/>
    <s v="001"/>
    <n v="953.85"/>
    <n v="8"/>
    <m/>
    <m/>
  </r>
  <r>
    <x v="5"/>
    <s v="201701"/>
    <x v="0"/>
    <x v="3"/>
    <x v="4"/>
    <s v="330 Paid Time Off - NU"/>
    <s v="77703999"/>
    <s v="Employee Non Worked Time"/>
    <s v="E09"/>
    <x v="2"/>
    <x v="3"/>
    <s v="001"/>
    <n v="757.4"/>
    <n v="6.16"/>
    <m/>
    <m/>
  </r>
  <r>
    <x v="4"/>
    <s v="201607"/>
    <x v="0"/>
    <x v="14"/>
    <x v="4"/>
    <s v="330 Paid Time Off - NU"/>
    <s v="77703999"/>
    <s v="Employee Non Worked Time"/>
    <s v="E10"/>
    <x v="1"/>
    <x v="14"/>
    <s v="001"/>
    <n v="6307.68"/>
    <n v="64"/>
    <m/>
    <m/>
  </r>
  <r>
    <x v="2"/>
    <s v="201404"/>
    <x v="0"/>
    <x v="2"/>
    <x v="4"/>
    <s v="330 Paid Time Off - NU"/>
    <s v="77703999"/>
    <s v="Employee Non Worked Time"/>
    <s v="E14"/>
    <x v="5"/>
    <x v="2"/>
    <s v="001"/>
    <n v="923.08"/>
    <n v="8"/>
    <m/>
    <m/>
  </r>
  <r>
    <x v="1"/>
    <s v="201307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5"/>
    <s v="201708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10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4"/>
    <s v="201609"/>
    <x v="0"/>
    <x v="1"/>
    <x v="4"/>
    <s v="330 Paid Time Off - NU"/>
    <s v="77703999"/>
    <s v="Employee Non Worked Time"/>
    <s v="E10"/>
    <x v="1"/>
    <x v="1"/>
    <s v="001"/>
    <n v="12307.68"/>
    <n v="64"/>
    <m/>
    <m/>
  </r>
  <r>
    <x v="1"/>
    <s v="201306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1"/>
    <s v="201301"/>
    <x v="0"/>
    <x v="12"/>
    <x v="4"/>
    <s v="330 Paid Time Off - NU"/>
    <s v="77703999"/>
    <s v="Employee Non Worked Time"/>
    <s v="E25"/>
    <x v="3"/>
    <x v="12"/>
    <s v="001"/>
    <n v="5192.3"/>
    <n v="16"/>
    <m/>
    <m/>
  </r>
  <r>
    <x v="2"/>
    <s v="201411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8"/>
    <x v="4"/>
    <s v="330 Paid Time Off - NU"/>
    <s v="77703999"/>
    <s v="Employee Non Worked Time"/>
    <s v="E10"/>
    <x v="1"/>
    <x v="8"/>
    <s v="001"/>
    <n v="4592.3100000000004"/>
    <n v="24"/>
    <m/>
    <m/>
  </r>
  <r>
    <x v="1"/>
    <s v="201309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2"/>
    <s v="201402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0"/>
    <s v="201509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0"/>
    <s v="201509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4"/>
    <s v="201609"/>
    <x v="0"/>
    <x v="15"/>
    <x v="4"/>
    <s v="330 Paid Time Off - NU"/>
    <s v="77703999"/>
    <s v="Employee Non Worked Time"/>
    <s v="E10"/>
    <x v="1"/>
    <x v="15"/>
    <s v="001"/>
    <n v="4292.32"/>
    <n v="36"/>
    <m/>
    <m/>
  </r>
  <r>
    <x v="1"/>
    <s v="201304"/>
    <x v="0"/>
    <x v="6"/>
    <x v="4"/>
    <s v="330 Paid Time Off - NU"/>
    <s v="77703999"/>
    <s v="Employee Non Worked Time"/>
    <s v="E10"/>
    <x v="1"/>
    <x v="6"/>
    <s v="001"/>
    <n v="8769.2000000000007"/>
    <n v="64"/>
    <m/>
    <m/>
  </r>
  <r>
    <x v="1"/>
    <s v="201307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0"/>
    <s v="201502"/>
    <x v="0"/>
    <x v="9"/>
    <x v="4"/>
    <s v="330 Paid Time Off - NU"/>
    <s v="77703999"/>
    <s v="Employee Non Worked Time"/>
    <s v="E09"/>
    <x v="2"/>
    <x v="9"/>
    <s v="001"/>
    <n v="1128.2"/>
    <n v="8.8800000000000008"/>
    <m/>
    <m/>
  </r>
  <r>
    <x v="0"/>
    <s v="201508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1"/>
    <s v="201307"/>
    <x v="0"/>
    <x v="10"/>
    <x v="4"/>
    <s v="330 Paid Time Off - NU"/>
    <s v="77703999"/>
    <s v="Employee Non Worked Time"/>
    <s v="E10"/>
    <x v="1"/>
    <x v="10"/>
    <s v="001"/>
    <n v="4538.5"/>
    <n v="40"/>
    <m/>
    <m/>
  </r>
  <r>
    <x v="0"/>
    <s v="201506"/>
    <x v="0"/>
    <x v="2"/>
    <x v="4"/>
    <s v="330 Paid Time Off - NU"/>
    <s v="77703999"/>
    <s v="Employee Non Worked Time"/>
    <s v="E35"/>
    <x v="4"/>
    <x v="2"/>
    <s v="001"/>
    <n v="942.31"/>
    <n v="8"/>
    <m/>
    <m/>
  </r>
  <r>
    <x v="4"/>
    <s v="201612"/>
    <x v="0"/>
    <x v="1"/>
    <x v="4"/>
    <s v="330 Paid Time Off - NU"/>
    <s v="77703999"/>
    <s v="Employee Non Worked Time"/>
    <s v="E10"/>
    <x v="1"/>
    <x v="1"/>
    <s v="001"/>
    <n v="16923.060000000001"/>
    <n v="88"/>
    <m/>
    <m/>
  </r>
  <r>
    <x v="4"/>
    <s v="201601"/>
    <x v="0"/>
    <x v="14"/>
    <x v="4"/>
    <s v="330 Paid Time Off - NU"/>
    <s v="77703999"/>
    <s v="Employee Non Worked Time"/>
    <s v="E10"/>
    <x v="1"/>
    <x v="14"/>
    <s v="001"/>
    <n v="6057.72"/>
    <n v="72"/>
    <m/>
    <m/>
  </r>
  <r>
    <x v="1"/>
    <s v="201312"/>
    <x v="0"/>
    <x v="5"/>
    <x v="4"/>
    <s v="330 Paid Time Off - NU"/>
    <s v="77703999"/>
    <s v="Employee Non Worked Time"/>
    <s v="E25"/>
    <x v="3"/>
    <x v="5"/>
    <s v="001"/>
    <n v="1953.84"/>
    <n v="16"/>
    <m/>
    <m/>
  </r>
  <r>
    <x v="1"/>
    <s v="201309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1"/>
    <s v="201309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1"/>
    <s v="201306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0"/>
    <s v="201506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4"/>
    <s v="201604"/>
    <x v="0"/>
    <x v="1"/>
    <x v="4"/>
    <s v="330 Paid Time Off - NU"/>
    <s v="77703999"/>
    <s v="Employee Non Worked Time"/>
    <s v="E10"/>
    <x v="1"/>
    <x v="1"/>
    <s v="001"/>
    <n v="9230.76"/>
    <n v="48"/>
    <m/>
    <m/>
  </r>
  <r>
    <x v="5"/>
    <s v="201712"/>
    <x v="0"/>
    <x v="12"/>
    <x v="4"/>
    <s v="330 Paid Time Off - NU"/>
    <s v="77703999"/>
    <s v="Employee Non Worked Time"/>
    <s v="E25"/>
    <x v="3"/>
    <x v="12"/>
    <s v="001"/>
    <n v="6307.7"/>
    <n v="16"/>
    <m/>
    <m/>
  </r>
  <r>
    <x v="4"/>
    <s v="201610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1"/>
    <x v="0"/>
    <x v="6"/>
    <x v="4"/>
    <s v="330 Paid Time Off - NU"/>
    <s v="77703999"/>
    <s v="Employee Non Worked Time"/>
    <s v="E10"/>
    <x v="1"/>
    <x v="6"/>
    <s v="001"/>
    <n v="8076.95"/>
    <n v="56"/>
    <m/>
    <m/>
  </r>
  <r>
    <x v="5"/>
    <s v="201701"/>
    <x v="0"/>
    <x v="14"/>
    <x v="4"/>
    <s v="330 Paid Time Off - NU"/>
    <s v="77703999"/>
    <s v="Employee Non Worked Time"/>
    <s v="E25"/>
    <x v="3"/>
    <x v="14"/>
    <s v="001"/>
    <n v="1576.92"/>
    <n v="16"/>
    <m/>
    <m/>
  </r>
  <r>
    <x v="1"/>
    <s v="201302"/>
    <x v="0"/>
    <x v="7"/>
    <x v="4"/>
    <s v="330 Paid Time Off - NU"/>
    <s v="77703999"/>
    <s v="Employee Non Worked Time"/>
    <s v="E10"/>
    <x v="1"/>
    <x v="7"/>
    <s v="001"/>
    <n v="1192.31"/>
    <n v="8"/>
    <m/>
    <m/>
  </r>
  <r>
    <x v="4"/>
    <s v="201607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4"/>
    <s v="201602"/>
    <x v="0"/>
    <x v="15"/>
    <x v="4"/>
    <s v="330 Paid Time Off - NU"/>
    <s v="77703999"/>
    <s v="Employee Non Worked Time"/>
    <s v="E10"/>
    <x v="1"/>
    <x v="15"/>
    <s v="001"/>
    <n v="942.31"/>
    <n v="8"/>
    <m/>
    <m/>
  </r>
  <r>
    <x v="4"/>
    <s v="201602"/>
    <x v="0"/>
    <x v="6"/>
    <x v="4"/>
    <s v="330 Paid Time Off - NU"/>
    <s v="77703999"/>
    <s v="Employee Non Worked Time"/>
    <s v="E10"/>
    <x v="1"/>
    <x v="6"/>
    <s v="001"/>
    <n v="1794.23"/>
    <n v="12"/>
    <m/>
    <m/>
  </r>
  <r>
    <x v="5"/>
    <s v="201710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0"/>
    <s v="201501"/>
    <x v="0"/>
    <x v="1"/>
    <x v="4"/>
    <s v="330 Paid Time Off - NU"/>
    <s v="77703999"/>
    <s v="Employee Non Worked Time"/>
    <s v="E25"/>
    <x v="3"/>
    <x v="1"/>
    <s v="001"/>
    <n v="2757.7"/>
    <n v="16"/>
    <m/>
    <m/>
  </r>
  <r>
    <x v="5"/>
    <s v="201702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4"/>
    <s v="201612"/>
    <x v="0"/>
    <x v="7"/>
    <x v="4"/>
    <s v="330 Paid Time Off - NU"/>
    <s v="77703999"/>
    <s v="Employee Non Worked Time"/>
    <s v="E10"/>
    <x v="1"/>
    <x v="7"/>
    <s v="001"/>
    <n v="4119.24"/>
    <n v="24"/>
    <m/>
    <m/>
  </r>
  <r>
    <x v="2"/>
    <s v="201412"/>
    <x v="0"/>
    <x v="12"/>
    <x v="4"/>
    <s v="330 Paid Time Off - NU"/>
    <s v="77703999"/>
    <s v="Employee Non Worked Time"/>
    <s v="E25"/>
    <x v="3"/>
    <x v="12"/>
    <s v="001"/>
    <n v="5769.24"/>
    <n v="16"/>
    <m/>
    <m/>
  </r>
  <r>
    <x v="4"/>
    <s v="201609"/>
    <x v="0"/>
    <x v="8"/>
    <x v="4"/>
    <s v="330 Paid Time Off - NU"/>
    <s v="77703999"/>
    <s v="Employee Non Worked Time"/>
    <s v="E10"/>
    <x v="1"/>
    <x v="8"/>
    <s v="001"/>
    <n v="7924.6"/>
    <n v="40"/>
    <m/>
    <m/>
  </r>
  <r>
    <x v="1"/>
    <s v="201304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11"/>
    <x v="0"/>
    <x v="15"/>
    <x v="4"/>
    <s v="330 Paid Time Off - NU"/>
    <s v="77703999"/>
    <s v="Employee Non Worked Time"/>
    <s v="E10"/>
    <x v="1"/>
    <x v="15"/>
    <s v="001"/>
    <n v="973.08"/>
    <n v="8"/>
    <m/>
    <m/>
  </r>
  <r>
    <x v="1"/>
    <s v="201312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5"/>
    <s v="201709"/>
    <x v="0"/>
    <x v="7"/>
    <x v="4"/>
    <s v="330 Paid Time Off - NU"/>
    <s v="77703999"/>
    <s v="Employee Non Worked Time"/>
    <s v="E10"/>
    <x v="1"/>
    <x v="7"/>
    <s v="001"/>
    <n v="6300"/>
    <n v="36"/>
    <m/>
    <m/>
  </r>
  <r>
    <x v="0"/>
    <s v="201507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2"/>
    <s v="201406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0"/>
    <s v="201506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5"/>
    <s v="201705"/>
    <x v="0"/>
    <x v="5"/>
    <x v="4"/>
    <s v="330 Paid Time Off - NU"/>
    <s v="77703999"/>
    <s v="Employee Non Worked Time"/>
    <s v="E10"/>
    <x v="1"/>
    <x v="5"/>
    <s v="001"/>
    <n v="1080.3800000000001"/>
    <n v="8"/>
    <m/>
    <m/>
  </r>
  <r>
    <x v="3"/>
    <s v="201801"/>
    <x v="0"/>
    <x v="9"/>
    <x v="4"/>
    <s v="330 Paid Time Off - NU"/>
    <s v="77703999"/>
    <s v="Employee Non Worked Time"/>
    <s v="E10"/>
    <x v="1"/>
    <x v="9"/>
    <s v="001"/>
    <n v="6061.55"/>
    <n v="40"/>
    <m/>
    <m/>
  </r>
  <r>
    <x v="4"/>
    <s v="201604"/>
    <x v="0"/>
    <x v="6"/>
    <x v="4"/>
    <s v="330 Paid Time Off - NU"/>
    <s v="77703999"/>
    <s v="Employee Non Worked Time"/>
    <s v="E10"/>
    <x v="1"/>
    <x v="6"/>
    <s v="001"/>
    <n v="11250"/>
    <n v="72"/>
    <m/>
    <m/>
  </r>
  <r>
    <x v="4"/>
    <s v="201604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0"/>
    <s v="201512"/>
    <x v="0"/>
    <x v="4"/>
    <x v="4"/>
    <s v="330 Paid Time Off - NU"/>
    <s v="77703999"/>
    <s v="Employee Non Worked Time"/>
    <s v="E25"/>
    <x v="3"/>
    <x v="4"/>
    <s v="001"/>
    <n v="2826.93"/>
    <n v="24"/>
    <m/>
    <m/>
  </r>
  <r>
    <x v="0"/>
    <s v="201506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0"/>
    <s v="201502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5"/>
    <s v="201701"/>
    <x v="0"/>
    <x v="9"/>
    <x v="4"/>
    <s v="330 Paid Time Off - NU"/>
    <s v="77703999"/>
    <s v="Employee Non Worked Time"/>
    <s v="E10"/>
    <x v="1"/>
    <x v="9"/>
    <s v="001"/>
    <n v="4584.6000000000004"/>
    <n v="32"/>
    <m/>
    <m/>
  </r>
  <r>
    <x v="5"/>
    <s v="201701"/>
    <x v="0"/>
    <x v="3"/>
    <x v="4"/>
    <s v="330 Paid Time Off - NU"/>
    <s v="77703999"/>
    <s v="Employee Non Worked Time"/>
    <s v="E25"/>
    <x v="3"/>
    <x v="3"/>
    <s v="001"/>
    <n v="1969.24"/>
    <n v="16"/>
    <m/>
    <m/>
  </r>
  <r>
    <x v="0"/>
    <s v="201506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0"/>
    <s v="201506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12"/>
    <x v="0"/>
    <x v="8"/>
    <x v="4"/>
    <s v="330 Paid Time Off - NU"/>
    <s v="77703999"/>
    <s v="Employee Non Worked Time"/>
    <s v="E10"/>
    <x v="1"/>
    <x v="8"/>
    <s v="001"/>
    <n v="6464.61"/>
    <n v="32"/>
    <m/>
    <m/>
  </r>
  <r>
    <x v="5"/>
    <s v="201710"/>
    <x v="0"/>
    <x v="15"/>
    <x v="4"/>
    <s v="330 Paid Time Off - NU"/>
    <s v="77703999"/>
    <s v="Employee Non Worked Time"/>
    <s v="E10"/>
    <x v="1"/>
    <x v="15"/>
    <s v="001"/>
    <n v="1946.16"/>
    <n v="16"/>
    <m/>
    <m/>
  </r>
  <r>
    <x v="3"/>
    <s v="201801"/>
    <x v="0"/>
    <x v="14"/>
    <x v="4"/>
    <s v="330 Paid Time Off - NU"/>
    <s v="77703999"/>
    <s v="Employee Non Worked Time"/>
    <s v="E25"/>
    <x v="3"/>
    <x v="14"/>
    <s v="001"/>
    <n v="1663.08"/>
    <n v="16"/>
    <m/>
    <m/>
  </r>
  <r>
    <x v="2"/>
    <s v="201411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0"/>
    <s v="201502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0"/>
    <s v="201509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5"/>
    <s v="201707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5"/>
    <s v="201708"/>
    <x v="0"/>
    <x v="6"/>
    <x v="4"/>
    <s v="330 Paid Time Off - NU"/>
    <s v="77703999"/>
    <s v="Employee Non Worked Time"/>
    <s v="E10"/>
    <x v="1"/>
    <x v="6"/>
    <s v="001"/>
    <n v="4778.83"/>
    <n v="28"/>
    <m/>
    <m/>
  </r>
  <r>
    <x v="1"/>
    <s v="201302"/>
    <x v="0"/>
    <x v="6"/>
    <x v="4"/>
    <s v="330 Paid Time Off - NU"/>
    <s v="77703999"/>
    <s v="Employee Non Worked Time"/>
    <s v="E10"/>
    <x v="1"/>
    <x v="6"/>
    <s v="001"/>
    <n v="1042.31"/>
    <n v="8"/>
    <m/>
    <m/>
  </r>
  <r>
    <x v="3"/>
    <s v="201802"/>
    <x v="0"/>
    <x v="0"/>
    <x v="4"/>
    <s v="330 Paid Time Off - NU"/>
    <s v="77703999"/>
    <s v="Employee Non Worked Time"/>
    <s v="E10"/>
    <x v="1"/>
    <x v="0"/>
    <s v="001"/>
    <n v="2243.84"/>
    <n v="16"/>
    <m/>
    <m/>
  </r>
  <r>
    <x v="5"/>
    <s v="201709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5"/>
    <s v="201707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2"/>
    <s v="201412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0"/>
    <s v="201506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5"/>
    <s v="201707"/>
    <x v="0"/>
    <x v="11"/>
    <x v="4"/>
    <s v="330 Paid Time Off - NU"/>
    <s v="77703999"/>
    <s v="Employee Non Worked Time"/>
    <s v="E10"/>
    <x v="1"/>
    <x v="11"/>
    <s v="001"/>
    <n v="516.54"/>
    <n v="4"/>
    <m/>
    <m/>
  </r>
  <r>
    <x v="3"/>
    <s v="201807"/>
    <x v="2"/>
    <x v="13"/>
    <x v="5"/>
    <s v="340 Regular Payroll - NU"/>
    <s v="09902800"/>
    <s v="Employment 099 CM"/>
    <s v="E01"/>
    <x v="0"/>
    <x v="13"/>
    <s v="001"/>
    <n v="9784.56"/>
    <n v="96"/>
    <m/>
    <m/>
  </r>
  <r>
    <x v="3"/>
    <s v="201803"/>
    <x v="2"/>
    <x v="13"/>
    <x v="5"/>
    <s v="340 Regular Payroll - NU"/>
    <s v="09902800"/>
    <s v="Employment 099 CM"/>
    <s v="E01"/>
    <x v="0"/>
    <x v="13"/>
    <s v="001"/>
    <n v="7338.42"/>
    <n v="72"/>
    <m/>
    <m/>
  </r>
  <r>
    <x v="0"/>
    <s v="201501"/>
    <x v="2"/>
    <x v="2"/>
    <x v="5"/>
    <s v="340 Regular Payroll - NU"/>
    <s v="09903310"/>
    <s v="Accounting Activities-099"/>
    <s v="E01"/>
    <x v="0"/>
    <x v="2"/>
    <s v="001"/>
    <n v="13038.49"/>
    <n v="113"/>
    <m/>
    <m/>
  </r>
  <r>
    <x v="5"/>
    <s v="201707"/>
    <x v="2"/>
    <x v="14"/>
    <x v="5"/>
    <s v="340 Regular Payroll - NU"/>
    <s v="09903310"/>
    <s v="Accounting Activities-099"/>
    <s v="E01"/>
    <x v="0"/>
    <x v="14"/>
    <s v="001"/>
    <n v="-18641.27"/>
    <n v="-181"/>
    <m/>
    <m/>
  </r>
  <r>
    <x v="2"/>
    <s v="201402"/>
    <x v="2"/>
    <x v="2"/>
    <x v="5"/>
    <s v="340 Regular Payroll - NU"/>
    <s v="09903310"/>
    <s v="Accounting Activities-099"/>
    <s v="E01"/>
    <x v="0"/>
    <x v="2"/>
    <s v="001"/>
    <n v="9207.7199999999993"/>
    <n v="84"/>
    <m/>
    <m/>
  </r>
  <r>
    <x v="1"/>
    <s v="201307"/>
    <x v="2"/>
    <x v="2"/>
    <x v="5"/>
    <s v="340 Regular Payroll - NU"/>
    <s v="09903310"/>
    <s v="Accounting Activities-099"/>
    <s v="E01"/>
    <x v="0"/>
    <x v="2"/>
    <s v="001"/>
    <n v="9865.35"/>
    <n v="90"/>
    <m/>
    <m/>
  </r>
  <r>
    <x v="0"/>
    <s v="201510"/>
    <x v="2"/>
    <x v="2"/>
    <x v="5"/>
    <s v="340 Regular Payroll - NU"/>
    <s v="09903310"/>
    <s v="Accounting Activities-099"/>
    <s v="E01"/>
    <x v="0"/>
    <x v="2"/>
    <s v="001"/>
    <n v="2826.92"/>
    <n v="24"/>
    <m/>
    <m/>
  </r>
  <r>
    <x v="5"/>
    <s v="201711"/>
    <x v="2"/>
    <x v="14"/>
    <x v="5"/>
    <s v="340 Regular Payroll - NU"/>
    <s v="09903310"/>
    <s v="Accounting Activities-099"/>
    <s v="E01"/>
    <x v="0"/>
    <x v="14"/>
    <s v="001"/>
    <n v="15175.64"/>
    <n v="146"/>
    <m/>
    <m/>
  </r>
  <r>
    <x v="0"/>
    <s v="201503"/>
    <x v="2"/>
    <x v="2"/>
    <x v="5"/>
    <s v="340 Regular Payroll - NU"/>
    <s v="09903310"/>
    <s v="Accounting Activities-099"/>
    <s v="E01"/>
    <x v="0"/>
    <x v="2"/>
    <s v="001"/>
    <n v="9894.2199999999993"/>
    <n v="84"/>
    <m/>
    <m/>
  </r>
  <r>
    <x v="4"/>
    <s v="201607"/>
    <x v="2"/>
    <x v="14"/>
    <x v="5"/>
    <s v="340 Regular Payroll - NU"/>
    <s v="09903310"/>
    <s v="Accounting Activities-099"/>
    <s v="E01"/>
    <x v="0"/>
    <x v="14"/>
    <s v="001"/>
    <n v="13453.23"/>
    <n v="136.5"/>
    <m/>
    <m/>
  </r>
  <r>
    <x v="0"/>
    <s v="201510"/>
    <x v="2"/>
    <x v="14"/>
    <x v="5"/>
    <s v="340 Regular Payroll - NU"/>
    <s v="09903310"/>
    <s v="Accounting Activities-099"/>
    <s v="E70"/>
    <x v="10"/>
    <x v="14"/>
    <s v="001"/>
    <n v="215.33"/>
    <n v="0"/>
    <m/>
    <m/>
  </r>
  <r>
    <x v="5"/>
    <s v="201704"/>
    <x v="2"/>
    <x v="14"/>
    <x v="5"/>
    <s v="340 Regular Payroll - NU"/>
    <s v="09903310"/>
    <s v="Accounting Activities-099"/>
    <s v="E01"/>
    <x v="0"/>
    <x v="14"/>
    <s v="001"/>
    <n v="15591.4"/>
    <n v="150"/>
    <m/>
    <m/>
  </r>
  <r>
    <x v="1"/>
    <s v="201301"/>
    <x v="2"/>
    <x v="2"/>
    <x v="5"/>
    <s v="340 Regular Payroll - NU"/>
    <s v="09903310"/>
    <s v="Accounting Activities-099"/>
    <s v="E01"/>
    <x v="0"/>
    <x v="2"/>
    <s v="001"/>
    <n v="6490.4"/>
    <n v="60"/>
    <m/>
    <m/>
  </r>
  <r>
    <x v="3"/>
    <s v="201801"/>
    <x v="2"/>
    <x v="14"/>
    <x v="5"/>
    <s v="340 Regular Payroll - NU"/>
    <s v="09903310"/>
    <s v="Accounting Activities-099"/>
    <s v="E01"/>
    <x v="0"/>
    <x v="14"/>
    <s v="001"/>
    <n v="12577.06"/>
    <n v="121"/>
    <m/>
    <m/>
  </r>
  <r>
    <x v="3"/>
    <s v="201812"/>
    <x v="2"/>
    <x v="7"/>
    <x v="5"/>
    <s v="340 Regular Payroll - NU"/>
    <s v="09903691"/>
    <s v="Corporate Planning-099"/>
    <s v="E01"/>
    <x v="0"/>
    <x v="7"/>
    <s v="001"/>
    <n v="21553.56"/>
    <n v="121.16"/>
    <m/>
    <m/>
  </r>
  <r>
    <x v="3"/>
    <s v="201812"/>
    <x v="2"/>
    <x v="5"/>
    <x v="5"/>
    <s v="340 Regular Payroll - NU"/>
    <s v="09903691"/>
    <s v="Corporate Planning-099"/>
    <s v="E01"/>
    <x v="0"/>
    <x v="5"/>
    <s v="001"/>
    <n v="3318.24"/>
    <n v="23.8"/>
    <m/>
    <m/>
  </r>
  <r>
    <x v="3"/>
    <s v="201812"/>
    <x v="2"/>
    <x v="11"/>
    <x v="5"/>
    <s v="340 Regular Payroll - NU"/>
    <s v="09903691"/>
    <s v="Corporate Planning-099"/>
    <s v="E01"/>
    <x v="0"/>
    <x v="11"/>
    <s v="001"/>
    <n v="8957.7199999999993"/>
    <n v="68.5"/>
    <m/>
    <m/>
  </r>
  <r>
    <x v="3"/>
    <s v="201811"/>
    <x v="2"/>
    <x v="15"/>
    <x v="5"/>
    <s v="340 Regular Payroll - NU"/>
    <s v="09903691"/>
    <s v="Corporate Planning-099"/>
    <s v="E01"/>
    <x v="0"/>
    <x v="15"/>
    <s v="001"/>
    <n v="1289.99"/>
    <n v="10.4"/>
    <m/>
    <m/>
  </r>
  <r>
    <x v="3"/>
    <s v="201808"/>
    <x v="2"/>
    <x v="1"/>
    <x v="5"/>
    <s v="340 Regular Payroll - NU"/>
    <s v="09903691"/>
    <s v="Corporate Planning-099"/>
    <s v="E01"/>
    <x v="0"/>
    <x v="1"/>
    <s v="001"/>
    <n v="21750.03"/>
    <n v="104"/>
    <m/>
    <m/>
  </r>
  <r>
    <x v="3"/>
    <s v="201807"/>
    <x v="2"/>
    <x v="8"/>
    <x v="5"/>
    <s v="340 Regular Payroll - NU"/>
    <s v="09903691"/>
    <s v="Corporate Planning-099"/>
    <s v="E01"/>
    <x v="0"/>
    <x v="8"/>
    <s v="001"/>
    <n v="23457.67"/>
    <n v="112.68"/>
    <m/>
    <m/>
  </r>
  <r>
    <x v="3"/>
    <s v="201807"/>
    <x v="2"/>
    <x v="0"/>
    <x v="5"/>
    <s v="340 Regular Payroll - NU"/>
    <s v="09903691"/>
    <s v="Corporate Planning-099"/>
    <s v="E01"/>
    <x v="0"/>
    <x v="0"/>
    <s v="001"/>
    <n v="17230.78"/>
    <n v="112"/>
    <m/>
    <m/>
  </r>
  <r>
    <x v="3"/>
    <s v="201807"/>
    <x v="2"/>
    <x v="6"/>
    <x v="6"/>
    <s v="340 Regular Payroll - NU"/>
    <s v="09903691"/>
    <s v="Corporate Planning-099"/>
    <s v="E01"/>
    <x v="0"/>
    <x v="6"/>
    <s v="001"/>
    <n v="4153.8500000000004"/>
    <n v="24"/>
    <m/>
    <m/>
  </r>
  <r>
    <x v="3"/>
    <s v="201807"/>
    <x v="2"/>
    <x v="5"/>
    <x v="5"/>
    <s v="340 Regular Payroll - NU"/>
    <s v="09903691"/>
    <s v="Corporate Planning-099"/>
    <s v="E01"/>
    <x v="0"/>
    <x v="5"/>
    <s v="001"/>
    <n v="725"/>
    <n v="5.2"/>
    <m/>
    <m/>
  </r>
  <r>
    <x v="3"/>
    <s v="201804"/>
    <x v="2"/>
    <x v="6"/>
    <x v="5"/>
    <s v="340 Regular Payroll - NU"/>
    <s v="09903691"/>
    <s v="Corporate Planning-099"/>
    <s v="E01"/>
    <x v="0"/>
    <x v="6"/>
    <s v="001"/>
    <n v="17307.740000000002"/>
    <n v="100"/>
    <m/>
    <m/>
  </r>
  <r>
    <x v="3"/>
    <s v="201803"/>
    <x v="2"/>
    <x v="1"/>
    <x v="5"/>
    <s v="340 Regular Payroll - NU"/>
    <s v="09903691"/>
    <s v="Corporate Planning-099"/>
    <s v="E01"/>
    <x v="0"/>
    <x v="1"/>
    <s v="001"/>
    <n v="11502.42"/>
    <n v="55"/>
    <m/>
    <m/>
  </r>
  <r>
    <x v="3"/>
    <s v="201803"/>
    <x v="2"/>
    <x v="15"/>
    <x v="5"/>
    <s v="340 Regular Payroll - NU"/>
    <s v="09903691"/>
    <s v="Corporate Planning-099"/>
    <s v="E01"/>
    <x v="0"/>
    <x v="15"/>
    <s v="001"/>
    <n v="1420.24"/>
    <n v="11.45"/>
    <m/>
    <m/>
  </r>
  <r>
    <x v="3"/>
    <s v="201803"/>
    <x v="2"/>
    <x v="3"/>
    <x v="5"/>
    <s v="340 Regular Payroll - NU"/>
    <s v="09903691"/>
    <s v="Corporate Planning-099"/>
    <s v="E01"/>
    <x v="0"/>
    <x v="3"/>
    <s v="001"/>
    <n v="15468.73"/>
    <n v="117"/>
    <m/>
    <m/>
  </r>
  <r>
    <x v="3"/>
    <s v="201802"/>
    <x v="2"/>
    <x v="8"/>
    <x v="5"/>
    <s v="340 Regular Payroll - NU"/>
    <s v="09903691"/>
    <s v="Corporate Planning-099"/>
    <s v="E01"/>
    <x v="0"/>
    <x v="8"/>
    <s v="001"/>
    <n v="27612.73"/>
    <n v="136.69"/>
    <m/>
    <m/>
  </r>
  <r>
    <x v="5"/>
    <s v="201701"/>
    <x v="2"/>
    <x v="4"/>
    <x v="5"/>
    <s v="340 Regular Payroll - NU"/>
    <s v="09903691"/>
    <s v="Corporate Planning-099"/>
    <s v="E01"/>
    <x v="0"/>
    <x v="4"/>
    <s v="001"/>
    <n v="12437.5"/>
    <n v="99.5"/>
    <m/>
    <m/>
  </r>
  <r>
    <x v="0"/>
    <s v="201501"/>
    <x v="2"/>
    <x v="3"/>
    <x v="5"/>
    <s v="340 Regular Payroll - NU"/>
    <s v="09903691"/>
    <s v="Corporate Planning-099"/>
    <s v="E01"/>
    <x v="0"/>
    <x v="3"/>
    <s v="001"/>
    <n v="21735"/>
    <n v="184"/>
    <m/>
    <m/>
  </r>
  <r>
    <x v="2"/>
    <s v="201402"/>
    <x v="2"/>
    <x v="1"/>
    <x v="5"/>
    <s v="340 Regular Payroll - NU"/>
    <s v="09903691"/>
    <s v="Corporate Planning-099"/>
    <s v="E01"/>
    <x v="0"/>
    <x v="1"/>
    <s v="001"/>
    <n v="22677.040000000001"/>
    <n v="134"/>
    <m/>
    <m/>
  </r>
  <r>
    <x v="4"/>
    <s v="201609"/>
    <x v="2"/>
    <x v="5"/>
    <x v="5"/>
    <s v="340 Regular Payroll - NU"/>
    <s v="09903691"/>
    <s v="Corporate Planning-099"/>
    <s v="E01"/>
    <x v="0"/>
    <x v="5"/>
    <s v="001"/>
    <n v="3261.16"/>
    <n v="24.4"/>
    <m/>
    <m/>
  </r>
  <r>
    <x v="0"/>
    <s v="201510"/>
    <x v="2"/>
    <x v="8"/>
    <x v="5"/>
    <s v="340 Regular Payroll - NU"/>
    <s v="09903691"/>
    <s v="Corporate Planning-099"/>
    <s v="E01"/>
    <x v="0"/>
    <x v="8"/>
    <s v="001"/>
    <n v="20249.72"/>
    <n v="103.23"/>
    <m/>
    <m/>
  </r>
  <r>
    <x v="0"/>
    <s v="201508"/>
    <x v="2"/>
    <x v="4"/>
    <x v="5"/>
    <s v="340 Regular Payroll - NU"/>
    <s v="09903691"/>
    <s v="Corporate Planning-099"/>
    <s v="E01"/>
    <x v="0"/>
    <x v="4"/>
    <s v="001"/>
    <n v="8009.63"/>
    <n v="68"/>
    <m/>
    <m/>
  </r>
  <r>
    <x v="2"/>
    <s v="201407"/>
    <x v="2"/>
    <x v="4"/>
    <x v="5"/>
    <s v="340 Regular Payroll - NU"/>
    <s v="09903691"/>
    <s v="Corporate Planning-099"/>
    <s v="E01"/>
    <x v="0"/>
    <x v="4"/>
    <s v="001"/>
    <n v="8700.01"/>
    <n v="75.400000000000006"/>
    <m/>
    <m/>
  </r>
  <r>
    <x v="1"/>
    <s v="201311"/>
    <x v="2"/>
    <x v="1"/>
    <x v="5"/>
    <s v="340 Regular Payroll - NU"/>
    <s v="09903691"/>
    <s v="Corporate Planning-099"/>
    <s v="E01"/>
    <x v="0"/>
    <x v="1"/>
    <s v="001"/>
    <n v="11888.8"/>
    <n v="70.25"/>
    <m/>
    <m/>
  </r>
  <r>
    <x v="1"/>
    <s v="201307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2"/>
    <s v="201410"/>
    <x v="2"/>
    <x v="7"/>
    <x v="5"/>
    <s v="340 Regular Payroll - NU"/>
    <s v="09903691"/>
    <s v="Corporate Planning-099"/>
    <s v="E01"/>
    <x v="0"/>
    <x v="7"/>
    <s v="001"/>
    <n v="12942.6"/>
    <n v="80.599999999999994"/>
    <m/>
    <m/>
  </r>
  <r>
    <x v="5"/>
    <s v="201711"/>
    <x v="2"/>
    <x v="5"/>
    <x v="5"/>
    <s v="340 Regular Payroll - NU"/>
    <s v="09903691"/>
    <s v="Corporate Planning-099"/>
    <s v="E01"/>
    <x v="0"/>
    <x v="5"/>
    <s v="001"/>
    <n v="1269.46"/>
    <n v="9.4"/>
    <m/>
    <m/>
  </r>
  <r>
    <x v="4"/>
    <s v="201607"/>
    <x v="2"/>
    <x v="7"/>
    <x v="5"/>
    <s v="340 Regular Payroll - NU"/>
    <s v="09903691"/>
    <s v="Corporate Planning-099"/>
    <s v="E01"/>
    <x v="0"/>
    <x v="7"/>
    <s v="001"/>
    <n v="30619.439999999999"/>
    <n v="178.4"/>
    <m/>
    <m/>
  </r>
  <r>
    <x v="4"/>
    <s v="201601"/>
    <x v="2"/>
    <x v="4"/>
    <x v="5"/>
    <s v="340 Regular Payroll - NU"/>
    <s v="09903691"/>
    <s v="Corporate Planning-099"/>
    <s v="E01"/>
    <x v="0"/>
    <x v="4"/>
    <s v="001"/>
    <n v="10012.02"/>
    <n v="85"/>
    <m/>
    <m/>
  </r>
  <r>
    <x v="2"/>
    <s v="201403"/>
    <x v="2"/>
    <x v="4"/>
    <x v="5"/>
    <s v="340 Regular Payroll - NU"/>
    <s v="09903691"/>
    <s v="Corporate Planning-099"/>
    <s v="E01"/>
    <x v="0"/>
    <x v="4"/>
    <s v="001"/>
    <n v="13892.29"/>
    <n v="120.4"/>
    <m/>
    <m/>
  </r>
  <r>
    <x v="0"/>
    <s v="201503"/>
    <x v="2"/>
    <x v="8"/>
    <x v="5"/>
    <s v="340 Regular Payroll - NU"/>
    <s v="09903691"/>
    <s v="Corporate Planning-099"/>
    <s v="E01"/>
    <x v="0"/>
    <x v="8"/>
    <s v="001"/>
    <n v="25065.31"/>
    <n v="127.79"/>
    <m/>
    <m/>
  </r>
  <r>
    <x v="5"/>
    <s v="201709"/>
    <x v="2"/>
    <x v="15"/>
    <x v="5"/>
    <s v="340 Regular Payroll - NU"/>
    <s v="09903691"/>
    <s v="Corporate Planning-099"/>
    <s v="E01"/>
    <x v="0"/>
    <x v="15"/>
    <s v="001"/>
    <n v="1094.73"/>
    <n v="9"/>
    <m/>
    <m/>
  </r>
  <r>
    <x v="4"/>
    <s v="201611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0"/>
    <s v="201502"/>
    <x v="2"/>
    <x v="4"/>
    <x v="5"/>
    <s v="340 Regular Payroll - NU"/>
    <s v="09903691"/>
    <s v="Corporate Planning-099"/>
    <s v="E01"/>
    <x v="0"/>
    <x v="4"/>
    <s v="001"/>
    <n v="8976.92"/>
    <n v="77.8"/>
    <m/>
    <m/>
  </r>
  <r>
    <x v="5"/>
    <s v="201706"/>
    <x v="2"/>
    <x v="4"/>
    <x v="5"/>
    <s v="340 Regular Payroll - NU"/>
    <s v="09903691"/>
    <s v="Corporate Planning-099"/>
    <s v="E01"/>
    <x v="0"/>
    <x v="4"/>
    <s v="001"/>
    <n v="16615.38"/>
    <n v="128"/>
    <m/>
    <m/>
  </r>
  <r>
    <x v="1"/>
    <s v="201311"/>
    <x v="2"/>
    <x v="5"/>
    <x v="5"/>
    <s v="340 Regular Payroll - NU"/>
    <s v="09903691"/>
    <s v="Corporate Planning-099"/>
    <s v="E01"/>
    <x v="0"/>
    <x v="5"/>
    <s v="001"/>
    <n v="11283.44"/>
    <n v="92.4"/>
    <m/>
    <m/>
  </r>
  <r>
    <x v="1"/>
    <s v="201301"/>
    <x v="2"/>
    <x v="3"/>
    <x v="5"/>
    <s v="340 Regular Payroll - NU"/>
    <s v="09903691"/>
    <s v="Corporate Planning-099"/>
    <s v="E01"/>
    <x v="0"/>
    <x v="3"/>
    <s v="001"/>
    <n v="13911.27"/>
    <n v="134.58000000000001"/>
    <m/>
    <m/>
  </r>
  <r>
    <x v="5"/>
    <s v="201703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4"/>
    <s v="201607"/>
    <x v="2"/>
    <x v="5"/>
    <x v="5"/>
    <s v="340 Regular Payroll - NU"/>
    <s v="09903691"/>
    <s v="Corporate Planning-099"/>
    <s v="E01"/>
    <x v="0"/>
    <x v="5"/>
    <s v="001"/>
    <n v="14167.28"/>
    <n v="106"/>
    <m/>
    <m/>
  </r>
  <r>
    <x v="0"/>
    <s v="201503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1"/>
    <s v="201301"/>
    <x v="2"/>
    <x v="4"/>
    <x v="5"/>
    <s v="340 Regular Payroll - NU"/>
    <s v="09903691"/>
    <s v="Corporate Planning-099"/>
    <s v="E01"/>
    <x v="0"/>
    <x v="4"/>
    <s v="001"/>
    <n v="8673.1"/>
    <n v="82"/>
    <m/>
    <m/>
  </r>
  <r>
    <x v="4"/>
    <s v="201610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4"/>
    <s v="201603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5"/>
    <s v="201706"/>
    <x v="2"/>
    <x v="0"/>
    <x v="5"/>
    <s v="340 Regular Payroll - NU"/>
    <s v="09903691"/>
    <s v="Corporate Planning-099"/>
    <s v="E01"/>
    <x v="0"/>
    <x v="0"/>
    <s v="001"/>
    <n v="31343.68"/>
    <n v="223.49"/>
    <m/>
    <m/>
  </r>
  <r>
    <x v="4"/>
    <s v="201609"/>
    <x v="2"/>
    <x v="7"/>
    <x v="5"/>
    <s v="340 Regular Payroll - NU"/>
    <s v="09903691"/>
    <s v="Corporate Planning-099"/>
    <s v="E01"/>
    <x v="0"/>
    <x v="7"/>
    <s v="001"/>
    <n v="21002.23"/>
    <n v="122.37"/>
    <m/>
    <m/>
  </r>
  <r>
    <x v="0"/>
    <s v="201507"/>
    <x v="2"/>
    <x v="12"/>
    <x v="5"/>
    <s v="340 Regular Payroll - NU"/>
    <s v="09903691"/>
    <s v="Corporate Planning-099"/>
    <s v="E01"/>
    <x v="0"/>
    <x v="12"/>
    <s v="001"/>
    <n v="82525.279999999999"/>
    <n v="220.07"/>
    <m/>
    <m/>
  </r>
  <r>
    <x v="2"/>
    <s v="201404"/>
    <x v="2"/>
    <x v="1"/>
    <x v="5"/>
    <s v="340 Regular Payroll - NU"/>
    <s v="09903691"/>
    <s v="Corporate Planning-099"/>
    <s v="E01"/>
    <x v="0"/>
    <x v="1"/>
    <s v="001"/>
    <n v="21487.119999999999"/>
    <n v="124.67"/>
    <m/>
    <m/>
  </r>
  <r>
    <x v="4"/>
    <s v="201610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1"/>
    <s v="201312"/>
    <x v="2"/>
    <x v="3"/>
    <x v="5"/>
    <s v="340 Regular Payroll - NU"/>
    <s v="09903691"/>
    <s v="Corporate Planning-099"/>
    <s v="E01"/>
    <x v="0"/>
    <x v="3"/>
    <s v="001"/>
    <n v="12575.36"/>
    <n v="110.83"/>
    <m/>
    <m/>
  </r>
  <r>
    <x v="2"/>
    <s v="201411"/>
    <x v="2"/>
    <x v="16"/>
    <x v="5"/>
    <s v="340 Regular Payroll - NU"/>
    <s v="09903691"/>
    <s v="Corporate Planning-099"/>
    <s v="E01"/>
    <x v="0"/>
    <x v="16"/>
    <s v="001"/>
    <n v="10563.63"/>
    <n v="79.900000000000006"/>
    <m/>
    <m/>
  </r>
  <r>
    <x v="1"/>
    <s v="201304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2"/>
    <s v="201409"/>
    <x v="2"/>
    <x v="8"/>
    <x v="5"/>
    <s v="340 Regular Payroll - NU"/>
    <s v="09903691"/>
    <s v="Corporate Planning-099"/>
    <s v="E01"/>
    <x v="0"/>
    <x v="8"/>
    <s v="001"/>
    <n v="22043.040000000001"/>
    <n v="115.2"/>
    <m/>
    <m/>
  </r>
  <r>
    <x v="0"/>
    <s v="201501"/>
    <x v="2"/>
    <x v="16"/>
    <x v="5"/>
    <s v="340 Regular Payroll - NU"/>
    <s v="09903691"/>
    <s v="Corporate Planning-099"/>
    <s v="E01"/>
    <x v="0"/>
    <x v="16"/>
    <s v="001"/>
    <n v="11793.32"/>
    <n v="89.2"/>
    <m/>
    <m/>
  </r>
  <r>
    <x v="1"/>
    <s v="201312"/>
    <x v="2"/>
    <x v="7"/>
    <x v="5"/>
    <s v="340 Regular Payroll - NU"/>
    <s v="09903691"/>
    <s v="Corporate Planning-099"/>
    <s v="E01"/>
    <x v="0"/>
    <x v="7"/>
    <s v="001"/>
    <n v="17870.240000000002"/>
    <n v="118"/>
    <m/>
    <m/>
  </r>
  <r>
    <x v="4"/>
    <s v="201602"/>
    <x v="2"/>
    <x v="7"/>
    <x v="5"/>
    <s v="340 Regular Payroll - NU"/>
    <s v="09903691"/>
    <s v="Corporate Planning-099"/>
    <s v="E01"/>
    <x v="0"/>
    <x v="7"/>
    <s v="001"/>
    <n v="13064.63"/>
    <n v="78.77"/>
    <m/>
    <m/>
  </r>
  <r>
    <x v="0"/>
    <s v="201510"/>
    <x v="2"/>
    <x v="3"/>
    <x v="5"/>
    <s v="340 Regular Payroll - NU"/>
    <s v="09903691"/>
    <s v="Corporate Planning-099"/>
    <s v="E01"/>
    <x v="0"/>
    <x v="3"/>
    <s v="001"/>
    <n v="11441.11"/>
    <n v="95"/>
    <m/>
    <m/>
  </r>
  <r>
    <x v="0"/>
    <s v="201510"/>
    <x v="2"/>
    <x v="16"/>
    <x v="5"/>
    <s v="340 Regular Payroll - NU"/>
    <s v="09903691"/>
    <s v="Corporate Planning-099"/>
    <s v="E01"/>
    <x v="0"/>
    <x v="16"/>
    <s v="001"/>
    <n v="8677"/>
    <n v="64"/>
    <m/>
    <m/>
  </r>
  <r>
    <x v="5"/>
    <s v="201706"/>
    <x v="2"/>
    <x v="12"/>
    <x v="5"/>
    <s v="340 Regular Payroll - NU"/>
    <s v="09903691"/>
    <s v="Corporate Planning-099"/>
    <s v="E01"/>
    <x v="0"/>
    <x v="12"/>
    <s v="001"/>
    <n v="88794.23"/>
    <n v="225.24"/>
    <m/>
    <m/>
  </r>
  <r>
    <x v="4"/>
    <s v="201605"/>
    <x v="2"/>
    <x v="5"/>
    <x v="5"/>
    <s v="340 Regular Payroll - NU"/>
    <s v="09903691"/>
    <s v="Corporate Planning-099"/>
    <s v="E01"/>
    <x v="0"/>
    <x v="5"/>
    <s v="001"/>
    <n v="7671.73"/>
    <n v="57.4"/>
    <m/>
    <m/>
  </r>
  <r>
    <x v="0"/>
    <s v="201509"/>
    <x v="2"/>
    <x v="7"/>
    <x v="5"/>
    <s v="340 Regular Payroll - NU"/>
    <s v="09903691"/>
    <s v="Corporate Planning-099"/>
    <s v="E01"/>
    <x v="0"/>
    <x v="7"/>
    <s v="001"/>
    <n v="18825.669999999998"/>
    <n v="113.5"/>
    <m/>
    <m/>
  </r>
  <r>
    <x v="5"/>
    <s v="201709"/>
    <x v="2"/>
    <x v="6"/>
    <x v="5"/>
    <s v="340 Regular Payroll - NU"/>
    <s v="09903691"/>
    <s v="Corporate Planning-099"/>
    <s v="E01"/>
    <x v="0"/>
    <x v="6"/>
    <s v="001"/>
    <n v="12373.8"/>
    <n v="72.5"/>
    <m/>
    <m/>
  </r>
  <r>
    <x v="1"/>
    <s v="201301"/>
    <x v="2"/>
    <x v="5"/>
    <x v="5"/>
    <s v="340 Regular Payroll - NU"/>
    <s v="09903691"/>
    <s v="Corporate Planning-099"/>
    <s v="E01"/>
    <x v="0"/>
    <x v="5"/>
    <s v="001"/>
    <n v="13701.9"/>
    <n v="114"/>
    <m/>
    <m/>
  </r>
  <r>
    <x v="5"/>
    <s v="201707"/>
    <x v="2"/>
    <x v="0"/>
    <x v="5"/>
    <s v="340 Regular Payroll - NU"/>
    <s v="09903691"/>
    <s v="Corporate Planning-099"/>
    <s v="E01"/>
    <x v="0"/>
    <x v="0"/>
    <s v="001"/>
    <n v="-14151.42"/>
    <n v="-106.34"/>
    <m/>
    <m/>
  </r>
  <r>
    <x v="1"/>
    <s v="201312"/>
    <x v="2"/>
    <x v="4"/>
    <x v="5"/>
    <s v="340 Regular Payroll - NU"/>
    <s v="09903691"/>
    <s v="Corporate Planning-099"/>
    <s v="E01"/>
    <x v="0"/>
    <x v="4"/>
    <s v="001"/>
    <n v="5298.63"/>
    <n v="46.7"/>
    <m/>
    <m/>
  </r>
  <r>
    <x v="5"/>
    <s v="201711"/>
    <x v="2"/>
    <x v="12"/>
    <x v="5"/>
    <s v="340 Regular Payroll - NU"/>
    <s v="09903691"/>
    <s v="Corporate Planning-099"/>
    <s v="E01"/>
    <x v="0"/>
    <x v="12"/>
    <s v="001"/>
    <n v="62420.2"/>
    <n v="158.34"/>
    <m/>
    <m/>
  </r>
  <r>
    <x v="2"/>
    <s v="201408"/>
    <x v="2"/>
    <x v="7"/>
    <x v="5"/>
    <s v="340 Regular Payroll - NU"/>
    <s v="09903691"/>
    <s v="Corporate Planning-099"/>
    <s v="E01"/>
    <x v="0"/>
    <x v="7"/>
    <s v="001"/>
    <n v="27354.49"/>
    <n v="170.36"/>
    <m/>
    <m/>
  </r>
  <r>
    <x v="1"/>
    <s v="201302"/>
    <x v="2"/>
    <x v="8"/>
    <x v="5"/>
    <s v="340 Regular Payroll - NU"/>
    <s v="09903691"/>
    <s v="Corporate Planning-099"/>
    <s v="E01"/>
    <x v="0"/>
    <x v="8"/>
    <s v="001"/>
    <n v="25753.8"/>
    <n v="144"/>
    <m/>
    <m/>
  </r>
  <r>
    <x v="4"/>
    <s v="201608"/>
    <x v="2"/>
    <x v="11"/>
    <x v="5"/>
    <s v="340 Regular Payroll - NU"/>
    <s v="09903691"/>
    <s v="Corporate Planning-099"/>
    <s v="E01"/>
    <x v="0"/>
    <x v="11"/>
    <s v="001"/>
    <n v="8823.0400000000009"/>
    <n v="74"/>
    <m/>
    <m/>
  </r>
  <r>
    <x v="1"/>
    <s v="201307"/>
    <x v="2"/>
    <x v="4"/>
    <x v="5"/>
    <s v="340 Regular Payroll - NU"/>
    <s v="09903691"/>
    <s v="Corporate Planning-099"/>
    <s v="E01"/>
    <x v="0"/>
    <x v="4"/>
    <s v="001"/>
    <n v="12526.12"/>
    <n v="110.4"/>
    <m/>
    <m/>
  </r>
  <r>
    <x v="0"/>
    <s v="201503"/>
    <x v="2"/>
    <x v="10"/>
    <x v="5"/>
    <s v="340 Regular Payroll - NU"/>
    <s v="09903691"/>
    <s v="Corporate Planning-099"/>
    <s v="E01"/>
    <x v="0"/>
    <x v="10"/>
    <s v="001"/>
    <n v="2826.93"/>
    <n v="24"/>
    <m/>
    <m/>
  </r>
  <r>
    <x v="2"/>
    <s v="201409"/>
    <x v="2"/>
    <x v="3"/>
    <x v="5"/>
    <s v="340 Regular Payroll - NU"/>
    <s v="09903691"/>
    <s v="Corporate Planning-099"/>
    <s v="E01"/>
    <x v="0"/>
    <x v="3"/>
    <s v="001"/>
    <n v="16065"/>
    <n v="136"/>
    <m/>
    <m/>
  </r>
  <r>
    <x v="1"/>
    <s v="201311"/>
    <x v="2"/>
    <x v="8"/>
    <x v="5"/>
    <s v="340 Regular Payroll - NU"/>
    <s v="09903691"/>
    <s v="Corporate Planning-099"/>
    <s v="E01"/>
    <x v="0"/>
    <x v="8"/>
    <s v="001"/>
    <n v="20550"/>
    <n v="109.6"/>
    <m/>
    <m/>
  </r>
  <r>
    <x v="4"/>
    <s v="201603"/>
    <x v="2"/>
    <x v="8"/>
    <x v="5"/>
    <s v="340 Regular Payroll - NU"/>
    <s v="09903691"/>
    <s v="Corporate Planning-099"/>
    <s v="E01"/>
    <x v="0"/>
    <x v="8"/>
    <s v="001"/>
    <n v="29783.4"/>
    <n v="150.34"/>
    <m/>
    <m/>
  </r>
  <r>
    <x v="4"/>
    <s v="201612"/>
    <x v="2"/>
    <x v="15"/>
    <x v="5"/>
    <s v="340 Regular Payroll - NU"/>
    <s v="09903691"/>
    <s v="Corporate Planning-099"/>
    <s v="E01"/>
    <x v="0"/>
    <x v="15"/>
    <s v="001"/>
    <n v="2670.64"/>
    <n v="22.4"/>
    <m/>
    <m/>
  </r>
  <r>
    <x v="4"/>
    <s v="201604"/>
    <x v="2"/>
    <x v="12"/>
    <x v="5"/>
    <s v="340 Regular Payroll - NU"/>
    <s v="09903691"/>
    <s v="Corporate Planning-099"/>
    <s v="E01"/>
    <x v="0"/>
    <x v="12"/>
    <s v="001"/>
    <n v="44807.85"/>
    <n v="116.5"/>
    <m/>
    <m/>
  </r>
  <r>
    <x v="4"/>
    <s v="201602"/>
    <x v="2"/>
    <x v="11"/>
    <x v="5"/>
    <s v="340 Regular Payroll - NU"/>
    <s v="09903691"/>
    <s v="Corporate Planning-099"/>
    <s v="E01"/>
    <x v="0"/>
    <x v="11"/>
    <s v="001"/>
    <n v="8360.52"/>
    <n v="74"/>
    <m/>
    <m/>
  </r>
  <r>
    <x v="2"/>
    <s v="201411"/>
    <x v="2"/>
    <x v="5"/>
    <x v="5"/>
    <s v="340 Regular Payroll - NU"/>
    <s v="09903691"/>
    <s v="Corporate Planning-099"/>
    <s v="E01"/>
    <x v="0"/>
    <x v="5"/>
    <s v="001"/>
    <n v="14185.1"/>
    <n v="112.4"/>
    <m/>
    <m/>
  </r>
  <r>
    <x v="0"/>
    <s v="201503"/>
    <x v="2"/>
    <x v="4"/>
    <x v="5"/>
    <s v="340 Regular Payroll - NU"/>
    <s v="09903691"/>
    <s v="Corporate Planning-099"/>
    <s v="E01"/>
    <x v="0"/>
    <x v="4"/>
    <s v="001"/>
    <n v="8457.2099999999991"/>
    <n v="71.8"/>
    <m/>
    <m/>
  </r>
  <r>
    <x v="1"/>
    <s v="201301"/>
    <x v="2"/>
    <x v="10"/>
    <x v="5"/>
    <s v="340 Regular Payroll - NU"/>
    <s v="09903691"/>
    <s v="Corporate Planning-099"/>
    <s v="E01"/>
    <x v="0"/>
    <x v="10"/>
    <s v="001"/>
    <n v="1807.7"/>
    <n v="16"/>
    <m/>
    <m/>
  </r>
  <r>
    <x v="5"/>
    <s v="201705"/>
    <x v="2"/>
    <x v="7"/>
    <x v="5"/>
    <s v="340 Regular Payroll - NU"/>
    <s v="09903691"/>
    <s v="Corporate Planning-099"/>
    <s v="E01"/>
    <x v="0"/>
    <x v="7"/>
    <s v="001"/>
    <n v="24015.77"/>
    <n v="137.22999999999999"/>
    <m/>
    <m/>
  </r>
  <r>
    <x v="0"/>
    <s v="201504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4"/>
    <s v="201605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5"/>
    <s v="201702"/>
    <x v="2"/>
    <x v="1"/>
    <x v="5"/>
    <s v="340 Regular Payroll - NU"/>
    <s v="09903691"/>
    <s v="Corporate Planning-099"/>
    <s v="E01"/>
    <x v="0"/>
    <x v="1"/>
    <s v="001"/>
    <n v="28253.29"/>
    <n v="146.91999999999999"/>
    <m/>
    <m/>
  </r>
  <r>
    <x v="0"/>
    <s v="201512"/>
    <x v="2"/>
    <x v="3"/>
    <x v="5"/>
    <s v="340 Regular Payroll - NU"/>
    <s v="09903691"/>
    <s v="Corporate Planning-099"/>
    <s v="E01"/>
    <x v="0"/>
    <x v="3"/>
    <s v="001"/>
    <n v="19510.07"/>
    <n v="162"/>
    <m/>
    <m/>
  </r>
  <r>
    <x v="5"/>
    <s v="201706"/>
    <x v="2"/>
    <x v="15"/>
    <x v="5"/>
    <s v="340 Regular Payroll - NU"/>
    <s v="09903691"/>
    <s v="Corporate Planning-099"/>
    <s v="E01"/>
    <x v="0"/>
    <x v="15"/>
    <s v="001"/>
    <n v="2821.99"/>
    <n v="23.2"/>
    <m/>
    <m/>
  </r>
  <r>
    <x v="5"/>
    <s v="201709"/>
    <x v="2"/>
    <x v="12"/>
    <x v="5"/>
    <s v="340 Regular Payroll - NU"/>
    <s v="09903691"/>
    <s v="Corporate Planning-099"/>
    <s v="E01"/>
    <x v="0"/>
    <x v="12"/>
    <s v="001"/>
    <n v="49016.26"/>
    <n v="124.33"/>
    <m/>
    <m/>
  </r>
  <r>
    <x v="2"/>
    <s v="201402"/>
    <x v="2"/>
    <x v="10"/>
    <x v="5"/>
    <s v="340 Regular Payroll - NU"/>
    <s v="09903691"/>
    <s v="Corporate Planning-099"/>
    <s v="E01"/>
    <x v="0"/>
    <x v="10"/>
    <s v="001"/>
    <n v="3630.78"/>
    <n v="32"/>
    <m/>
    <m/>
  </r>
  <r>
    <x v="1"/>
    <s v="201304"/>
    <x v="2"/>
    <x v="1"/>
    <x v="5"/>
    <s v="340 Regular Payroll - NU"/>
    <s v="09903691"/>
    <s v="Corporate Planning-099"/>
    <s v="E01"/>
    <x v="0"/>
    <x v="1"/>
    <s v="001"/>
    <n v="17416.75"/>
    <n v="102.92"/>
    <m/>
    <m/>
  </r>
  <r>
    <x v="4"/>
    <s v="201601"/>
    <x v="2"/>
    <x v="1"/>
    <x v="5"/>
    <s v="340 Regular Payroll - NU"/>
    <s v="09903691"/>
    <s v="Corporate Planning-099"/>
    <s v="E01"/>
    <x v="0"/>
    <x v="1"/>
    <s v="001"/>
    <n v="24179.98"/>
    <n v="133.59"/>
    <m/>
    <m/>
  </r>
  <r>
    <x v="5"/>
    <s v="201703"/>
    <x v="2"/>
    <x v="11"/>
    <x v="5"/>
    <s v="340 Regular Payroll - NU"/>
    <s v="09903691"/>
    <s v="Corporate Planning-099"/>
    <s v="E01"/>
    <x v="0"/>
    <x v="11"/>
    <s v="001"/>
    <n v="10330.799999999999"/>
    <n v="80"/>
    <m/>
    <m/>
  </r>
  <r>
    <x v="2"/>
    <s v="201411"/>
    <x v="2"/>
    <x v="3"/>
    <x v="5"/>
    <s v="340 Regular Payroll - NU"/>
    <s v="09903691"/>
    <s v="Corporate Planning-099"/>
    <s v="E01"/>
    <x v="0"/>
    <x v="3"/>
    <s v="001"/>
    <n v="17955"/>
    <n v="152"/>
    <m/>
    <m/>
  </r>
  <r>
    <x v="4"/>
    <s v="201611"/>
    <x v="2"/>
    <x v="8"/>
    <x v="5"/>
    <s v="340 Regular Payroll - NU"/>
    <s v="09903691"/>
    <s v="Corporate Planning-099"/>
    <s v="E01"/>
    <x v="0"/>
    <x v="8"/>
    <s v="001"/>
    <n v="29284.81"/>
    <n v="147.82"/>
    <m/>
    <m/>
  </r>
  <r>
    <x v="5"/>
    <s v="201709"/>
    <x v="2"/>
    <x v="0"/>
    <x v="5"/>
    <s v="340 Regular Payroll - NU"/>
    <s v="09903691"/>
    <s v="Corporate Planning-099"/>
    <s v="E01"/>
    <x v="0"/>
    <x v="0"/>
    <s v="001"/>
    <n v="12481.36"/>
    <n v="89"/>
    <m/>
    <m/>
  </r>
  <r>
    <x v="5"/>
    <s v="201707"/>
    <x v="2"/>
    <x v="11"/>
    <x v="5"/>
    <s v="340 Regular Payroll - NU"/>
    <s v="09903691"/>
    <s v="Corporate Planning-099"/>
    <s v="E01"/>
    <x v="0"/>
    <x v="11"/>
    <s v="001"/>
    <n v="3874.03"/>
    <n v="30"/>
    <m/>
    <m/>
  </r>
  <r>
    <x v="4"/>
    <s v="201606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5"/>
    <s v="201711"/>
    <x v="2"/>
    <x v="15"/>
    <x v="5"/>
    <s v="340 Regular Payroll - NU"/>
    <s v="09903691"/>
    <s v="Corporate Planning-099"/>
    <s v="E01"/>
    <x v="0"/>
    <x v="15"/>
    <s v="001"/>
    <n v="1556.96"/>
    <n v="12.8"/>
    <m/>
    <m/>
  </r>
  <r>
    <x v="4"/>
    <s v="201604"/>
    <x v="2"/>
    <x v="3"/>
    <x v="5"/>
    <s v="340 Regular Payroll - NU"/>
    <s v="09903691"/>
    <s v="Corporate Planning-099"/>
    <s v="E01"/>
    <x v="0"/>
    <x v="3"/>
    <s v="001"/>
    <n v="18707.78"/>
    <n v="152"/>
    <m/>
    <m/>
  </r>
  <r>
    <x v="4"/>
    <s v="201601"/>
    <x v="0"/>
    <x v="8"/>
    <x v="8"/>
    <s v="340 Regular Payroll - NU"/>
    <s v="77704999"/>
    <s v="Incentives"/>
    <s v="E94"/>
    <x v="6"/>
    <x v="8"/>
    <s v="001"/>
    <n v="59436"/>
    <n v="0"/>
    <m/>
    <m/>
  </r>
  <r>
    <x v="0"/>
    <s v="201501"/>
    <x v="0"/>
    <x v="4"/>
    <x v="8"/>
    <s v="340 Regular Payroll - NU"/>
    <s v="77704999"/>
    <s v="Incentives"/>
    <s v="E94"/>
    <x v="6"/>
    <x v="4"/>
    <s v="001"/>
    <n v="10796.7"/>
    <n v="0"/>
    <m/>
    <m/>
  </r>
  <r>
    <x v="0"/>
    <s v="201501"/>
    <x v="0"/>
    <x v="12"/>
    <x v="8"/>
    <s v="340 Regular Payroll - NU"/>
    <s v="77704999"/>
    <s v="Incentives"/>
    <s v="E94"/>
    <x v="6"/>
    <x v="12"/>
    <s v="001"/>
    <n v="89972.5"/>
    <n v="0"/>
    <m/>
    <m/>
  </r>
  <r>
    <x v="5"/>
    <s v="201701"/>
    <x v="0"/>
    <x v="3"/>
    <x v="8"/>
    <s v="340 Regular Payroll - NU"/>
    <s v="77704999"/>
    <s v="Incentives"/>
    <s v="E94"/>
    <x v="6"/>
    <x v="3"/>
    <s v="001"/>
    <n v="14846.04"/>
    <n v="0"/>
    <m/>
    <m/>
  </r>
  <r>
    <x v="0"/>
    <s v="201501"/>
    <x v="0"/>
    <x v="10"/>
    <x v="8"/>
    <s v="340 Regular Payroll - NU"/>
    <s v="77704999"/>
    <s v="Incentives"/>
    <s v="E94"/>
    <x v="6"/>
    <x v="10"/>
    <s v="001"/>
    <n v="14395.6"/>
    <n v="0"/>
    <m/>
    <m/>
  </r>
  <r>
    <x v="5"/>
    <s v="201701"/>
    <x v="0"/>
    <x v="16"/>
    <x v="8"/>
    <s v="340 Regular Payroll - NU"/>
    <s v="77704999"/>
    <s v="Incentives"/>
    <s v="E94"/>
    <x v="6"/>
    <x v="16"/>
    <s v="001"/>
    <n v="9488.16"/>
    <n v="0"/>
    <m/>
    <m/>
  </r>
  <r>
    <x v="2"/>
    <s v="201403"/>
    <x v="2"/>
    <x v="8"/>
    <x v="5"/>
    <s v="340 Regular Payroll - NU"/>
    <s v="77705239"/>
    <s v="Salix, Inc."/>
    <s v="E01"/>
    <x v="0"/>
    <x v="8"/>
    <s v="400"/>
    <n v="382.69"/>
    <n v="2"/>
    <m/>
    <m/>
  </r>
  <r>
    <x v="2"/>
    <s v="201403"/>
    <x v="2"/>
    <x v="7"/>
    <x v="5"/>
    <s v="340 Regular Payroll - NU"/>
    <s v="77705239"/>
    <s v="Salix, Inc."/>
    <s v="E01"/>
    <x v="0"/>
    <x v="7"/>
    <s v="400"/>
    <n v="-454.32"/>
    <n v="-3"/>
    <m/>
    <m/>
  </r>
  <r>
    <x v="2"/>
    <s v="201401"/>
    <x v="2"/>
    <x v="8"/>
    <x v="5"/>
    <s v="340 Regular Payroll - NU"/>
    <s v="77705239"/>
    <s v="Salix, Inc."/>
    <s v="E01"/>
    <x v="0"/>
    <x v="8"/>
    <s v="001"/>
    <n v="0"/>
    <n v="0"/>
    <m/>
    <m/>
  </r>
  <r>
    <x v="2"/>
    <s v="201403"/>
    <x v="2"/>
    <x v="12"/>
    <x v="5"/>
    <s v="340 Regular Payroll - NU"/>
    <s v="77705239"/>
    <s v="Salix, Inc."/>
    <s v="E01"/>
    <x v="0"/>
    <x v="12"/>
    <s v="400"/>
    <n v="360.58"/>
    <n v="1"/>
    <m/>
    <m/>
  </r>
  <r>
    <x v="3"/>
    <s v="2018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1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11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3"/>
    <s v="2018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8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3"/>
    <s v="201806"/>
    <x v="2"/>
    <x v="11"/>
    <x v="10"/>
    <s v="340 Regular Payroll - NU"/>
    <s v="09800165"/>
    <s v="Admin Activity - Distr Ops"/>
    <s v="E01"/>
    <x v="0"/>
    <x v="11"/>
    <s v="001"/>
    <n v="6669.17"/>
    <n v="51"/>
    <m/>
    <m/>
  </r>
  <r>
    <x v="2"/>
    <s v="201410"/>
    <x v="2"/>
    <x v="16"/>
    <x v="10"/>
    <s v="340 Regular Payroll - NU"/>
    <s v="09800165"/>
    <s v="Admin Activity - Distr Ops"/>
    <s v="E01"/>
    <x v="0"/>
    <x v="16"/>
    <s v="001"/>
    <n v="4019.26"/>
    <n v="30.4"/>
    <m/>
    <m/>
  </r>
  <r>
    <x v="5"/>
    <s v="201704"/>
    <x v="2"/>
    <x v="11"/>
    <x v="10"/>
    <s v="340 Regular Payroll - NU"/>
    <s v="09800165"/>
    <s v="Admin Activity - Distr Ops"/>
    <s v="E01"/>
    <x v="0"/>
    <x v="11"/>
    <s v="001"/>
    <n v="4519.76"/>
    <n v="35"/>
    <m/>
    <m/>
  </r>
  <r>
    <x v="4"/>
    <s v="201609"/>
    <x v="2"/>
    <x v="11"/>
    <x v="10"/>
    <s v="340 Regular Payroll - NU"/>
    <s v="09800165"/>
    <s v="Admin Activity - Distr Ops"/>
    <s v="E01"/>
    <x v="0"/>
    <x v="11"/>
    <s v="001"/>
    <n v="6676.98"/>
    <n v="56"/>
    <m/>
    <m/>
  </r>
  <r>
    <x v="2"/>
    <s v="201403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0"/>
    <s v="201508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0"/>
    <s v="201502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0"/>
    <s v="201507"/>
    <x v="2"/>
    <x v="0"/>
    <x v="19"/>
    <s v="340 Regular Payroll - NU"/>
    <s v="09805684"/>
    <s v="Solar Investigation"/>
    <s v="E01"/>
    <x v="0"/>
    <x v="0"/>
    <s v="001"/>
    <n v="908.64"/>
    <n v="9"/>
    <m/>
    <m/>
  </r>
  <r>
    <x v="4"/>
    <s v="201604"/>
    <x v="2"/>
    <x v="10"/>
    <x v="5"/>
    <s v="340 Regular Payroll - NU"/>
    <s v="77705282"/>
    <s v="Avista Development"/>
    <s v="E01"/>
    <x v="0"/>
    <x v="10"/>
    <s v="260"/>
    <n v="13353.9"/>
    <n v="112"/>
    <m/>
    <m/>
  </r>
  <r>
    <x v="0"/>
    <s v="201511"/>
    <x v="2"/>
    <x v="10"/>
    <x v="5"/>
    <s v="340 Regular Payroll - NU"/>
    <s v="77705282"/>
    <s v="Avista Development"/>
    <s v="E01"/>
    <x v="0"/>
    <x v="10"/>
    <s v="260"/>
    <n v="3533.64"/>
    <n v="30"/>
    <m/>
    <m/>
  </r>
  <r>
    <x v="4"/>
    <s v="201601"/>
    <x v="2"/>
    <x v="10"/>
    <x v="5"/>
    <s v="340 Regular Payroll - NU"/>
    <s v="77705282"/>
    <s v="Avista Development"/>
    <s v="E01"/>
    <x v="0"/>
    <x v="10"/>
    <s v="260"/>
    <n v="14134.65"/>
    <n v="120"/>
    <m/>
    <m/>
  </r>
  <r>
    <x v="4"/>
    <s v="201605"/>
    <x v="2"/>
    <x v="10"/>
    <x v="5"/>
    <s v="340 Regular Payroll - NU"/>
    <s v="77705282"/>
    <s v="Avista Development"/>
    <s v="E01"/>
    <x v="0"/>
    <x v="10"/>
    <s v="260"/>
    <n v="18123.150000000001"/>
    <n v="152"/>
    <m/>
    <m/>
  </r>
  <r>
    <x v="2"/>
    <s v="201406"/>
    <x v="1"/>
    <x v="4"/>
    <x v="1"/>
    <s v="340 Regular Payroll - NU"/>
    <s v="77705249"/>
    <s v="Decision Support System"/>
    <s v="E01"/>
    <x v="0"/>
    <x v="4"/>
    <s v="001"/>
    <n v="230.76"/>
    <n v="2"/>
    <m/>
    <m/>
  </r>
  <r>
    <x v="4"/>
    <s v="201612"/>
    <x v="1"/>
    <x v="4"/>
    <x v="1"/>
    <s v="340 Regular Payroll - NU"/>
    <s v="77705249"/>
    <s v="Decision Support System"/>
    <s v="E01"/>
    <x v="0"/>
    <x v="4"/>
    <s v="001"/>
    <n v="250"/>
    <n v="2"/>
    <m/>
    <m/>
  </r>
  <r>
    <x v="5"/>
    <s v="201712"/>
    <x v="2"/>
    <x v="9"/>
    <x v="11"/>
    <s v="340 Regular Payroll - NU"/>
    <s v="03805341"/>
    <s v="EDID General Rate Case Activ"/>
    <s v="E01"/>
    <x v="0"/>
    <x v="9"/>
    <s v="001"/>
    <n v="1212.31"/>
    <n v="8"/>
    <m/>
    <m/>
  </r>
  <r>
    <x v="3"/>
    <s v="201802"/>
    <x v="2"/>
    <x v="5"/>
    <x v="11"/>
    <s v="340 Regular Payroll - NU"/>
    <s v="02805810"/>
    <s v="CDWA General Rate Case Activ"/>
    <s v="E01"/>
    <x v="0"/>
    <x v="5"/>
    <s v="001"/>
    <n v="4996.8100000000004"/>
    <n v="37"/>
    <m/>
    <m/>
  </r>
  <r>
    <x v="2"/>
    <s v="201402"/>
    <x v="2"/>
    <x v="5"/>
    <x v="11"/>
    <s v="340 Regular Payroll - NU"/>
    <s v="02805810"/>
    <s v="CDWA General Rate Case Activ"/>
    <s v="E01"/>
    <x v="0"/>
    <x v="5"/>
    <s v="001"/>
    <n v="4884.63"/>
    <n v="40"/>
    <m/>
    <m/>
  </r>
  <r>
    <x v="5"/>
    <s v="201710"/>
    <x v="2"/>
    <x v="4"/>
    <x v="11"/>
    <s v="340 Regular Payroll - NU"/>
    <s v="02805810"/>
    <s v="CDWA General Rate Case Activ"/>
    <s v="E01"/>
    <x v="0"/>
    <x v="4"/>
    <s v="001"/>
    <n v="5322.14"/>
    <n v="41"/>
    <m/>
    <m/>
  </r>
  <r>
    <x v="0"/>
    <s v="201507"/>
    <x v="2"/>
    <x v="4"/>
    <x v="11"/>
    <s v="340 Regular Payroll - NU"/>
    <s v="02805810"/>
    <s v="CDWA General Rate Case Activ"/>
    <s v="E01"/>
    <x v="0"/>
    <x v="4"/>
    <s v="001"/>
    <n v="4240.4399999999996"/>
    <n v="36"/>
    <m/>
    <m/>
  </r>
  <r>
    <x v="0"/>
    <s v="201510"/>
    <x v="2"/>
    <x v="3"/>
    <x v="11"/>
    <s v="340 Regular Payroll - NU"/>
    <s v="02805810"/>
    <s v="CDWA General Rate Case Activ"/>
    <s v="E01"/>
    <x v="0"/>
    <x v="3"/>
    <s v="001"/>
    <n v="7105.54"/>
    <n v="59"/>
    <m/>
    <m/>
  </r>
  <r>
    <x v="5"/>
    <s v="201706"/>
    <x v="2"/>
    <x v="4"/>
    <x v="11"/>
    <s v="340 Regular Payroll - NU"/>
    <s v="02805810"/>
    <s v="CDWA General Rate Case Activ"/>
    <s v="E01"/>
    <x v="0"/>
    <x v="4"/>
    <s v="001"/>
    <n v="9411.09"/>
    <n v="72.5"/>
    <m/>
    <m/>
  </r>
  <r>
    <x v="1"/>
    <s v="201303"/>
    <x v="2"/>
    <x v="4"/>
    <x v="11"/>
    <s v="340 Regular Payroll - NU"/>
    <s v="02805810"/>
    <s v="CDWA General Rate Case Activ"/>
    <s v="E01"/>
    <x v="0"/>
    <x v="4"/>
    <s v="001"/>
    <n v="446.12"/>
    <n v="4"/>
    <m/>
    <m/>
  </r>
  <r>
    <x v="5"/>
    <s v="201704"/>
    <x v="2"/>
    <x v="5"/>
    <x v="11"/>
    <s v="340 Regular Payroll - NU"/>
    <s v="02805810"/>
    <s v="CDWA General Rate Case Activ"/>
    <s v="E01"/>
    <x v="0"/>
    <x v="5"/>
    <s v="001"/>
    <n v="4726.6899999999996"/>
    <n v="35"/>
    <m/>
    <m/>
  </r>
  <r>
    <x v="1"/>
    <s v="201310"/>
    <x v="2"/>
    <x v="4"/>
    <x v="11"/>
    <s v="340 Regular Payroll - NU"/>
    <s v="02805810"/>
    <s v="CDWA General Rate Case Activ"/>
    <s v="E01"/>
    <x v="0"/>
    <x v="4"/>
    <s v="001"/>
    <n v="1134.5999999999999"/>
    <n v="10"/>
    <m/>
    <m/>
  </r>
  <r>
    <x v="2"/>
    <s v="201406"/>
    <x v="2"/>
    <x v="5"/>
    <x v="11"/>
    <s v="340 Regular Payroll - NU"/>
    <s v="02805810"/>
    <s v="CDWA General Rate Case Activ"/>
    <s v="E01"/>
    <x v="0"/>
    <x v="5"/>
    <s v="001"/>
    <n v="1893"/>
    <n v="15"/>
    <m/>
    <m/>
  </r>
  <r>
    <x v="4"/>
    <s v="201611"/>
    <x v="2"/>
    <x v="4"/>
    <x v="11"/>
    <s v="340 Regular Payroll - NU"/>
    <s v="02805810"/>
    <s v="CDWA General Rate Case Activ"/>
    <s v="E01"/>
    <x v="0"/>
    <x v="4"/>
    <s v="001"/>
    <n v="875"/>
    <n v="7"/>
    <m/>
    <m/>
  </r>
  <r>
    <x v="4"/>
    <s v="201611"/>
    <x v="2"/>
    <x v="5"/>
    <x v="11"/>
    <s v="340 Regular Payroll - NU"/>
    <s v="02805810"/>
    <s v="CDWA General Rate Case Activ"/>
    <s v="E01"/>
    <x v="0"/>
    <x v="5"/>
    <s v="001"/>
    <n v="11494.28"/>
    <n v="86"/>
    <m/>
    <m/>
  </r>
  <r>
    <x v="2"/>
    <s v="201410"/>
    <x v="2"/>
    <x v="5"/>
    <x v="11"/>
    <s v="340 Regular Payroll - NU"/>
    <s v="02805810"/>
    <s v="CDWA General Rate Case Activ"/>
    <s v="E01"/>
    <x v="0"/>
    <x v="5"/>
    <s v="001"/>
    <n v="1766.83"/>
    <n v="14"/>
    <m/>
    <m/>
  </r>
  <r>
    <x v="0"/>
    <s v="201502"/>
    <x v="2"/>
    <x v="4"/>
    <x v="11"/>
    <s v="340 Regular Payroll - NU"/>
    <s v="02805810"/>
    <s v="CDWA General Rate Case Activ"/>
    <s v="E01"/>
    <x v="0"/>
    <x v="4"/>
    <s v="001"/>
    <n v="6230.77"/>
    <n v="54"/>
    <m/>
    <m/>
  </r>
  <r>
    <x v="0"/>
    <s v="201509"/>
    <x v="2"/>
    <x v="4"/>
    <x v="11"/>
    <s v="340 Regular Payroll - NU"/>
    <s v="02805810"/>
    <s v="CDWA General Rate Case Activ"/>
    <s v="E01"/>
    <x v="0"/>
    <x v="4"/>
    <s v="001"/>
    <n v="9069.7099999999991"/>
    <n v="77"/>
    <m/>
    <m/>
  </r>
  <r>
    <x v="1"/>
    <s v="201312"/>
    <x v="2"/>
    <x v="4"/>
    <x v="11"/>
    <s v="340 Regular Payroll - NU"/>
    <s v="02805810"/>
    <s v="CDWA General Rate Case Activ"/>
    <s v="E01"/>
    <x v="0"/>
    <x v="4"/>
    <s v="001"/>
    <n v="567.29999999999995"/>
    <n v="5"/>
    <m/>
    <m/>
  </r>
  <r>
    <x v="4"/>
    <s v="201612"/>
    <x v="2"/>
    <x v="4"/>
    <x v="11"/>
    <s v="340 Regular Payroll - NU"/>
    <s v="02805810"/>
    <s v="CDWA General Rate Case Activ"/>
    <s v="E01"/>
    <x v="0"/>
    <x v="4"/>
    <s v="001"/>
    <n v="3250"/>
    <n v="26"/>
    <m/>
    <m/>
  </r>
  <r>
    <x v="3"/>
    <s v="201801"/>
    <x v="2"/>
    <x v="5"/>
    <x v="11"/>
    <s v="340 Regular Payroll - NU"/>
    <s v="02805810"/>
    <s v="CDWA General Rate Case Activ"/>
    <s v="E01"/>
    <x v="0"/>
    <x v="5"/>
    <s v="001"/>
    <n v="12424.41"/>
    <n v="92"/>
    <m/>
    <m/>
  </r>
  <r>
    <x v="2"/>
    <s v="201411"/>
    <x v="2"/>
    <x v="5"/>
    <x v="11"/>
    <s v="340 Regular Payroll - NU"/>
    <s v="02805810"/>
    <s v="CDWA General Rate Case Activ"/>
    <s v="E01"/>
    <x v="0"/>
    <x v="5"/>
    <s v="001"/>
    <n v="378.6"/>
    <n v="3"/>
    <m/>
    <m/>
  </r>
  <r>
    <x v="4"/>
    <s v="201610"/>
    <x v="2"/>
    <x v="4"/>
    <x v="11"/>
    <s v="340 Regular Payroll - NU"/>
    <s v="02805810"/>
    <s v="CDWA General Rate Case Activ"/>
    <s v="E01"/>
    <x v="0"/>
    <x v="4"/>
    <s v="001"/>
    <n v="6250"/>
    <n v="50"/>
    <m/>
    <m/>
  </r>
  <r>
    <x v="5"/>
    <s v="201708"/>
    <x v="2"/>
    <x v="5"/>
    <x v="11"/>
    <s v="340 Regular Payroll - NU"/>
    <s v="02805810"/>
    <s v="CDWA General Rate Case Activ"/>
    <s v="E01"/>
    <x v="0"/>
    <x v="5"/>
    <s v="001"/>
    <n v="2025.73"/>
    <n v="15"/>
    <m/>
    <m/>
  </r>
  <r>
    <x v="5"/>
    <s v="201710"/>
    <x v="2"/>
    <x v="5"/>
    <x v="11"/>
    <s v="340 Regular Payroll - NU"/>
    <s v="03805343"/>
    <s v="CDID General Rate Case Activ"/>
    <s v="E01"/>
    <x v="0"/>
    <x v="5"/>
    <s v="001"/>
    <n v="3781.35"/>
    <n v="28"/>
    <m/>
    <m/>
  </r>
  <r>
    <x v="0"/>
    <s v="201509"/>
    <x v="2"/>
    <x v="4"/>
    <x v="11"/>
    <s v="340 Regular Payroll - NU"/>
    <s v="03805343"/>
    <s v="CDID General Rate Case Activ"/>
    <s v="E01"/>
    <x v="0"/>
    <x v="4"/>
    <s v="001"/>
    <n v="2120.21"/>
    <n v="18"/>
    <m/>
    <m/>
  </r>
  <r>
    <x v="5"/>
    <s v="201711"/>
    <x v="2"/>
    <x v="4"/>
    <x v="11"/>
    <s v="340 Regular Payroll - NU"/>
    <s v="03805343"/>
    <s v="CDID General Rate Case Activ"/>
    <s v="E01"/>
    <x v="0"/>
    <x v="4"/>
    <s v="001"/>
    <n v="259.62"/>
    <n v="2"/>
    <m/>
    <m/>
  </r>
  <r>
    <x v="2"/>
    <s v="201406"/>
    <x v="2"/>
    <x v="5"/>
    <x v="11"/>
    <s v="340 Regular Payroll - NU"/>
    <s v="03805343"/>
    <s v="CDID General Rate Case Activ"/>
    <s v="E01"/>
    <x v="0"/>
    <x v="5"/>
    <s v="001"/>
    <n v="2902.62"/>
    <n v="23"/>
    <m/>
    <m/>
  </r>
  <r>
    <x v="4"/>
    <s v="201609"/>
    <x v="2"/>
    <x v="5"/>
    <x v="11"/>
    <s v="340 Regular Payroll - NU"/>
    <s v="03805343"/>
    <s v="CDID General Rate Case Activ"/>
    <s v="E01"/>
    <x v="0"/>
    <x v="5"/>
    <s v="001"/>
    <n v="1336.5"/>
    <n v="10"/>
    <m/>
    <m/>
  </r>
  <r>
    <x v="5"/>
    <s v="201705"/>
    <x v="2"/>
    <x v="4"/>
    <x v="11"/>
    <s v="340 Regular Payroll - NU"/>
    <s v="03805343"/>
    <s v="CDID General Rate Case Activ"/>
    <s v="E01"/>
    <x v="0"/>
    <x v="4"/>
    <s v="001"/>
    <n v="1427.89"/>
    <n v="11"/>
    <m/>
    <m/>
  </r>
  <r>
    <x v="4"/>
    <s v="201611"/>
    <x v="2"/>
    <x v="5"/>
    <x v="11"/>
    <s v="340 Regular Payroll - NU"/>
    <s v="03805343"/>
    <s v="CDID General Rate Case Activ"/>
    <s v="E01"/>
    <x v="0"/>
    <x v="5"/>
    <s v="001"/>
    <n v="1871.14"/>
    <n v="14"/>
    <m/>
    <m/>
  </r>
  <r>
    <x v="1"/>
    <s v="201302"/>
    <x v="2"/>
    <x v="5"/>
    <x v="11"/>
    <s v="340 Regular Payroll - NU"/>
    <s v="03805343"/>
    <s v="CDID General Rate Case Activ"/>
    <s v="E01"/>
    <x v="0"/>
    <x v="5"/>
    <s v="001"/>
    <n v="9254.85"/>
    <n v="77"/>
    <m/>
    <m/>
  </r>
  <r>
    <x v="0"/>
    <s v="201505"/>
    <x v="2"/>
    <x v="4"/>
    <x v="11"/>
    <s v="340 Regular Payroll - NU"/>
    <s v="06805169"/>
    <s v="GDOR General Rate Case Activ"/>
    <s v="E01"/>
    <x v="0"/>
    <x v="4"/>
    <s v="001"/>
    <n v="1413.47"/>
    <n v="12"/>
    <m/>
    <m/>
  </r>
  <r>
    <x v="0"/>
    <s v="201501"/>
    <x v="2"/>
    <x v="4"/>
    <x v="11"/>
    <s v="340 Regular Payroll - NU"/>
    <s v="06805169"/>
    <s v="GDOR General Rate Case Activ"/>
    <s v="E01"/>
    <x v="0"/>
    <x v="4"/>
    <s v="001"/>
    <n v="4730.76"/>
    <n v="41"/>
    <m/>
    <m/>
  </r>
  <r>
    <x v="4"/>
    <s v="201601"/>
    <x v="2"/>
    <x v="4"/>
    <x v="11"/>
    <s v="340 Regular Payroll - NU"/>
    <s v="06805169"/>
    <s v="GDOR General Rate Case Activ"/>
    <s v="E01"/>
    <x v="0"/>
    <x v="4"/>
    <s v="001"/>
    <n v="1413.48"/>
    <n v="12"/>
    <m/>
    <m/>
  </r>
  <r>
    <x v="1"/>
    <s v="201308"/>
    <x v="2"/>
    <x v="4"/>
    <x v="11"/>
    <s v="340 Regular Payroll - NU"/>
    <s v="06805169"/>
    <s v="GDOR General Rate Case Activ"/>
    <s v="E01"/>
    <x v="0"/>
    <x v="4"/>
    <s v="001"/>
    <n v="2723.04"/>
    <n v="24"/>
    <m/>
    <m/>
  </r>
  <r>
    <x v="5"/>
    <s v="201703"/>
    <x v="2"/>
    <x v="4"/>
    <x v="11"/>
    <s v="340 Regular Payroll - NU"/>
    <s v="06805169"/>
    <s v="GDOR General Rate Case Activ"/>
    <s v="E01"/>
    <x v="0"/>
    <x v="4"/>
    <s v="001"/>
    <n v="3764.45"/>
    <n v="29"/>
    <m/>
    <m/>
  </r>
  <r>
    <x v="2"/>
    <s v="201410"/>
    <x v="2"/>
    <x v="4"/>
    <x v="11"/>
    <s v="340 Regular Payroll - NU"/>
    <s v="06805169"/>
    <s v="GDOR General Rate Case Activ"/>
    <s v="E01"/>
    <x v="0"/>
    <x v="4"/>
    <s v="001"/>
    <n v="346.15"/>
    <n v="3"/>
    <m/>
    <m/>
  </r>
  <r>
    <x v="5"/>
    <s v="201702"/>
    <x v="2"/>
    <x v="11"/>
    <x v="11"/>
    <s v="340 Regular Payroll - NU"/>
    <s v="06805169"/>
    <s v="GDOR General Rate Case Activ"/>
    <s v="E01"/>
    <x v="0"/>
    <x v="11"/>
    <s v="001"/>
    <n v="953.85"/>
    <n v="8"/>
    <m/>
    <m/>
  </r>
  <r>
    <x v="2"/>
    <s v="201407"/>
    <x v="2"/>
    <x v="4"/>
    <x v="11"/>
    <s v="340 Regular Payroll - NU"/>
    <s v="06805169"/>
    <s v="GDOR General Rate Case Activ"/>
    <s v="E01"/>
    <x v="0"/>
    <x v="4"/>
    <s v="001"/>
    <n v="346.14"/>
    <n v="3"/>
    <m/>
    <m/>
  </r>
  <r>
    <x v="4"/>
    <s v="201604"/>
    <x v="2"/>
    <x v="4"/>
    <x v="11"/>
    <s v="340 Regular Payroll - NU"/>
    <s v="06805169"/>
    <s v="GDOR General Rate Case Activ"/>
    <s v="E01"/>
    <x v="0"/>
    <x v="4"/>
    <s v="001"/>
    <n v="125"/>
    <n v="1"/>
    <m/>
    <m/>
  </r>
  <r>
    <x v="3"/>
    <s v="201812"/>
    <x v="1"/>
    <x v="9"/>
    <x v="2"/>
    <s v="340 Regular Payroll - NU"/>
    <s v="77703430"/>
    <s v="Avista Subsidiary Support"/>
    <s v="E01"/>
    <x v="0"/>
    <x v="9"/>
    <s v="001"/>
    <n v="1223.08"/>
    <n v="8"/>
    <m/>
    <m/>
  </r>
  <r>
    <x v="3"/>
    <s v="201809"/>
    <x v="1"/>
    <x v="12"/>
    <x v="2"/>
    <s v="340 Regular Payroll - NU"/>
    <s v="77703430"/>
    <s v="Avista Subsidiary Support"/>
    <s v="E01"/>
    <x v="0"/>
    <x v="12"/>
    <s v="001"/>
    <n v="574.94000000000005"/>
    <n v="1.42"/>
    <m/>
    <m/>
  </r>
  <r>
    <x v="3"/>
    <s v="201807"/>
    <x v="1"/>
    <x v="14"/>
    <x v="2"/>
    <s v="340 Regular Payroll - NU"/>
    <s v="77703430"/>
    <s v="Avista Subsidiary Support"/>
    <s v="E01"/>
    <x v="0"/>
    <x v="14"/>
    <s v="001"/>
    <n v="689.4"/>
    <n v="6"/>
    <m/>
    <m/>
  </r>
  <r>
    <x v="3"/>
    <s v="201805"/>
    <x v="1"/>
    <x v="8"/>
    <x v="2"/>
    <s v="340 Regular Payroll - NU"/>
    <s v="77703430"/>
    <s v="Avista Subsidiary Support"/>
    <s v="E01"/>
    <x v="0"/>
    <x v="8"/>
    <s v="001"/>
    <n v="905.49"/>
    <n v="4.3499999999999996"/>
    <m/>
    <m/>
  </r>
  <r>
    <x v="3"/>
    <s v="201804"/>
    <x v="1"/>
    <x v="8"/>
    <x v="2"/>
    <s v="340 Regular Payroll - NU"/>
    <s v="77703430"/>
    <s v="Avista Subsidiary Support"/>
    <s v="E01"/>
    <x v="0"/>
    <x v="8"/>
    <s v="001"/>
    <n v="2012.2"/>
    <n v="9.66"/>
    <m/>
    <m/>
  </r>
  <r>
    <x v="1"/>
    <s v="201310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2"/>
    <s v="201404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08"/>
    <x v="1"/>
    <x v="1"/>
    <x v="2"/>
    <s v="340 Regular Payroll - NU"/>
    <s v="77703430"/>
    <s v="Avista Subsidiary Support"/>
    <s v="E01"/>
    <x v="0"/>
    <x v="1"/>
    <s v="001"/>
    <n v="324.3"/>
    <n v="1.91"/>
    <m/>
    <m/>
  </r>
  <r>
    <x v="2"/>
    <s v="201409"/>
    <x v="1"/>
    <x v="12"/>
    <x v="2"/>
    <s v="340 Regular Payroll - NU"/>
    <s v="77703430"/>
    <s v="Avista Subsidiary Support"/>
    <s v="E01"/>
    <x v="0"/>
    <x v="12"/>
    <s v="001"/>
    <n v="10961.48"/>
    <n v="30.4"/>
    <m/>
    <m/>
  </r>
  <r>
    <x v="4"/>
    <s v="201607"/>
    <x v="1"/>
    <x v="15"/>
    <x v="2"/>
    <s v="340 Regular Payroll - NU"/>
    <s v="77703430"/>
    <s v="Avista Subsidiary Support"/>
    <s v="E01"/>
    <x v="0"/>
    <x v="15"/>
    <s v="001"/>
    <n v="21079.96"/>
    <n v="176.8"/>
    <m/>
    <m/>
  </r>
  <r>
    <x v="4"/>
    <s v="201606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0"/>
    <s v="201503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2"/>
    <s v="201406"/>
    <x v="1"/>
    <x v="2"/>
    <x v="2"/>
    <s v="340 Regular Payroll - NU"/>
    <s v="77703430"/>
    <s v="Avista Subsidiary Support"/>
    <s v="E01"/>
    <x v="0"/>
    <x v="2"/>
    <s v="001"/>
    <n v="3461.55"/>
    <n v="30"/>
    <m/>
    <m/>
  </r>
  <r>
    <x v="5"/>
    <s v="201709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1"/>
    <s v="201305"/>
    <x v="1"/>
    <x v="12"/>
    <x v="2"/>
    <s v="340 Regular Payroll - NU"/>
    <s v="77703430"/>
    <s v="Avista Subsidiary Support"/>
    <s v="E01"/>
    <x v="0"/>
    <x v="12"/>
    <s v="001"/>
    <n v="11307.6"/>
    <n v="32"/>
    <m/>
    <m/>
  </r>
  <r>
    <x v="2"/>
    <s v="201405"/>
    <x v="1"/>
    <x v="3"/>
    <x v="2"/>
    <s v="340 Regular Payroll - NU"/>
    <s v="77703430"/>
    <s v="Avista Subsidiary Support"/>
    <s v="E01"/>
    <x v="0"/>
    <x v="3"/>
    <s v="001"/>
    <n v="196.8"/>
    <n v="1.66"/>
    <m/>
    <m/>
  </r>
  <r>
    <x v="1"/>
    <s v="201306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0"/>
    <s v="201511"/>
    <x v="1"/>
    <x v="6"/>
    <x v="2"/>
    <s v="340 Regular Payroll - NU"/>
    <s v="77703430"/>
    <s v="Avista Subsidiary Support"/>
    <s v="E01"/>
    <x v="0"/>
    <x v="6"/>
    <s v="001"/>
    <n v="249"/>
    <n v="1.66"/>
    <m/>
    <m/>
  </r>
  <r>
    <x v="0"/>
    <s v="201510"/>
    <x v="1"/>
    <x v="9"/>
    <x v="2"/>
    <s v="340 Regular Payroll - NU"/>
    <s v="77703430"/>
    <s v="Avista Subsidiary Support"/>
    <s v="E01"/>
    <x v="0"/>
    <x v="9"/>
    <s v="001"/>
    <n v="254.34"/>
    <n v="1.8"/>
    <m/>
    <m/>
  </r>
  <r>
    <x v="5"/>
    <s v="201711"/>
    <x v="1"/>
    <x v="0"/>
    <x v="2"/>
    <s v="340 Regular Payroll - NU"/>
    <s v="77703430"/>
    <s v="Avista Subsidiary Support"/>
    <s v="E01"/>
    <x v="0"/>
    <x v="0"/>
    <s v="001"/>
    <n v="198.56"/>
    <n v="1.41"/>
    <m/>
    <m/>
  </r>
  <r>
    <x v="0"/>
    <s v="201508"/>
    <x v="1"/>
    <x v="8"/>
    <x v="2"/>
    <s v="340 Regular Payroll - NU"/>
    <s v="77703430"/>
    <s v="Avista Subsidiary Support"/>
    <s v="E01"/>
    <x v="0"/>
    <x v="8"/>
    <s v="001"/>
    <n v="1801.2"/>
    <n v="9.18"/>
    <m/>
    <m/>
  </r>
  <r>
    <x v="4"/>
    <s v="201607"/>
    <x v="1"/>
    <x v="8"/>
    <x v="2"/>
    <s v="340 Regular Payroll - NU"/>
    <s v="77703430"/>
    <s v="Avista Subsidiary Support"/>
    <s v="E01"/>
    <x v="0"/>
    <x v="8"/>
    <s v="001"/>
    <n v="2393.75"/>
    <n v="12.08"/>
    <m/>
    <m/>
  </r>
  <r>
    <x v="4"/>
    <s v="201607"/>
    <x v="1"/>
    <x v="14"/>
    <x v="2"/>
    <s v="340 Regular Payroll - NU"/>
    <s v="77703430"/>
    <s v="Avista Subsidiary Support"/>
    <s v="E01"/>
    <x v="0"/>
    <x v="14"/>
    <s v="001"/>
    <n v="3104.64"/>
    <n v="31.5"/>
    <m/>
    <m/>
  </r>
  <r>
    <x v="0"/>
    <s v="201506"/>
    <x v="1"/>
    <x v="2"/>
    <x v="2"/>
    <s v="340 Regular Payroll - NU"/>
    <s v="77703430"/>
    <s v="Avista Subsidiary Support"/>
    <s v="E01"/>
    <x v="0"/>
    <x v="2"/>
    <s v="001"/>
    <n v="15834.2"/>
    <n v="135.5"/>
    <m/>
    <m/>
  </r>
  <r>
    <x v="2"/>
    <s v="201408"/>
    <x v="1"/>
    <x v="5"/>
    <x v="2"/>
    <s v="340 Regular Payroll - NU"/>
    <s v="77703430"/>
    <s v="Avista Subsidiary Support"/>
    <s v="E01"/>
    <x v="0"/>
    <x v="5"/>
    <s v="001"/>
    <n v="252.4"/>
    <n v="2"/>
    <m/>
    <m/>
  </r>
  <r>
    <x v="2"/>
    <s v="201404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1"/>
    <s v="201307"/>
    <x v="1"/>
    <x v="6"/>
    <x v="2"/>
    <s v="340 Regular Payroll - NU"/>
    <s v="77703430"/>
    <s v="Avista Subsidiary Support"/>
    <s v="E01"/>
    <x v="0"/>
    <x v="6"/>
    <s v="001"/>
    <n v="1534.68"/>
    <n v="11.2"/>
    <m/>
    <m/>
  </r>
  <r>
    <x v="5"/>
    <s v="201705"/>
    <x v="1"/>
    <x v="9"/>
    <x v="2"/>
    <s v="340 Regular Payroll - NU"/>
    <s v="77703430"/>
    <s v="Avista Subsidiary Support"/>
    <s v="E01"/>
    <x v="0"/>
    <x v="9"/>
    <s v="001"/>
    <n v="181.8"/>
    <n v="1.2"/>
    <m/>
    <m/>
  </r>
  <r>
    <x v="0"/>
    <s v="201510"/>
    <x v="1"/>
    <x v="12"/>
    <x v="2"/>
    <s v="340 Regular Payroll - NU"/>
    <s v="77703430"/>
    <s v="Avista Subsidiary Support"/>
    <s v="E01"/>
    <x v="0"/>
    <x v="12"/>
    <s v="001"/>
    <n v="249.8"/>
    <n v="0.66"/>
    <m/>
    <m/>
  </r>
  <r>
    <x v="0"/>
    <s v="201509"/>
    <x v="1"/>
    <x v="10"/>
    <x v="2"/>
    <s v="340 Regular Payroll - NU"/>
    <s v="77703430"/>
    <s v="Avista Subsidiary Support"/>
    <s v="E01"/>
    <x v="0"/>
    <x v="10"/>
    <s v="001"/>
    <n v="6596.17"/>
    <n v="56"/>
    <m/>
    <m/>
  </r>
  <r>
    <x v="0"/>
    <s v="201512"/>
    <x v="1"/>
    <x v="10"/>
    <x v="2"/>
    <s v="340 Regular Payroll - NU"/>
    <s v="77703430"/>
    <s v="Avista Subsidiary Support"/>
    <s v="E01"/>
    <x v="0"/>
    <x v="10"/>
    <s v="001"/>
    <n v="6596.17"/>
    <n v="56"/>
    <m/>
    <m/>
  </r>
  <r>
    <x v="5"/>
    <s v="201712"/>
    <x v="1"/>
    <x v="7"/>
    <x v="2"/>
    <s v="340 Regular Payroll - NU"/>
    <s v="77703430"/>
    <s v="Avista Subsidiary Support"/>
    <s v="E01"/>
    <x v="0"/>
    <x v="7"/>
    <s v="001"/>
    <n v="2181.7399999999998"/>
    <n v="12.46"/>
    <m/>
    <m/>
  </r>
  <r>
    <x v="1"/>
    <s v="201303"/>
    <x v="1"/>
    <x v="6"/>
    <x v="2"/>
    <s v="340 Regular Payroll - NU"/>
    <s v="77703430"/>
    <s v="Avista Subsidiary Support"/>
    <s v="E01"/>
    <x v="0"/>
    <x v="6"/>
    <s v="001"/>
    <n v="2264.29"/>
    <n v="16.8"/>
    <m/>
    <m/>
  </r>
  <r>
    <x v="5"/>
    <s v="201702"/>
    <x v="1"/>
    <x v="1"/>
    <x v="2"/>
    <s v="340 Regular Payroll - NU"/>
    <s v="77703430"/>
    <s v="Avista Subsidiary Support"/>
    <s v="E01"/>
    <x v="0"/>
    <x v="1"/>
    <s v="001"/>
    <n v="304.38"/>
    <n v="1.58"/>
    <m/>
    <m/>
  </r>
  <r>
    <x v="0"/>
    <s v="201504"/>
    <x v="1"/>
    <x v="1"/>
    <x v="2"/>
    <s v="340 Regular Payroll - NU"/>
    <s v="77703430"/>
    <s v="Avista Subsidiary Support"/>
    <s v="E01"/>
    <x v="0"/>
    <x v="1"/>
    <s v="001"/>
    <n v="211.12"/>
    <n v="1.17"/>
    <m/>
    <m/>
  </r>
  <r>
    <x v="4"/>
    <s v="201612"/>
    <x v="1"/>
    <x v="1"/>
    <x v="2"/>
    <s v="340 Regular Payroll - NU"/>
    <s v="77703430"/>
    <s v="Avista Subsidiary Support"/>
    <s v="E01"/>
    <x v="0"/>
    <x v="1"/>
    <s v="001"/>
    <n v="272.33999999999997"/>
    <n v="1.42"/>
    <m/>
    <m/>
  </r>
  <r>
    <x v="4"/>
    <s v="201607"/>
    <x v="1"/>
    <x v="12"/>
    <x v="2"/>
    <s v="340 Regular Payroll - NU"/>
    <s v="77703430"/>
    <s v="Avista Subsidiary Support"/>
    <s v="E01"/>
    <x v="0"/>
    <x v="12"/>
    <s v="001"/>
    <n v="2602.17"/>
    <n v="6.76"/>
    <m/>
    <m/>
  </r>
  <r>
    <x v="0"/>
    <s v="201503"/>
    <x v="1"/>
    <x v="7"/>
    <x v="2"/>
    <s v="340 Regular Payroll - NU"/>
    <s v="77703430"/>
    <s v="Avista Subsidiary Support"/>
    <s v="E01"/>
    <x v="0"/>
    <x v="7"/>
    <s v="001"/>
    <n v="1880"/>
    <n v="11.34"/>
    <m/>
    <m/>
  </r>
  <r>
    <x v="1"/>
    <s v="201312"/>
    <x v="1"/>
    <x v="4"/>
    <x v="2"/>
    <s v="340 Regular Payroll - NU"/>
    <s v="77703430"/>
    <s v="Avista Subsidiary Support"/>
    <s v="E01"/>
    <x v="0"/>
    <x v="4"/>
    <s v="001"/>
    <n v="181.59"/>
    <n v="1.6"/>
    <m/>
    <m/>
  </r>
  <r>
    <x v="1"/>
    <s v="201310"/>
    <x v="1"/>
    <x v="9"/>
    <x v="2"/>
    <s v="340 Regular Payroll - NU"/>
    <s v="77703430"/>
    <s v="Avista Subsidiary Support"/>
    <s v="E01"/>
    <x v="0"/>
    <x v="9"/>
    <s v="001"/>
    <n v="219.26"/>
    <n v="1.9"/>
    <m/>
    <m/>
  </r>
  <r>
    <x v="5"/>
    <s v="201705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4"/>
    <s v="201609"/>
    <x v="1"/>
    <x v="9"/>
    <x v="2"/>
    <s v="340 Regular Payroll - NU"/>
    <s v="77703430"/>
    <s v="Avista Subsidiary Support"/>
    <s v="E01"/>
    <x v="0"/>
    <x v="9"/>
    <s v="001"/>
    <n v="214.95"/>
    <n v="1.5"/>
    <m/>
    <m/>
  </r>
  <r>
    <x v="0"/>
    <s v="201502"/>
    <x v="1"/>
    <x v="6"/>
    <x v="2"/>
    <s v="340 Regular Payroll - NU"/>
    <s v="77703430"/>
    <s v="Avista Subsidiary Support"/>
    <s v="E01"/>
    <x v="0"/>
    <x v="6"/>
    <s v="001"/>
    <n v="180.15"/>
    <n v="1.25"/>
    <m/>
    <m/>
  </r>
  <r>
    <x v="2"/>
    <s v="201408"/>
    <x v="1"/>
    <x v="4"/>
    <x v="2"/>
    <s v="340 Regular Payroll - NU"/>
    <s v="77703430"/>
    <s v="Avista Subsidiary Support"/>
    <s v="E01"/>
    <x v="0"/>
    <x v="4"/>
    <s v="001"/>
    <n v="646.19000000000005"/>
    <n v="5.6"/>
    <m/>
    <m/>
  </r>
  <r>
    <x v="4"/>
    <s v="201608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0"/>
    <s v="201509"/>
    <x v="1"/>
    <x v="16"/>
    <x v="2"/>
    <s v="340 Regular Payroll - NU"/>
    <s v="77703430"/>
    <s v="Avista Subsidiary Support"/>
    <s v="E01"/>
    <x v="0"/>
    <x v="16"/>
    <s v="001"/>
    <n v="189.84"/>
    <n v="1.4"/>
    <m/>
    <m/>
  </r>
  <r>
    <x v="0"/>
    <s v="201505"/>
    <x v="1"/>
    <x v="1"/>
    <x v="2"/>
    <s v="340 Regular Payroll - NU"/>
    <s v="77703430"/>
    <s v="Avista Subsidiary Support"/>
    <s v="E01"/>
    <x v="0"/>
    <x v="1"/>
    <s v="001"/>
    <n v="241.28"/>
    <n v="1.33"/>
    <m/>
    <m/>
  </r>
  <r>
    <x v="1"/>
    <s v="201311"/>
    <x v="1"/>
    <x v="9"/>
    <x v="2"/>
    <s v="340 Regular Payroll - NU"/>
    <s v="77703430"/>
    <s v="Avista Subsidiary Support"/>
    <s v="E01"/>
    <x v="0"/>
    <x v="9"/>
    <s v="001"/>
    <n v="219.26"/>
    <n v="1.9"/>
    <m/>
    <m/>
  </r>
  <r>
    <x v="5"/>
    <s v="201711"/>
    <x v="1"/>
    <x v="9"/>
    <x v="2"/>
    <s v="340 Regular Payroll - NU"/>
    <s v="77703430"/>
    <s v="Avista Subsidiary Support"/>
    <s v="E01"/>
    <x v="0"/>
    <x v="9"/>
    <s v="001"/>
    <n v="303"/>
    <n v="2"/>
    <m/>
    <m/>
  </r>
  <r>
    <x v="0"/>
    <s v="201509"/>
    <x v="1"/>
    <x v="7"/>
    <x v="2"/>
    <s v="340 Regular Payroll - NU"/>
    <s v="77703430"/>
    <s v="Avista Subsidiary Support"/>
    <s v="E01"/>
    <x v="0"/>
    <x v="7"/>
    <s v="001"/>
    <n v="1410"/>
    <n v="8.5"/>
    <m/>
    <m/>
  </r>
  <r>
    <x v="2"/>
    <s v="201401"/>
    <x v="1"/>
    <x v="7"/>
    <x v="2"/>
    <s v="340 Regular Payroll - NU"/>
    <s v="77703430"/>
    <s v="Avista Subsidiary Support"/>
    <s v="E01"/>
    <x v="0"/>
    <x v="7"/>
    <s v="001"/>
    <n v="4858.75"/>
    <n v="32.08"/>
    <m/>
    <m/>
  </r>
  <r>
    <x v="0"/>
    <s v="201505"/>
    <x v="1"/>
    <x v="2"/>
    <x v="2"/>
    <s v="340 Regular Payroll - NU"/>
    <s v="77703430"/>
    <s v="Avista Subsidiary Support"/>
    <s v="E01"/>
    <x v="0"/>
    <x v="2"/>
    <s v="001"/>
    <n v="4240.4399999999996"/>
    <n v="36"/>
    <m/>
    <m/>
  </r>
  <r>
    <x v="5"/>
    <s v="201712"/>
    <x v="1"/>
    <x v="14"/>
    <x v="2"/>
    <s v="340 Regular Payroll - NU"/>
    <s v="77703430"/>
    <s v="Avista Subsidiary Support"/>
    <s v="E01"/>
    <x v="0"/>
    <x v="14"/>
    <s v="001"/>
    <n v="1091.3699999999999"/>
    <n v="10.5"/>
    <m/>
    <m/>
  </r>
  <r>
    <x v="4"/>
    <s v="201601"/>
    <x v="1"/>
    <x v="15"/>
    <x v="2"/>
    <s v="340 Regular Payroll - NU"/>
    <s v="77703430"/>
    <s v="Avista Subsidiary Support"/>
    <s v="E01"/>
    <x v="0"/>
    <x v="15"/>
    <s v="001"/>
    <n v="14794.28"/>
    <n v="125.6"/>
    <m/>
    <m/>
  </r>
  <r>
    <x v="5"/>
    <s v="201701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4"/>
    <s v="201603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2"/>
    <s v="201408"/>
    <x v="1"/>
    <x v="2"/>
    <x v="2"/>
    <s v="340 Regular Payroll - NU"/>
    <s v="77703430"/>
    <s v="Avista Subsidiary Support"/>
    <s v="E01"/>
    <x v="0"/>
    <x v="2"/>
    <s v="001"/>
    <n v="5769.25"/>
    <n v="50"/>
    <m/>
    <m/>
  </r>
  <r>
    <x v="5"/>
    <s v="201705"/>
    <x v="1"/>
    <x v="12"/>
    <x v="2"/>
    <s v="340 Regular Payroll - NU"/>
    <s v="77703430"/>
    <s v="Avista Subsidiary Support"/>
    <s v="E01"/>
    <x v="0"/>
    <x v="12"/>
    <s v="001"/>
    <n v="919.7"/>
    <n v="2.33"/>
    <m/>
    <m/>
  </r>
  <r>
    <x v="5"/>
    <s v="201704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4"/>
    <s v="201612"/>
    <x v="1"/>
    <x v="12"/>
    <x v="2"/>
    <s v="340 Regular Payroll - NU"/>
    <s v="77703430"/>
    <s v="Avista Subsidiary Support"/>
    <s v="E01"/>
    <x v="0"/>
    <x v="12"/>
    <s v="001"/>
    <n v="2063.79"/>
    <n v="5.37"/>
    <m/>
    <m/>
  </r>
  <r>
    <x v="0"/>
    <s v="201504"/>
    <x v="1"/>
    <x v="8"/>
    <x v="2"/>
    <s v="340 Regular Payroll - NU"/>
    <s v="77703430"/>
    <s v="Avista Subsidiary Support"/>
    <s v="E01"/>
    <x v="0"/>
    <x v="8"/>
    <s v="001"/>
    <n v="1232.4000000000001"/>
    <n v="6.29"/>
    <m/>
    <m/>
  </r>
  <r>
    <x v="2"/>
    <s v="201403"/>
    <x v="1"/>
    <x v="3"/>
    <x v="2"/>
    <s v="340 Regular Payroll - NU"/>
    <s v="77703430"/>
    <s v="Avista Subsidiary Support"/>
    <s v="E01"/>
    <x v="0"/>
    <x v="3"/>
    <s v="001"/>
    <n v="177.12"/>
    <n v="1.5"/>
    <m/>
    <m/>
  </r>
  <r>
    <x v="4"/>
    <s v="201609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0"/>
    <s v="201502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0"/>
    <s v="201502"/>
    <x v="1"/>
    <x v="7"/>
    <x v="2"/>
    <s v="340 Regular Payroll - NU"/>
    <s v="77703430"/>
    <s v="Avista Subsidiary Support"/>
    <s v="E01"/>
    <x v="0"/>
    <x v="7"/>
    <s v="001"/>
    <n v="1729"/>
    <n v="10.77"/>
    <m/>
    <m/>
  </r>
  <r>
    <x v="4"/>
    <s v="201606"/>
    <x v="1"/>
    <x v="12"/>
    <x v="2"/>
    <s v="340 Regular Payroll - NU"/>
    <s v="77703430"/>
    <s v="Avista Subsidiary Support"/>
    <s v="E01"/>
    <x v="0"/>
    <x v="12"/>
    <s v="001"/>
    <n v="1704.87"/>
    <n v="4.43"/>
    <m/>
    <m/>
  </r>
  <r>
    <x v="5"/>
    <s v="201703"/>
    <x v="1"/>
    <x v="8"/>
    <x v="2"/>
    <s v="340 Regular Payroll - NU"/>
    <s v="77703430"/>
    <s v="Avista Subsidiary Support"/>
    <s v="E01"/>
    <x v="0"/>
    <x v="8"/>
    <s v="001"/>
    <n v="1952.8"/>
    <n v="9.66"/>
    <m/>
    <m/>
  </r>
  <r>
    <x v="4"/>
    <s v="201606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4"/>
    <s v="201608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5"/>
    <s v="201709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4"/>
    <s v="201611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5"/>
    <s v="201702"/>
    <x v="1"/>
    <x v="5"/>
    <x v="2"/>
    <s v="340 Regular Payroll - NU"/>
    <s v="77703430"/>
    <s v="Avista Subsidiary Support"/>
    <s v="E01"/>
    <x v="0"/>
    <x v="5"/>
    <s v="001"/>
    <n v="53.48"/>
    <n v="0.4"/>
    <m/>
    <m/>
  </r>
  <r>
    <x v="2"/>
    <s v="201411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2"/>
    <s v="201410"/>
    <x v="1"/>
    <x v="1"/>
    <x v="2"/>
    <s v="340 Regular Payroll - NU"/>
    <s v="77703430"/>
    <s v="Avista Subsidiary Support"/>
    <s v="E01"/>
    <x v="0"/>
    <x v="1"/>
    <s v="001"/>
    <n v="258.48"/>
    <n v="1.5"/>
    <m/>
    <m/>
  </r>
  <r>
    <x v="4"/>
    <s v="201605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4"/>
    <s v="201605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4"/>
    <s v="201608"/>
    <x v="1"/>
    <x v="7"/>
    <x v="2"/>
    <s v="340 Regular Payroll - NU"/>
    <s v="77703430"/>
    <s v="Avista Subsidiary Support"/>
    <s v="E01"/>
    <x v="0"/>
    <x v="7"/>
    <s v="001"/>
    <n v="1848.13"/>
    <n v="10.77"/>
    <m/>
    <m/>
  </r>
  <r>
    <x v="5"/>
    <s v="201706"/>
    <x v="1"/>
    <x v="15"/>
    <x v="2"/>
    <s v="340 Regular Payroll - NU"/>
    <s v="77703430"/>
    <s v="Avista Subsidiary Support"/>
    <s v="E01"/>
    <x v="0"/>
    <x v="15"/>
    <s v="001"/>
    <n v="25397.33"/>
    <n v="208.8"/>
    <m/>
    <m/>
  </r>
  <r>
    <x v="3"/>
    <s v="201801"/>
    <x v="1"/>
    <x v="14"/>
    <x v="2"/>
    <s v="340 Regular Payroll - NU"/>
    <s v="77703430"/>
    <s v="Avista Subsidiary Support"/>
    <s v="E01"/>
    <x v="0"/>
    <x v="14"/>
    <s v="001"/>
    <n v="727.58"/>
    <n v="7"/>
    <m/>
    <m/>
  </r>
  <r>
    <x v="2"/>
    <s v="201402"/>
    <x v="1"/>
    <x v="10"/>
    <x v="2"/>
    <s v="340 Regular Payroll - NU"/>
    <s v="77703430"/>
    <s v="Avista Subsidiary Support"/>
    <s v="E01"/>
    <x v="0"/>
    <x v="10"/>
    <s v="001"/>
    <n v="2723.08"/>
    <n v="24"/>
    <m/>
    <m/>
  </r>
  <r>
    <x v="3"/>
    <s v="201808"/>
    <x v="0"/>
    <x v="1"/>
    <x v="12"/>
    <s v="340 Regular Payroll - NU"/>
    <s v="77705252"/>
    <s v="AEL&amp;P Sub Billing"/>
    <s v="E01"/>
    <x v="0"/>
    <x v="1"/>
    <s v="001"/>
    <n v="1882.22"/>
    <n v="9"/>
    <m/>
    <m/>
  </r>
  <r>
    <x v="3"/>
    <s v="201805"/>
    <x v="0"/>
    <x v="7"/>
    <x v="12"/>
    <s v="340 Regular Payroll - NU"/>
    <s v="77705252"/>
    <s v="AEL&amp;P Sub Billing"/>
    <s v="E01"/>
    <x v="0"/>
    <x v="7"/>
    <s v="001"/>
    <n v="533.65"/>
    <n v="3"/>
    <m/>
    <m/>
  </r>
  <r>
    <x v="3"/>
    <s v="201802"/>
    <x v="0"/>
    <x v="1"/>
    <x v="12"/>
    <s v="340 Regular Payroll - NU"/>
    <s v="77705252"/>
    <s v="AEL&amp;P Sub Billing"/>
    <s v="E01"/>
    <x v="0"/>
    <x v="1"/>
    <s v="001"/>
    <n v="784.61"/>
    <n v="4"/>
    <m/>
    <m/>
  </r>
  <r>
    <x v="4"/>
    <s v="201608"/>
    <x v="0"/>
    <x v="4"/>
    <x v="12"/>
    <s v="340 Regular Payroll - NU"/>
    <s v="77705252"/>
    <s v="AEL&amp;P Sub Billing"/>
    <s v="E01"/>
    <x v="0"/>
    <x v="4"/>
    <s v="001"/>
    <n v="375"/>
    <n v="3"/>
    <m/>
    <m/>
  </r>
  <r>
    <x v="4"/>
    <s v="201602"/>
    <x v="0"/>
    <x v="1"/>
    <x v="12"/>
    <s v="340 Regular Payroll - NU"/>
    <s v="77705252"/>
    <s v="AEL&amp;P Sub Billing"/>
    <s v="E01"/>
    <x v="0"/>
    <x v="1"/>
    <s v="001"/>
    <n v="633.53"/>
    <n v="3.5"/>
    <m/>
    <m/>
  </r>
  <r>
    <x v="5"/>
    <s v="201708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0"/>
    <s v="201508"/>
    <x v="0"/>
    <x v="7"/>
    <x v="12"/>
    <s v="340 Regular Payroll - NU"/>
    <s v="77705252"/>
    <s v="AEL&amp;P Sub Billing"/>
    <s v="E01"/>
    <x v="0"/>
    <x v="7"/>
    <s v="001"/>
    <n v="2653.84"/>
    <n v="16"/>
    <m/>
    <m/>
  </r>
  <r>
    <x v="5"/>
    <s v="201708"/>
    <x v="0"/>
    <x v="7"/>
    <x v="12"/>
    <s v="340 Regular Payroll - NU"/>
    <s v="77705252"/>
    <s v="AEL&amp;P Sub Billing"/>
    <s v="E01"/>
    <x v="0"/>
    <x v="7"/>
    <s v="001"/>
    <n v="525"/>
    <n v="3"/>
    <m/>
    <m/>
  </r>
  <r>
    <x v="2"/>
    <s v="201411"/>
    <x v="0"/>
    <x v="4"/>
    <x v="12"/>
    <s v="340 Regular Payroll - NU"/>
    <s v="77705252"/>
    <s v="AEL&amp;P Sub Billing"/>
    <s v="E01"/>
    <x v="0"/>
    <x v="4"/>
    <s v="001"/>
    <n v="115.38"/>
    <n v="1"/>
    <m/>
    <m/>
  </r>
  <r>
    <x v="4"/>
    <s v="201608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0"/>
    <s v="201511"/>
    <x v="0"/>
    <x v="7"/>
    <x v="12"/>
    <s v="340 Regular Payroll - NU"/>
    <s v="77705252"/>
    <s v="AEL&amp;P Sub Billing"/>
    <s v="E01"/>
    <x v="0"/>
    <x v="7"/>
    <s v="001"/>
    <n v="663.46"/>
    <n v="4"/>
    <m/>
    <m/>
  </r>
  <r>
    <x v="4"/>
    <s v="201607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4"/>
    <s v="201612"/>
    <x v="0"/>
    <x v="1"/>
    <x v="12"/>
    <s v="340 Regular Payroll - NU"/>
    <s v="77705252"/>
    <s v="AEL&amp;P Sub Billing"/>
    <s v="E01"/>
    <x v="0"/>
    <x v="1"/>
    <s v="001"/>
    <n v="192.3"/>
    <n v="1"/>
    <m/>
    <m/>
  </r>
  <r>
    <x v="2"/>
    <s v="201408"/>
    <x v="0"/>
    <x v="7"/>
    <x v="12"/>
    <s v="340 Regular Payroll - NU"/>
    <s v="77705252"/>
    <s v="AEL&amp;P Sub Billing"/>
    <s v="E01"/>
    <x v="0"/>
    <x v="7"/>
    <s v="001"/>
    <n v="1926.93"/>
    <n v="12"/>
    <m/>
    <m/>
  </r>
  <r>
    <x v="0"/>
    <s v="201508"/>
    <x v="0"/>
    <x v="6"/>
    <x v="12"/>
    <s v="340 Regular Payroll - NU"/>
    <s v="77705252"/>
    <s v="AEL&amp;P Sub Billing"/>
    <s v="E01"/>
    <x v="0"/>
    <x v="6"/>
    <s v="001"/>
    <n v="2392.3000000000002"/>
    <n v="16"/>
    <m/>
    <m/>
  </r>
  <r>
    <x v="3"/>
    <s v="201804"/>
    <x v="2"/>
    <x v="11"/>
    <x v="13"/>
    <s v="340 Regular Payroll - NU"/>
    <s v="09900165"/>
    <s v="Gas Ops Admin Activity - 099"/>
    <s v="E01"/>
    <x v="0"/>
    <x v="11"/>
    <s v="001"/>
    <n v="4053.81"/>
    <n v="31"/>
    <m/>
    <m/>
  </r>
  <r>
    <x v="0"/>
    <s v="201505"/>
    <x v="2"/>
    <x v="16"/>
    <x v="13"/>
    <s v="340 Regular Payroll - NU"/>
    <s v="09900165"/>
    <s v="Gas Ops Admin Activity - 099"/>
    <s v="E01"/>
    <x v="0"/>
    <x v="16"/>
    <s v="001"/>
    <n v="3904.56"/>
    <n v="28.8"/>
    <m/>
    <m/>
  </r>
  <r>
    <x v="4"/>
    <s v="201601"/>
    <x v="2"/>
    <x v="11"/>
    <x v="13"/>
    <s v="340 Regular Payroll - NU"/>
    <s v="09900165"/>
    <s v="Gas Ops Admin Activity - 099"/>
    <s v="E01"/>
    <x v="0"/>
    <x v="11"/>
    <s v="001"/>
    <n v="2372.58"/>
    <n v="21"/>
    <m/>
    <m/>
  </r>
  <r>
    <x v="5"/>
    <s v="201703"/>
    <x v="2"/>
    <x v="11"/>
    <x v="13"/>
    <s v="340 Regular Payroll - NU"/>
    <s v="09900165"/>
    <s v="Gas Ops Admin Activity - 099"/>
    <s v="E01"/>
    <x v="0"/>
    <x v="11"/>
    <s v="001"/>
    <n v="3486.6"/>
    <n v="27"/>
    <m/>
    <m/>
  </r>
  <r>
    <x v="2"/>
    <s v="201402"/>
    <x v="2"/>
    <x v="16"/>
    <x v="13"/>
    <s v="340 Regular Payroll - NU"/>
    <s v="09900165"/>
    <s v="Gas Ops Admin Activity - 099"/>
    <s v="E01"/>
    <x v="0"/>
    <x v="16"/>
    <s v="001"/>
    <n v="3530.73"/>
    <n v="27.2"/>
    <m/>
    <m/>
  </r>
  <r>
    <x v="0"/>
    <s v="201509"/>
    <x v="2"/>
    <x v="16"/>
    <x v="13"/>
    <s v="340 Regular Payroll - NU"/>
    <s v="09900165"/>
    <s v="Gas Ops Admin Activity - 099"/>
    <s v="E01"/>
    <x v="0"/>
    <x v="16"/>
    <s v="001"/>
    <n v="3036.88"/>
    <n v="22.4"/>
    <m/>
    <m/>
  </r>
  <r>
    <x v="0"/>
    <s v="201506"/>
    <x v="2"/>
    <x v="16"/>
    <x v="13"/>
    <s v="340 Regular Payroll - NU"/>
    <s v="09900165"/>
    <s v="Gas Ops Admin Activity - 099"/>
    <s v="E01"/>
    <x v="0"/>
    <x v="16"/>
    <s v="001"/>
    <n v="3904.56"/>
    <n v="28.8"/>
    <m/>
    <m/>
  </r>
  <r>
    <x v="2"/>
    <s v="201411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3"/>
    <s v="201807"/>
    <x v="2"/>
    <x v="9"/>
    <x v="14"/>
    <s v="340 Regular Payroll - NU"/>
    <s v="09902454"/>
    <s v="Gas Resource Expense"/>
    <s v="E01"/>
    <x v="0"/>
    <x v="9"/>
    <s v="001"/>
    <n v="7216.1"/>
    <n v="47.2"/>
    <m/>
    <m/>
  </r>
  <r>
    <x v="3"/>
    <s v="201803"/>
    <x v="2"/>
    <x v="9"/>
    <x v="14"/>
    <s v="340 Regular Payroll - NU"/>
    <s v="09902454"/>
    <s v="Gas Resource Expense"/>
    <s v="E01"/>
    <x v="0"/>
    <x v="9"/>
    <s v="001"/>
    <n v="8087.54"/>
    <n v="52.9"/>
    <m/>
    <m/>
  </r>
  <r>
    <x v="1"/>
    <s v="201305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0"/>
    <s v="201504"/>
    <x v="2"/>
    <x v="9"/>
    <x v="14"/>
    <s v="340 Regular Payroll - NU"/>
    <s v="09902454"/>
    <s v="Gas Resource Expense"/>
    <s v="E01"/>
    <x v="0"/>
    <x v="9"/>
    <s v="001"/>
    <n v="4409.99"/>
    <n v="31.2"/>
    <m/>
    <m/>
  </r>
  <r>
    <x v="5"/>
    <s v="201702"/>
    <x v="2"/>
    <x v="9"/>
    <x v="14"/>
    <s v="340 Regular Payroll - NU"/>
    <s v="09902454"/>
    <s v="Gas Resource Expense"/>
    <s v="E01"/>
    <x v="0"/>
    <x v="9"/>
    <s v="001"/>
    <n v="4985.82"/>
    <n v="34.799999999999997"/>
    <m/>
    <m/>
  </r>
  <r>
    <x v="2"/>
    <s v="201408"/>
    <x v="2"/>
    <x v="9"/>
    <x v="14"/>
    <s v="340 Regular Payroll - NU"/>
    <s v="09902454"/>
    <s v="Gas Resource Expense"/>
    <s v="E01"/>
    <x v="0"/>
    <x v="9"/>
    <s v="001"/>
    <n v="9836.66"/>
    <n v="77.5"/>
    <m/>
    <m/>
  </r>
  <r>
    <x v="1"/>
    <s v="201309"/>
    <x v="2"/>
    <x v="9"/>
    <x v="14"/>
    <s v="340 Regular Payroll - NU"/>
    <s v="09902454"/>
    <s v="Gas Resource Expense"/>
    <s v="E01"/>
    <x v="0"/>
    <x v="9"/>
    <s v="001"/>
    <n v="4984.5600000000004"/>
    <n v="43.2"/>
    <m/>
    <m/>
  </r>
  <r>
    <x v="5"/>
    <s v="201706"/>
    <x v="2"/>
    <x v="9"/>
    <x v="14"/>
    <s v="340 Regular Payroll - NU"/>
    <s v="09902454"/>
    <s v="Gas Resource Expense"/>
    <s v="E01"/>
    <x v="0"/>
    <x v="9"/>
    <s v="001"/>
    <n v="9880.27"/>
    <n v="65.2"/>
    <m/>
    <m/>
  </r>
  <r>
    <x v="5"/>
    <s v="201708"/>
    <x v="2"/>
    <x v="9"/>
    <x v="14"/>
    <s v="340 Regular Payroll - NU"/>
    <s v="09902454"/>
    <s v="Gas Resource Expense"/>
    <s v="E01"/>
    <x v="0"/>
    <x v="9"/>
    <s v="001"/>
    <n v="6084.28"/>
    <n v="40.15"/>
    <m/>
    <m/>
  </r>
  <r>
    <x v="0"/>
    <s v="201503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3"/>
    <s v="201811"/>
    <x v="2"/>
    <x v="1"/>
    <x v="6"/>
    <s v="340 Regular Payroll - NU"/>
    <s v="09900020"/>
    <s v="Board Of Director Activities"/>
    <s v="E01"/>
    <x v="0"/>
    <x v="1"/>
    <s v="001"/>
    <n v="1359.37"/>
    <n v="6.5"/>
    <m/>
    <m/>
  </r>
  <r>
    <x v="3"/>
    <s v="201808"/>
    <x v="2"/>
    <x v="11"/>
    <x v="6"/>
    <s v="340 Regular Payroll - NU"/>
    <s v="09900020"/>
    <s v="Board Of Director Activities"/>
    <s v="E01"/>
    <x v="0"/>
    <x v="11"/>
    <s v="001"/>
    <n v="1242.31"/>
    <n v="9.5"/>
    <m/>
    <m/>
  </r>
  <r>
    <x v="2"/>
    <s v="201407"/>
    <x v="2"/>
    <x v="12"/>
    <x v="5"/>
    <s v="340 Regular Payroll - NU"/>
    <s v="09900020"/>
    <s v="Board Of Director Activities"/>
    <s v="E01"/>
    <x v="0"/>
    <x v="12"/>
    <s v="001"/>
    <n v="38293.230000000003"/>
    <n v="106.2"/>
    <m/>
    <m/>
  </r>
  <r>
    <x v="1"/>
    <s v="201307"/>
    <x v="2"/>
    <x v="12"/>
    <x v="5"/>
    <s v="340 Regular Payroll - NU"/>
    <s v="09900020"/>
    <s v="Board Of Director Activities"/>
    <s v="E01"/>
    <x v="0"/>
    <x v="12"/>
    <s v="001"/>
    <n v="38446.18"/>
    <n v="108.8"/>
    <m/>
    <m/>
  </r>
  <r>
    <x v="2"/>
    <s v="201402"/>
    <x v="2"/>
    <x v="12"/>
    <x v="5"/>
    <s v="340 Regular Payroll - NU"/>
    <s v="09900020"/>
    <s v="Board Of Director Activities"/>
    <s v="E01"/>
    <x v="0"/>
    <x v="12"/>
    <s v="001"/>
    <n v="45230.8"/>
    <n v="128"/>
    <m/>
    <m/>
  </r>
  <r>
    <x v="1"/>
    <s v="201310"/>
    <x v="2"/>
    <x v="12"/>
    <x v="5"/>
    <s v="340 Regular Payroll - NU"/>
    <s v="09900020"/>
    <s v="Board Of Director Activities"/>
    <s v="E01"/>
    <x v="0"/>
    <x v="12"/>
    <s v="001"/>
    <n v="38446.18"/>
    <n v="108.8"/>
    <m/>
    <m/>
  </r>
  <r>
    <x v="0"/>
    <s v="201506"/>
    <x v="2"/>
    <x v="0"/>
    <x v="5"/>
    <s v="340 Regular Payroll - NU"/>
    <s v="09900162"/>
    <s v="Admin Activities-Common to All"/>
    <s v="E01"/>
    <x v="0"/>
    <x v="0"/>
    <s v="001"/>
    <n v="14134.59"/>
    <n v="140"/>
    <m/>
    <m/>
  </r>
  <r>
    <x v="0"/>
    <s v="201502"/>
    <x v="2"/>
    <x v="0"/>
    <x v="5"/>
    <s v="340 Regular Payroll - NU"/>
    <s v="09900162"/>
    <s v="Admin Activities-Common to All"/>
    <s v="E01"/>
    <x v="0"/>
    <x v="0"/>
    <s v="001"/>
    <n v="6461.54"/>
    <n v="64"/>
    <m/>
    <m/>
  </r>
  <r>
    <x v="0"/>
    <s v="201503"/>
    <x v="2"/>
    <x v="6"/>
    <x v="5"/>
    <s v="340 Regular Payroll - NU"/>
    <s v="09900540"/>
    <s v="Common Regulatory Activities"/>
    <s v="E01"/>
    <x v="0"/>
    <x v="6"/>
    <s v="001"/>
    <n v="14204.4"/>
    <n v="95"/>
    <m/>
    <m/>
  </r>
  <r>
    <x v="3"/>
    <s v="201807"/>
    <x v="2"/>
    <x v="11"/>
    <x v="20"/>
    <s v="340 Regular Payroll - NU"/>
    <s v="06805050"/>
    <s v="Oregon Gas Distribution"/>
    <s v="E01"/>
    <x v="0"/>
    <x v="11"/>
    <s v="001"/>
    <n v="1046.1500000000001"/>
    <n v="8"/>
    <m/>
    <m/>
  </r>
  <r>
    <x v="3"/>
    <s v="201809"/>
    <x v="2"/>
    <x v="11"/>
    <x v="10"/>
    <s v="340 Regular Payroll - NU"/>
    <s v="09805768"/>
    <s v="Smart City Operating Expenses_x0009_"/>
    <s v="E01"/>
    <x v="0"/>
    <x v="11"/>
    <s v="001"/>
    <n v="5230.75"/>
    <n v="40"/>
    <m/>
    <m/>
  </r>
  <r>
    <x v="3"/>
    <s v="201812"/>
    <x v="1"/>
    <x v="1"/>
    <x v="1"/>
    <s v="340 Regular Payroll - NU"/>
    <s v="77705316"/>
    <s v="Hydro One Avista Acquisition"/>
    <s v="E01"/>
    <x v="0"/>
    <x v="1"/>
    <s v="001"/>
    <n v="2509.61"/>
    <n v="12"/>
    <m/>
    <m/>
  </r>
  <r>
    <x v="3"/>
    <s v="201811"/>
    <x v="1"/>
    <x v="15"/>
    <x v="1"/>
    <s v="340 Regular Payroll - NU"/>
    <s v="77705316"/>
    <s v="Hydro One Avista Acquisition"/>
    <s v="E01"/>
    <x v="0"/>
    <x v="15"/>
    <s v="001"/>
    <n v="2604.8200000000002"/>
    <n v="21"/>
    <m/>
    <m/>
  </r>
  <r>
    <x v="3"/>
    <s v="201811"/>
    <x v="1"/>
    <x v="9"/>
    <x v="1"/>
    <s v="340 Regular Payroll - NU"/>
    <s v="77705316"/>
    <s v="Hydro One Avista Acquisition"/>
    <s v="E01"/>
    <x v="0"/>
    <x v="9"/>
    <s v="001"/>
    <n v="2675.49"/>
    <n v="17.5"/>
    <m/>
    <m/>
  </r>
  <r>
    <x v="3"/>
    <s v="201810"/>
    <x v="1"/>
    <x v="7"/>
    <x v="1"/>
    <s v="340 Regular Payroll - NU"/>
    <s v="77705316"/>
    <s v="Hydro One Avista Acquisition"/>
    <s v="E01"/>
    <x v="0"/>
    <x v="7"/>
    <s v="001"/>
    <n v="1245.1600000000001"/>
    <n v="7"/>
    <m/>
    <m/>
  </r>
  <r>
    <x v="3"/>
    <s v="201808"/>
    <x v="1"/>
    <x v="1"/>
    <x v="1"/>
    <s v="340 Regular Payroll - NU"/>
    <s v="77705316"/>
    <s v="Hydro One Avista Acquisition"/>
    <s v="E01"/>
    <x v="0"/>
    <x v="1"/>
    <s v="001"/>
    <n v="209.13"/>
    <n v="1"/>
    <m/>
    <m/>
  </r>
  <r>
    <x v="3"/>
    <s v="201808"/>
    <x v="1"/>
    <x v="3"/>
    <x v="1"/>
    <s v="340 Regular Payroll - NU"/>
    <s v="77705316"/>
    <s v="Hydro One Avista Acquisition"/>
    <s v="E01"/>
    <x v="0"/>
    <x v="3"/>
    <s v="001"/>
    <n v="1189.8900000000001"/>
    <n v="9"/>
    <m/>
    <m/>
  </r>
  <r>
    <x v="3"/>
    <s v="201807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6"/>
    <x v="1"/>
    <x v="11"/>
    <x v="1"/>
    <s v="340 Regular Payroll - NU"/>
    <s v="77705316"/>
    <s v="Hydro One Avista Acquisition"/>
    <s v="E01"/>
    <x v="0"/>
    <x v="11"/>
    <s v="001"/>
    <n v="392.31"/>
    <n v="3"/>
    <m/>
    <m/>
  </r>
  <r>
    <x v="3"/>
    <s v="201805"/>
    <x v="1"/>
    <x v="15"/>
    <x v="1"/>
    <s v="340 Regular Payroll - NU"/>
    <s v="77705316"/>
    <s v="Hydro One Avista Acquisition"/>
    <s v="E01"/>
    <x v="0"/>
    <x v="15"/>
    <s v="001"/>
    <n v="744.23"/>
    <n v="6"/>
    <m/>
    <m/>
  </r>
  <r>
    <x v="3"/>
    <s v="201805"/>
    <x v="1"/>
    <x v="1"/>
    <x v="1"/>
    <s v="340 Regular Payroll - NU"/>
    <s v="77705316"/>
    <s v="Hydro One Avista Acquisition"/>
    <s v="E01"/>
    <x v="0"/>
    <x v="1"/>
    <s v="001"/>
    <n v="7737.98"/>
    <n v="37"/>
    <m/>
    <m/>
  </r>
  <r>
    <x v="3"/>
    <s v="201804"/>
    <x v="1"/>
    <x v="3"/>
    <x v="1"/>
    <s v="340 Regular Payroll - NU"/>
    <s v="77705316"/>
    <s v="Hydro One Avista Acquisition"/>
    <s v="E01"/>
    <x v="0"/>
    <x v="3"/>
    <s v="001"/>
    <n v="1189.8900000000001"/>
    <n v="9"/>
    <m/>
    <m/>
  </r>
  <r>
    <x v="3"/>
    <s v="201804"/>
    <x v="1"/>
    <x v="5"/>
    <x v="1"/>
    <s v="340 Regular Payroll - NU"/>
    <s v="77705316"/>
    <s v="Hydro One Avista Acquisition"/>
    <s v="E01"/>
    <x v="0"/>
    <x v="5"/>
    <s v="001"/>
    <n v="19240.36"/>
    <n v="138"/>
    <m/>
    <m/>
  </r>
  <r>
    <x v="3"/>
    <s v="201804"/>
    <x v="1"/>
    <x v="14"/>
    <x v="1"/>
    <s v="340 Regular Payroll - NU"/>
    <s v="77705316"/>
    <s v="Hydro One Avista Acquisition"/>
    <s v="E01"/>
    <x v="0"/>
    <x v="14"/>
    <s v="001"/>
    <n v="2240.62"/>
    <n v="19.5"/>
    <m/>
    <m/>
  </r>
  <r>
    <x v="3"/>
    <s v="201803"/>
    <x v="1"/>
    <x v="6"/>
    <x v="1"/>
    <s v="340 Regular Payroll - NU"/>
    <s v="77705316"/>
    <s v="Hydro One Avista Acquisition"/>
    <s v="E01"/>
    <x v="0"/>
    <x v="6"/>
    <s v="001"/>
    <n v="1817.32"/>
    <n v="10.5"/>
    <m/>
    <m/>
  </r>
  <r>
    <x v="5"/>
    <s v="201707"/>
    <x v="1"/>
    <x v="12"/>
    <x v="1"/>
    <s v="340 Regular Payroll - NU"/>
    <s v="77705316"/>
    <s v="Hydro One Avista Acquisition"/>
    <s v="E01"/>
    <x v="0"/>
    <x v="12"/>
    <s v="001"/>
    <n v="35085.42"/>
    <n v="89"/>
    <m/>
    <m/>
  </r>
  <r>
    <x v="5"/>
    <s v="201707"/>
    <x v="1"/>
    <x v="1"/>
    <x v="1"/>
    <s v="340 Regular Payroll - NU"/>
    <s v="77705316"/>
    <s v="Hydro One Avista Acquisition"/>
    <s v="E01"/>
    <x v="0"/>
    <x v="1"/>
    <s v="001"/>
    <n v="14417.02"/>
    <n v="73.5"/>
    <m/>
    <m/>
  </r>
  <r>
    <x v="5"/>
    <s v="201710"/>
    <x v="1"/>
    <x v="8"/>
    <x v="1"/>
    <s v="340 Regular Payroll - NU"/>
    <s v="77705316"/>
    <s v="Hydro One Avista Acquisition"/>
    <s v="E01"/>
    <x v="0"/>
    <x v="8"/>
    <s v="001"/>
    <n v="4343.43"/>
    <n v="21.5"/>
    <m/>
    <m/>
  </r>
  <r>
    <x v="5"/>
    <s v="201708"/>
    <x v="1"/>
    <x v="11"/>
    <x v="1"/>
    <s v="340 Regular Payroll - NU"/>
    <s v="77705316"/>
    <s v="Hydro One Avista Acquisition"/>
    <s v="E01"/>
    <x v="0"/>
    <x v="11"/>
    <s v="001"/>
    <n v="6456.73"/>
    <n v="50"/>
    <m/>
    <m/>
  </r>
  <r>
    <x v="5"/>
    <s v="201707"/>
    <x v="1"/>
    <x v="8"/>
    <x v="1"/>
    <s v="340 Regular Payroll - NU"/>
    <s v="77705316"/>
    <s v="Hydro One Avista Acquisition"/>
    <s v="E01"/>
    <x v="0"/>
    <x v="8"/>
    <s v="001"/>
    <n v="27474.38"/>
    <n v="136"/>
    <m/>
    <m/>
  </r>
  <r>
    <x v="5"/>
    <s v="201707"/>
    <x v="1"/>
    <x v="3"/>
    <x v="1"/>
    <s v="340 Regular Payroll - NU"/>
    <s v="77705316"/>
    <s v="Hydro One Avista Acquisition"/>
    <s v="E01"/>
    <x v="0"/>
    <x v="3"/>
    <s v="001"/>
    <n v="24812.400000000001"/>
    <n v="192"/>
    <m/>
    <m/>
  </r>
  <r>
    <x v="5"/>
    <s v="201710"/>
    <x v="1"/>
    <x v="0"/>
    <x v="1"/>
    <s v="340 Regular Payroll - NU"/>
    <s v="77705316"/>
    <s v="Hydro One Avista Acquisition"/>
    <s v="E01"/>
    <x v="0"/>
    <x v="0"/>
    <s v="001"/>
    <n v="6299.12"/>
    <n v="44.92"/>
    <m/>
    <m/>
  </r>
  <r>
    <x v="5"/>
    <s v="201712"/>
    <x v="1"/>
    <x v="3"/>
    <x v="1"/>
    <s v="340 Regular Payroll - NU"/>
    <s v="77705316"/>
    <s v="Hydro One Avista Acquisition"/>
    <s v="E01"/>
    <x v="0"/>
    <x v="3"/>
    <s v="001"/>
    <n v="2326.14"/>
    <n v="18"/>
    <m/>
    <m/>
  </r>
  <r>
    <x v="3"/>
    <s v="201801"/>
    <x v="1"/>
    <x v="11"/>
    <x v="1"/>
    <s v="340 Regular Payroll - NU"/>
    <s v="77705316"/>
    <s v="Hydro One Avista Acquisition"/>
    <s v="E01"/>
    <x v="0"/>
    <x v="11"/>
    <s v="001"/>
    <n v="258.27"/>
    <n v="2"/>
    <m/>
    <m/>
  </r>
  <r>
    <x v="0"/>
    <s v="201505"/>
    <x v="0"/>
    <x v="0"/>
    <x v="0"/>
    <s v="340 Regular Payroll - NU"/>
    <s v="09803400"/>
    <s v="DSM Wa/Id Elect Programs"/>
    <s v="E01"/>
    <x v="0"/>
    <x v="0"/>
    <s v="001"/>
    <n v="706.72"/>
    <n v="7"/>
    <m/>
    <m/>
  </r>
  <r>
    <x v="2"/>
    <s v="201410"/>
    <x v="1"/>
    <x v="2"/>
    <x v="1"/>
    <s v="340 Regular Payroll - NU"/>
    <s v="77705228"/>
    <s v="Project Chinook"/>
    <s v="E01"/>
    <x v="0"/>
    <x v="2"/>
    <s v="001"/>
    <n v="2307.6"/>
    <n v="20"/>
    <m/>
    <m/>
  </r>
  <r>
    <x v="2"/>
    <s v="201411"/>
    <x v="1"/>
    <x v="2"/>
    <x v="1"/>
    <s v="340 Regular Payroll - NU"/>
    <s v="77705228"/>
    <s v="Project Chinook"/>
    <s v="E01"/>
    <x v="0"/>
    <x v="2"/>
    <s v="001"/>
    <n v="2192.2199999999998"/>
    <n v="19"/>
    <m/>
    <m/>
  </r>
  <r>
    <x v="2"/>
    <s v="201405"/>
    <x v="1"/>
    <x v="5"/>
    <x v="1"/>
    <s v="340 Regular Payroll - NU"/>
    <s v="77705228"/>
    <s v="Project Chinook"/>
    <s v="E01"/>
    <x v="0"/>
    <x v="5"/>
    <s v="001"/>
    <n v="504.8"/>
    <n v="4"/>
    <m/>
    <m/>
  </r>
  <r>
    <x v="2"/>
    <s v="201403"/>
    <x v="1"/>
    <x v="1"/>
    <x v="1"/>
    <s v="340 Regular Payroll - NU"/>
    <s v="77705228"/>
    <s v="Project Chinook"/>
    <s v="E01"/>
    <x v="0"/>
    <x v="1"/>
    <s v="001"/>
    <n v="2930.06"/>
    <n v="17"/>
    <m/>
    <m/>
  </r>
  <r>
    <x v="3"/>
    <s v="201803"/>
    <x v="1"/>
    <x v="9"/>
    <x v="2"/>
    <s v="340 Regular Payroll - NU"/>
    <s v="77705077"/>
    <s v="Strategic Analysis"/>
    <s v="E01"/>
    <x v="0"/>
    <x v="9"/>
    <s v="001"/>
    <n v="611.53"/>
    <n v="4"/>
    <m/>
    <m/>
  </r>
  <r>
    <x v="0"/>
    <s v="201507"/>
    <x v="1"/>
    <x v="4"/>
    <x v="2"/>
    <s v="340 Regular Payroll - NU"/>
    <s v="77705077"/>
    <s v="Strategic Analysis"/>
    <s v="E01"/>
    <x v="0"/>
    <x v="4"/>
    <s v="001"/>
    <n v="353.37"/>
    <n v="3"/>
    <m/>
    <m/>
  </r>
  <r>
    <x v="5"/>
    <s v="201707"/>
    <x v="1"/>
    <x v="11"/>
    <x v="2"/>
    <s v="340 Regular Payroll - NU"/>
    <s v="77705077"/>
    <s v="Strategic Analysis"/>
    <s v="E01"/>
    <x v="0"/>
    <x v="11"/>
    <s v="001"/>
    <n v="-3615.73"/>
    <n v="-28"/>
    <m/>
    <m/>
  </r>
  <r>
    <x v="5"/>
    <s v="201707"/>
    <x v="1"/>
    <x v="8"/>
    <x v="2"/>
    <s v="340 Regular Payroll - NU"/>
    <s v="77705077"/>
    <s v="Strategic Analysis"/>
    <s v="E01"/>
    <x v="0"/>
    <x v="8"/>
    <s v="001"/>
    <n v="14722.4"/>
    <n v="74"/>
    <m/>
    <m/>
  </r>
  <r>
    <x v="2"/>
    <s v="201404"/>
    <x v="1"/>
    <x v="10"/>
    <x v="2"/>
    <s v="340 Regular Payroll - NU"/>
    <s v="77705077"/>
    <s v="Strategic Analysis"/>
    <s v="E01"/>
    <x v="0"/>
    <x v="10"/>
    <s v="001"/>
    <n v="10153.879999999999"/>
    <n v="88"/>
    <m/>
    <m/>
  </r>
  <r>
    <x v="0"/>
    <s v="201502"/>
    <x v="1"/>
    <x v="16"/>
    <x v="2"/>
    <s v="340 Regular Payroll - NU"/>
    <s v="77705077"/>
    <s v="Strategic Analysis"/>
    <s v="E01"/>
    <x v="0"/>
    <x v="16"/>
    <s v="001"/>
    <n v="3569.76"/>
    <n v="27"/>
    <m/>
    <m/>
  </r>
  <r>
    <x v="2"/>
    <s v="201412"/>
    <x v="1"/>
    <x v="16"/>
    <x v="2"/>
    <s v="340 Regular Payroll - NU"/>
    <s v="77705077"/>
    <s v="Strategic Analysis"/>
    <s v="E01"/>
    <x v="0"/>
    <x v="16"/>
    <s v="001"/>
    <n v="2974.8"/>
    <n v="22.5"/>
    <m/>
    <m/>
  </r>
  <r>
    <x v="5"/>
    <s v="201707"/>
    <x v="1"/>
    <x v="4"/>
    <x v="2"/>
    <s v="340 Regular Payroll - NU"/>
    <s v="77705077"/>
    <s v="Strategic Analysis"/>
    <s v="E01"/>
    <x v="0"/>
    <x v="4"/>
    <s v="001"/>
    <n v="10519.23"/>
    <n v="84"/>
    <m/>
    <m/>
  </r>
  <r>
    <x v="1"/>
    <s v="201310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2"/>
    <s v="201407"/>
    <x v="1"/>
    <x v="10"/>
    <x v="2"/>
    <s v="340 Regular Payroll - NU"/>
    <s v="77705077"/>
    <s v="Strategic Analysis"/>
    <s v="E01"/>
    <x v="0"/>
    <x v="10"/>
    <s v="001"/>
    <n v="8307.7199999999993"/>
    <n v="72"/>
    <m/>
    <m/>
  </r>
  <r>
    <x v="5"/>
    <s v="201707"/>
    <x v="1"/>
    <x v="14"/>
    <x v="2"/>
    <s v="340 Regular Payroll - NU"/>
    <s v="77705077"/>
    <s v="Strategic Analysis"/>
    <s v="E01"/>
    <x v="0"/>
    <x v="14"/>
    <s v="001"/>
    <n v="8974.6"/>
    <n v="88"/>
    <m/>
    <m/>
  </r>
  <r>
    <x v="0"/>
    <s v="201506"/>
    <x v="1"/>
    <x v="7"/>
    <x v="2"/>
    <s v="340 Regular Payroll - NU"/>
    <s v="77705077"/>
    <s v="Strategic Analysis"/>
    <s v="E01"/>
    <x v="0"/>
    <x v="7"/>
    <s v="001"/>
    <n v="82.93"/>
    <n v="0.5"/>
    <m/>
    <m/>
  </r>
  <r>
    <x v="2"/>
    <s v="201403"/>
    <x v="1"/>
    <x v="10"/>
    <x v="2"/>
    <s v="340 Regular Payroll - NU"/>
    <s v="77705077"/>
    <s v="Strategic Analysis"/>
    <s v="E01"/>
    <x v="0"/>
    <x v="10"/>
    <s v="001"/>
    <n v="11076.96"/>
    <n v="96"/>
    <m/>
    <m/>
  </r>
  <r>
    <x v="0"/>
    <s v="201505"/>
    <x v="1"/>
    <x v="16"/>
    <x v="2"/>
    <s v="340 Regular Payroll - NU"/>
    <s v="77705077"/>
    <s v="Strategic Analysis"/>
    <s v="E01"/>
    <x v="0"/>
    <x v="16"/>
    <s v="001"/>
    <n v="3660.66"/>
    <n v="27"/>
    <m/>
    <m/>
  </r>
  <r>
    <x v="4"/>
    <s v="201611"/>
    <x v="1"/>
    <x v="9"/>
    <x v="2"/>
    <s v="340 Regular Payroll - NU"/>
    <s v="77705077"/>
    <s v="Strategic Analysis"/>
    <s v="E01"/>
    <x v="0"/>
    <x v="9"/>
    <s v="001"/>
    <n v="2865.4"/>
    <n v="20"/>
    <m/>
    <m/>
  </r>
  <r>
    <x v="4"/>
    <s v="201605"/>
    <x v="1"/>
    <x v="8"/>
    <x v="2"/>
    <s v="340 Regular Payroll - NU"/>
    <s v="77705077"/>
    <s v="Strategic Analysis"/>
    <s v="E01"/>
    <x v="0"/>
    <x v="8"/>
    <s v="001"/>
    <n v="198.12"/>
    <n v="1"/>
    <m/>
    <m/>
  </r>
  <r>
    <x v="3"/>
    <s v="201808"/>
    <x v="2"/>
    <x v="9"/>
    <x v="3"/>
    <s v="340 Regular Payroll - NU"/>
    <s v="09802202"/>
    <s v="Elect Other PS Expense -098"/>
    <s v="E01"/>
    <x v="0"/>
    <x v="9"/>
    <s v="001"/>
    <n v="11665.03"/>
    <n v="76.3"/>
    <m/>
    <m/>
  </r>
  <r>
    <x v="3"/>
    <s v="201802"/>
    <x v="2"/>
    <x v="9"/>
    <x v="3"/>
    <s v="340 Regular Payroll - NU"/>
    <s v="09802202"/>
    <s v="Elect Other PS Expense -098"/>
    <s v="E01"/>
    <x v="0"/>
    <x v="9"/>
    <s v="001"/>
    <n v="13941.55"/>
    <n v="92"/>
    <m/>
    <m/>
  </r>
  <r>
    <x v="1"/>
    <s v="201304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5"/>
    <s v="201701"/>
    <x v="2"/>
    <x v="9"/>
    <x v="3"/>
    <s v="340 Regular Payroll - NU"/>
    <s v="09802202"/>
    <s v="Elect Other PS Expense -098"/>
    <s v="E01"/>
    <x v="0"/>
    <x v="9"/>
    <s v="001"/>
    <n v="8008.76"/>
    <n v="55.9"/>
    <m/>
    <m/>
  </r>
  <r>
    <x v="4"/>
    <s v="201606"/>
    <x v="2"/>
    <x v="9"/>
    <x v="3"/>
    <s v="340 Regular Payroll - NU"/>
    <s v="09802202"/>
    <s v="Elect Other PS Expense -098"/>
    <s v="E01"/>
    <x v="0"/>
    <x v="9"/>
    <s v="001"/>
    <n v="11848.37"/>
    <n v="82.7"/>
    <m/>
    <m/>
  </r>
  <r>
    <x v="4"/>
    <s v="201602"/>
    <x v="2"/>
    <x v="9"/>
    <x v="3"/>
    <s v="340 Regular Payroll - NU"/>
    <s v="09802202"/>
    <s v="Elect Other PS Expense -098"/>
    <s v="E01"/>
    <x v="0"/>
    <x v="9"/>
    <s v="001"/>
    <n v="13781.18"/>
    <n v="97.5"/>
    <m/>
    <m/>
  </r>
  <r>
    <x v="5"/>
    <s v="201703"/>
    <x v="2"/>
    <x v="9"/>
    <x v="3"/>
    <s v="340 Regular Payroll - NU"/>
    <s v="09802202"/>
    <s v="Elect Other PS Expense -098"/>
    <s v="E01"/>
    <x v="0"/>
    <x v="9"/>
    <s v="001"/>
    <n v="13411.14"/>
    <n v="88.5"/>
    <m/>
    <m/>
  </r>
  <r>
    <x v="4"/>
    <s v="201608"/>
    <x v="2"/>
    <x v="9"/>
    <x v="3"/>
    <s v="340 Regular Payroll - NU"/>
    <s v="09802202"/>
    <s v="Elect Other PS Expense -098"/>
    <s v="E01"/>
    <x v="0"/>
    <x v="9"/>
    <s v="001"/>
    <n v="11676.44"/>
    <n v="81.5"/>
    <m/>
    <m/>
  </r>
  <r>
    <x v="0"/>
    <s v="201502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4"/>
    <s v="201609"/>
    <x v="2"/>
    <x v="9"/>
    <x v="3"/>
    <s v="340 Regular Payroll - NU"/>
    <s v="09802202"/>
    <s v="Elect Other PS Expense -098"/>
    <s v="E01"/>
    <x v="0"/>
    <x v="9"/>
    <s v="001"/>
    <n v="12965.86"/>
    <n v="90.5"/>
    <m/>
    <m/>
  </r>
  <r>
    <x v="4"/>
    <s v="201612"/>
    <x v="2"/>
    <x v="9"/>
    <x v="3"/>
    <s v="340 Regular Payroll - NU"/>
    <s v="09802202"/>
    <s v="Elect Other PS Expense -098"/>
    <s v="E01"/>
    <x v="0"/>
    <x v="9"/>
    <s v="001"/>
    <n v="9455.7800000000007"/>
    <n v="66"/>
    <m/>
    <m/>
  </r>
  <r>
    <x v="4"/>
    <s v="201605"/>
    <x v="2"/>
    <x v="9"/>
    <x v="3"/>
    <s v="340 Regular Payroll - NU"/>
    <s v="09802202"/>
    <s v="Elect Other PS Expense -098"/>
    <s v="E01"/>
    <x v="0"/>
    <x v="9"/>
    <s v="001"/>
    <n v="13753.84"/>
    <n v="96"/>
    <m/>
    <m/>
  </r>
  <r>
    <x v="2"/>
    <s v="201402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0"/>
    <s v="201511"/>
    <x v="1"/>
    <x v="8"/>
    <x v="1"/>
    <s v="340 Regular Payroll - NU"/>
    <s v="77705283"/>
    <s v="Project Grapes"/>
    <s v="E01"/>
    <x v="0"/>
    <x v="8"/>
    <s v="001"/>
    <n v="1373.09"/>
    <n v="7"/>
    <m/>
    <m/>
  </r>
  <r>
    <x v="0"/>
    <s v="201511"/>
    <x v="1"/>
    <x v="4"/>
    <x v="1"/>
    <s v="340 Regular Payroll - NU"/>
    <s v="77705283"/>
    <s v="Project Grapes"/>
    <s v="E01"/>
    <x v="0"/>
    <x v="4"/>
    <s v="001"/>
    <n v="942.31"/>
    <n v="8"/>
    <m/>
    <m/>
  </r>
  <r>
    <x v="0"/>
    <s v="201510"/>
    <x v="1"/>
    <x v="8"/>
    <x v="1"/>
    <s v="340 Regular Payroll - NU"/>
    <s v="77705283"/>
    <s v="Project Grapes"/>
    <s v="E01"/>
    <x v="0"/>
    <x v="8"/>
    <s v="001"/>
    <n v="392.3"/>
    <n v="2"/>
    <m/>
    <m/>
  </r>
  <r>
    <x v="3"/>
    <s v="201811"/>
    <x v="0"/>
    <x v="13"/>
    <x v="4"/>
    <s v="330 Paid Time Off - NU"/>
    <s v="77703999"/>
    <s v="Employee Non Worked Time"/>
    <s v="E10"/>
    <x v="1"/>
    <x v="13"/>
    <s v="001"/>
    <n v="3261.52"/>
    <n v="32"/>
    <m/>
    <m/>
  </r>
  <r>
    <x v="3"/>
    <s v="201811"/>
    <x v="0"/>
    <x v="1"/>
    <x v="4"/>
    <s v="330 Paid Time Off - NU"/>
    <s v="77703999"/>
    <s v="Employee Non Worked Time"/>
    <s v="E25"/>
    <x v="3"/>
    <x v="1"/>
    <s v="001"/>
    <n v="3346.16"/>
    <n v="16"/>
    <m/>
    <m/>
  </r>
  <r>
    <x v="3"/>
    <s v="201809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9"/>
    <x v="0"/>
    <x v="6"/>
    <x v="4"/>
    <s v="330 Paid Time Off - NU"/>
    <s v="77703999"/>
    <s v="Employee Non Worked Time"/>
    <s v="E10"/>
    <x v="1"/>
    <x v="6"/>
    <s v="001"/>
    <n v="11076.96"/>
    <n v="64"/>
    <m/>
    <m/>
  </r>
  <r>
    <x v="3"/>
    <s v="201808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7"/>
    <x v="0"/>
    <x v="11"/>
    <x v="4"/>
    <s v="330 Paid Time Off - NU"/>
    <s v="77703999"/>
    <s v="Employee Non Worked Time"/>
    <s v="E10"/>
    <x v="1"/>
    <x v="11"/>
    <s v="001"/>
    <n v="4184.6099999999997"/>
    <n v="32"/>
    <m/>
    <m/>
  </r>
  <r>
    <x v="3"/>
    <s v="201807"/>
    <x v="0"/>
    <x v="14"/>
    <x v="4"/>
    <s v="330 Paid Time Off - NU"/>
    <s v="77703999"/>
    <s v="Employee Non Worked Time"/>
    <s v="E10"/>
    <x v="1"/>
    <x v="14"/>
    <s v="001"/>
    <n v="7353.85"/>
    <n v="64"/>
    <m/>
    <m/>
  </r>
  <r>
    <x v="3"/>
    <s v="201807"/>
    <x v="0"/>
    <x v="9"/>
    <x v="4"/>
    <s v="330 Paid Time Off - NU"/>
    <s v="77703999"/>
    <s v="Employee Non Worked Time"/>
    <s v="E25"/>
    <x v="3"/>
    <x v="9"/>
    <s v="001"/>
    <n v="1223.08"/>
    <n v="8"/>
    <m/>
    <m/>
  </r>
  <r>
    <x v="3"/>
    <s v="201807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7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7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6"/>
    <x v="0"/>
    <x v="3"/>
    <x v="4"/>
    <s v="330 Paid Time Off - NU"/>
    <s v="77703999"/>
    <s v="Employee Non Worked Time"/>
    <s v="E09"/>
    <x v="2"/>
    <x v="3"/>
    <s v="001"/>
    <n v="1220.4000000000001"/>
    <n v="9.24"/>
    <m/>
    <m/>
  </r>
  <r>
    <x v="3"/>
    <s v="201806"/>
    <x v="0"/>
    <x v="3"/>
    <x v="4"/>
    <s v="330 Paid Time Off - NU"/>
    <s v="77703999"/>
    <s v="Employee Non Worked Time"/>
    <s v="E10"/>
    <x v="1"/>
    <x v="3"/>
    <s v="001"/>
    <n v="8461.52"/>
    <n v="64"/>
    <m/>
    <m/>
  </r>
  <r>
    <x v="3"/>
    <s v="201806"/>
    <x v="0"/>
    <x v="6"/>
    <x v="4"/>
    <s v="330 Paid Time Off - NU"/>
    <s v="77703999"/>
    <s v="Employee Non Worked Time"/>
    <s v="E10"/>
    <x v="1"/>
    <x v="6"/>
    <s v="001"/>
    <n v="18692.37"/>
    <n v="108"/>
    <m/>
    <m/>
  </r>
  <r>
    <x v="3"/>
    <s v="201806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6"/>
    <x v="0"/>
    <x v="7"/>
    <x v="4"/>
    <s v="330 Paid Time Off - NU"/>
    <s v="77703999"/>
    <s v="Employee Non Worked Time"/>
    <s v="E35"/>
    <x v="4"/>
    <x v="7"/>
    <s v="001"/>
    <n v="2134.62"/>
    <n v="12"/>
    <m/>
    <m/>
  </r>
  <r>
    <x v="3"/>
    <s v="201805"/>
    <x v="0"/>
    <x v="1"/>
    <x v="4"/>
    <s v="330 Paid Time Off - NU"/>
    <s v="77703999"/>
    <s v="Employee Non Worked Time"/>
    <s v="E10"/>
    <x v="1"/>
    <x v="1"/>
    <s v="001"/>
    <n v="3346.16"/>
    <n v="16"/>
    <m/>
    <m/>
  </r>
  <r>
    <x v="3"/>
    <s v="201805"/>
    <x v="0"/>
    <x v="3"/>
    <x v="4"/>
    <s v="330 Paid Time Off - NU"/>
    <s v="77703999"/>
    <s v="Employee Non Worked Time"/>
    <s v="E10"/>
    <x v="1"/>
    <x v="3"/>
    <s v="001"/>
    <n v="661.06"/>
    <n v="5"/>
    <m/>
    <m/>
  </r>
  <r>
    <x v="3"/>
    <s v="201804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4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4"/>
    <x v="0"/>
    <x v="3"/>
    <x v="4"/>
    <s v="330 Paid Time Off - NU"/>
    <s v="77703999"/>
    <s v="Employee Non Worked Time"/>
    <s v="E10"/>
    <x v="1"/>
    <x v="3"/>
    <s v="001"/>
    <n v="4759.6099999999997"/>
    <n v="36"/>
    <m/>
    <m/>
  </r>
  <r>
    <x v="1"/>
    <s v="201311"/>
    <x v="0"/>
    <x v="16"/>
    <x v="4"/>
    <s v="330 Paid Time Off - NU"/>
    <s v="77703999"/>
    <s v="Employee Non Worked Time"/>
    <s v="E10"/>
    <x v="1"/>
    <x v="16"/>
    <s v="001"/>
    <n v="2076.92"/>
    <n v="16"/>
    <m/>
    <m/>
  </r>
  <r>
    <x v="1"/>
    <s v="201312"/>
    <x v="0"/>
    <x v="1"/>
    <x v="4"/>
    <s v="330 Paid Time Off - NU"/>
    <s v="77703999"/>
    <s v="Employee Non Worked Time"/>
    <s v="E25"/>
    <x v="3"/>
    <x v="1"/>
    <s v="001"/>
    <n v="2707.7"/>
    <n v="16"/>
    <m/>
    <m/>
  </r>
  <r>
    <x v="5"/>
    <s v="201703"/>
    <x v="0"/>
    <x v="4"/>
    <x v="4"/>
    <s v="330 Paid Time Off - NU"/>
    <s v="77703999"/>
    <s v="Employee Non Worked Time"/>
    <s v="E10"/>
    <x v="1"/>
    <x v="4"/>
    <s v="001"/>
    <n v="5192.3"/>
    <n v="40"/>
    <m/>
    <m/>
  </r>
  <r>
    <x v="4"/>
    <s v="201603"/>
    <x v="0"/>
    <x v="15"/>
    <x v="4"/>
    <s v="330 Paid Time Off - NU"/>
    <s v="77703999"/>
    <s v="Employee Non Worked Time"/>
    <s v="E10"/>
    <x v="1"/>
    <x v="15"/>
    <s v="001"/>
    <n v="4769.25"/>
    <n v="40"/>
    <m/>
    <m/>
  </r>
  <r>
    <x v="1"/>
    <s v="201301"/>
    <x v="0"/>
    <x v="10"/>
    <x v="4"/>
    <s v="330 Paid Time Off - NU"/>
    <s v="77703999"/>
    <s v="Employee Non Worked Time"/>
    <s v="E10"/>
    <x v="1"/>
    <x v="10"/>
    <s v="001"/>
    <n v="4519.25"/>
    <n v="40"/>
    <m/>
    <m/>
  </r>
  <r>
    <x v="4"/>
    <s v="201610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2"/>
    <s v="201407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5"/>
    <s v="201706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5"/>
    <s v="201708"/>
    <x v="0"/>
    <x v="15"/>
    <x v="4"/>
    <s v="330 Paid Time Off - NU"/>
    <s v="77703999"/>
    <s v="Employee Non Worked Time"/>
    <s v="E10"/>
    <x v="1"/>
    <x v="15"/>
    <s v="001"/>
    <n v="486.54"/>
    <n v="4"/>
    <m/>
    <m/>
  </r>
  <r>
    <x v="5"/>
    <s v="201704"/>
    <x v="0"/>
    <x v="8"/>
    <x v="4"/>
    <s v="330 Paid Time Off - NU"/>
    <s v="77703999"/>
    <s v="Employee Non Worked Time"/>
    <s v="E10"/>
    <x v="1"/>
    <x v="8"/>
    <s v="001"/>
    <n v="4848.45"/>
    <n v="24"/>
    <m/>
    <m/>
  </r>
  <r>
    <x v="4"/>
    <s v="201612"/>
    <x v="0"/>
    <x v="1"/>
    <x v="4"/>
    <s v="330 Paid Time Off - NU"/>
    <s v="77703999"/>
    <s v="Employee Non Worked Time"/>
    <s v="E25"/>
    <x v="3"/>
    <x v="1"/>
    <s v="001"/>
    <n v="3076.92"/>
    <n v="16"/>
    <m/>
    <m/>
  </r>
  <r>
    <x v="3"/>
    <s v="201801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09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1"/>
    <s v="201309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12"/>
    <x v="0"/>
    <x v="7"/>
    <x v="4"/>
    <s v="330 Paid Time Off - NU"/>
    <s v="77703999"/>
    <s v="Employee Non Worked Time"/>
    <s v="E25"/>
    <x v="3"/>
    <x v="7"/>
    <s v="001"/>
    <n v="2423.08"/>
    <n v="16"/>
    <m/>
    <m/>
  </r>
  <r>
    <x v="2"/>
    <s v="201401"/>
    <x v="0"/>
    <x v="6"/>
    <x v="4"/>
    <s v="330 Paid Time Off - NU"/>
    <s v="77703999"/>
    <s v="Employee Non Worked Time"/>
    <s v="E25"/>
    <x v="3"/>
    <x v="6"/>
    <s v="001"/>
    <n v="2192.3000000000002"/>
    <n v="16"/>
    <m/>
    <m/>
  </r>
  <r>
    <x v="5"/>
    <s v="201701"/>
    <x v="0"/>
    <x v="5"/>
    <x v="4"/>
    <s v="330 Paid Time Off - NU"/>
    <s v="77703999"/>
    <s v="Employee Non Worked Time"/>
    <s v="E09"/>
    <x v="2"/>
    <x v="5"/>
    <s v="001"/>
    <n v="1562.74"/>
    <n v="12.32"/>
    <m/>
    <m/>
  </r>
  <r>
    <x v="4"/>
    <s v="201612"/>
    <x v="0"/>
    <x v="11"/>
    <x v="4"/>
    <s v="330 Paid Time Off - NU"/>
    <s v="77703999"/>
    <s v="Employee Non Worked Time"/>
    <s v="E10"/>
    <x v="1"/>
    <x v="11"/>
    <s v="001"/>
    <n v="4292.32"/>
    <n v="36"/>
    <m/>
    <m/>
  </r>
  <r>
    <x v="1"/>
    <s v="201306"/>
    <x v="0"/>
    <x v="1"/>
    <x v="4"/>
    <s v="330 Paid Time Off - NU"/>
    <s v="77703999"/>
    <s v="Employee Non Worked Time"/>
    <s v="E10"/>
    <x v="1"/>
    <x v="1"/>
    <s v="001"/>
    <n v="4061.55"/>
    <n v="24"/>
    <m/>
    <m/>
  </r>
  <r>
    <x v="4"/>
    <s v="201606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4"/>
    <s v="201608"/>
    <x v="0"/>
    <x v="11"/>
    <x v="4"/>
    <s v="330 Paid Time Off - NU"/>
    <s v="77703999"/>
    <s v="Employee Non Worked Time"/>
    <s v="E10"/>
    <x v="1"/>
    <x v="11"/>
    <s v="001"/>
    <n v="2384.62"/>
    <n v="20"/>
    <m/>
    <m/>
  </r>
  <r>
    <x v="0"/>
    <s v="201508"/>
    <x v="0"/>
    <x v="1"/>
    <x v="4"/>
    <s v="330 Paid Time Off - NU"/>
    <s v="77703999"/>
    <s v="Employee Non Worked Time"/>
    <s v="E10"/>
    <x v="1"/>
    <x v="1"/>
    <s v="001"/>
    <n v="4344.24"/>
    <n v="24"/>
    <m/>
    <m/>
  </r>
  <r>
    <x v="2"/>
    <s v="201409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1"/>
    <s v="201311"/>
    <x v="0"/>
    <x v="8"/>
    <x v="4"/>
    <s v="330 Paid Time Off - NU"/>
    <s v="77703999"/>
    <s v="Employee Non Worked Time"/>
    <s v="E10"/>
    <x v="1"/>
    <x v="8"/>
    <s v="001"/>
    <n v="3000"/>
    <n v="16"/>
    <m/>
    <m/>
  </r>
  <r>
    <x v="1"/>
    <s v="201301"/>
    <x v="0"/>
    <x v="6"/>
    <x v="4"/>
    <s v="330 Paid Time Off - NU"/>
    <s v="77703999"/>
    <s v="Employee Non Worked Time"/>
    <s v="E10"/>
    <x v="1"/>
    <x v="6"/>
    <s v="001"/>
    <n v="4169.24"/>
    <n v="32"/>
    <m/>
    <m/>
  </r>
  <r>
    <x v="4"/>
    <s v="201606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01"/>
    <x v="0"/>
    <x v="8"/>
    <x v="4"/>
    <s v="330 Paid Time Off - NU"/>
    <s v="77703999"/>
    <s v="Employee Non Worked Time"/>
    <s v="E25"/>
    <x v="3"/>
    <x v="8"/>
    <s v="001"/>
    <n v="2861.54"/>
    <n v="16"/>
    <m/>
    <m/>
  </r>
  <r>
    <x v="4"/>
    <s v="201612"/>
    <x v="0"/>
    <x v="14"/>
    <x v="4"/>
    <s v="330 Paid Time Off - NU"/>
    <s v="77703999"/>
    <s v="Employee Non Worked Time"/>
    <s v="E09"/>
    <x v="2"/>
    <x v="14"/>
    <s v="001"/>
    <n v="682.32"/>
    <n v="6.93"/>
    <m/>
    <m/>
  </r>
  <r>
    <x v="4"/>
    <s v="201602"/>
    <x v="0"/>
    <x v="12"/>
    <x v="4"/>
    <s v="330 Paid Time Off - NU"/>
    <s v="77703999"/>
    <s v="Employee Non Worked Time"/>
    <s v="E10"/>
    <x v="1"/>
    <x v="12"/>
    <s v="001"/>
    <n v="6000"/>
    <n v="16"/>
    <m/>
    <m/>
  </r>
  <r>
    <x v="5"/>
    <s v="201701"/>
    <x v="0"/>
    <x v="8"/>
    <x v="4"/>
    <s v="330 Paid Time Off - NU"/>
    <s v="77703999"/>
    <s v="Employee Non Worked Time"/>
    <s v="E25"/>
    <x v="3"/>
    <x v="8"/>
    <s v="001"/>
    <n v="3169.84"/>
    <n v="16"/>
    <m/>
    <m/>
  </r>
  <r>
    <x v="4"/>
    <s v="201608"/>
    <x v="0"/>
    <x v="7"/>
    <x v="4"/>
    <s v="330 Paid Time Off - NU"/>
    <s v="77703999"/>
    <s v="Employee Non Worked Time"/>
    <s v="E10"/>
    <x v="1"/>
    <x v="7"/>
    <s v="001"/>
    <n v="1373.08"/>
    <n v="8"/>
    <m/>
    <m/>
  </r>
  <r>
    <x v="4"/>
    <s v="201603"/>
    <x v="0"/>
    <x v="7"/>
    <x v="4"/>
    <s v="330 Paid Time Off - NU"/>
    <s v="77703999"/>
    <s v="Employee Non Worked Time"/>
    <s v="E10"/>
    <x v="1"/>
    <x v="7"/>
    <s v="001"/>
    <n v="2746.16"/>
    <n v="16"/>
    <m/>
    <m/>
  </r>
  <r>
    <x v="1"/>
    <s v="201306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2"/>
    <s v="201404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4"/>
    <s v="201607"/>
    <x v="0"/>
    <x v="1"/>
    <x v="4"/>
    <s v="330 Paid Time Off - NU"/>
    <s v="77703999"/>
    <s v="Employee Non Worked Time"/>
    <s v="E25"/>
    <x v="3"/>
    <x v="1"/>
    <s v="001"/>
    <n v="1538.46"/>
    <n v="8"/>
    <m/>
    <m/>
  </r>
  <r>
    <x v="1"/>
    <s v="201309"/>
    <x v="0"/>
    <x v="5"/>
    <x v="4"/>
    <s v="330 Paid Time Off - NU"/>
    <s v="77703999"/>
    <s v="Employee Non Worked Time"/>
    <s v="E25"/>
    <x v="3"/>
    <x v="5"/>
    <s v="001"/>
    <n v="976.92"/>
    <n v="8"/>
    <m/>
    <m/>
  </r>
  <r>
    <x v="4"/>
    <s v="201607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4"/>
    <s v="201607"/>
    <x v="0"/>
    <x v="3"/>
    <x v="4"/>
    <s v="330 Paid Time Off - NU"/>
    <s v="77703999"/>
    <s v="Employee Non Worked Time"/>
    <s v="E10"/>
    <x v="1"/>
    <x v="3"/>
    <s v="001"/>
    <n v="6400.03"/>
    <n v="52"/>
    <m/>
    <m/>
  </r>
  <r>
    <x v="1"/>
    <s v="201309"/>
    <x v="0"/>
    <x v="6"/>
    <x v="4"/>
    <s v="330 Paid Time Off - NU"/>
    <s v="77703999"/>
    <s v="Employee Non Worked Time"/>
    <s v="E10"/>
    <x v="1"/>
    <x v="6"/>
    <s v="001"/>
    <n v="6576.9"/>
    <n v="48"/>
    <m/>
    <m/>
  </r>
  <r>
    <x v="0"/>
    <s v="201507"/>
    <x v="0"/>
    <x v="7"/>
    <x v="4"/>
    <s v="330 Paid Time Off - NU"/>
    <s v="77703999"/>
    <s v="Employee Non Worked Time"/>
    <s v="E10"/>
    <x v="1"/>
    <x v="7"/>
    <s v="001"/>
    <n v="1990.38"/>
    <n v="12"/>
    <m/>
    <m/>
  </r>
  <r>
    <x v="5"/>
    <s v="201701"/>
    <x v="0"/>
    <x v="0"/>
    <x v="4"/>
    <s v="330 Paid Time Off - NU"/>
    <s v="77703999"/>
    <s v="Employee Non Worked Time"/>
    <s v="E25"/>
    <x v="3"/>
    <x v="0"/>
    <s v="001"/>
    <n v="2000"/>
    <n v="16"/>
    <m/>
    <m/>
  </r>
  <r>
    <x v="4"/>
    <s v="201610"/>
    <x v="0"/>
    <x v="7"/>
    <x v="4"/>
    <s v="330 Paid Time Off - NU"/>
    <s v="77703999"/>
    <s v="Employee Non Worked Time"/>
    <s v="E10"/>
    <x v="1"/>
    <x v="7"/>
    <s v="001"/>
    <n v="2059.62"/>
    <n v="12"/>
    <m/>
    <m/>
  </r>
  <r>
    <x v="4"/>
    <s v="201609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5"/>
    <s v="201709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4"/>
    <s v="201610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0"/>
    <s v="201501"/>
    <x v="0"/>
    <x v="9"/>
    <x v="4"/>
    <s v="330 Paid Time Off - NU"/>
    <s v="77703999"/>
    <s v="Employee Non Worked Time"/>
    <s v="E25"/>
    <x v="3"/>
    <x v="9"/>
    <s v="001"/>
    <n v="2030.76"/>
    <n v="16"/>
    <m/>
    <m/>
  </r>
  <r>
    <x v="4"/>
    <s v="201606"/>
    <x v="0"/>
    <x v="11"/>
    <x v="4"/>
    <s v="330 Paid Time Off - NU"/>
    <s v="77703999"/>
    <s v="Employee Non Worked Time"/>
    <s v="E10"/>
    <x v="1"/>
    <x v="11"/>
    <s v="001"/>
    <n v="3338.46"/>
    <n v="28"/>
    <m/>
    <m/>
  </r>
  <r>
    <x v="0"/>
    <s v="201512"/>
    <x v="0"/>
    <x v="10"/>
    <x v="4"/>
    <s v="330 Paid Time Off - NU"/>
    <s v="77703999"/>
    <s v="Employee Non Worked Time"/>
    <s v="E25"/>
    <x v="3"/>
    <x v="10"/>
    <s v="001"/>
    <n v="2826.93"/>
    <n v="24"/>
    <m/>
    <m/>
  </r>
  <r>
    <x v="0"/>
    <s v="201507"/>
    <x v="0"/>
    <x v="8"/>
    <x v="4"/>
    <s v="330 Paid Time Off - NU"/>
    <s v="77703999"/>
    <s v="Employee Non Worked Time"/>
    <s v="E10"/>
    <x v="1"/>
    <x v="8"/>
    <s v="001"/>
    <n v="3923.08"/>
    <n v="20"/>
    <m/>
    <m/>
  </r>
  <r>
    <x v="1"/>
    <s v="201308"/>
    <x v="0"/>
    <x v="10"/>
    <x v="4"/>
    <s v="330 Paid Time Off - NU"/>
    <s v="77703999"/>
    <s v="Employee Non Worked Time"/>
    <s v="E10"/>
    <x v="1"/>
    <x v="10"/>
    <s v="001"/>
    <n v="3630.8"/>
    <n v="32"/>
    <m/>
    <m/>
  </r>
  <r>
    <x v="5"/>
    <s v="201707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5"/>
    <s v="201705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0"/>
    <s v="201509"/>
    <x v="0"/>
    <x v="10"/>
    <x v="4"/>
    <s v="330 Paid Time Off - NU"/>
    <s v="77703999"/>
    <s v="Employee Non Worked Time"/>
    <s v="E10"/>
    <x v="1"/>
    <x v="10"/>
    <s v="001"/>
    <n v="5653.86"/>
    <n v="48"/>
    <m/>
    <m/>
  </r>
  <r>
    <x v="4"/>
    <s v="201609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0"/>
    <s v="201511"/>
    <x v="0"/>
    <x v="3"/>
    <x v="4"/>
    <s v="330 Paid Time Off - NU"/>
    <s v="77703999"/>
    <s v="Employee Non Worked Time"/>
    <s v="E10"/>
    <x v="1"/>
    <x v="3"/>
    <s v="001"/>
    <n v="963.46"/>
    <n v="8"/>
    <m/>
    <m/>
  </r>
  <r>
    <x v="0"/>
    <s v="201501"/>
    <x v="0"/>
    <x v="5"/>
    <x v="4"/>
    <s v="330 Paid Time Off - NU"/>
    <s v="77703999"/>
    <s v="Employee Non Worked Time"/>
    <s v="E09"/>
    <x v="2"/>
    <x v="5"/>
    <s v="001"/>
    <n v="1682.67"/>
    <n v="13.32"/>
    <m/>
    <m/>
  </r>
  <r>
    <x v="3"/>
    <s v="201802"/>
    <x v="0"/>
    <x v="9"/>
    <x v="4"/>
    <s v="330 Paid Time Off - NU"/>
    <s v="77703999"/>
    <s v="Employee Non Worked Time"/>
    <s v="E10"/>
    <x v="1"/>
    <x v="9"/>
    <s v="001"/>
    <n v="1212.31"/>
    <n v="8"/>
    <m/>
    <m/>
  </r>
  <r>
    <x v="0"/>
    <s v="201507"/>
    <x v="0"/>
    <x v="9"/>
    <x v="4"/>
    <s v="330 Paid Time Off - NU"/>
    <s v="77703999"/>
    <s v="Employee Non Worked Time"/>
    <s v="E09"/>
    <x v="2"/>
    <x v="9"/>
    <s v="001"/>
    <n v="1884.6"/>
    <n v="13.32"/>
    <m/>
    <m/>
  </r>
  <r>
    <x v="2"/>
    <s v="201412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4"/>
    <s v="201609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1"/>
    <s v="201311"/>
    <x v="0"/>
    <x v="2"/>
    <x v="4"/>
    <s v="330 Paid Time Off - NU"/>
    <s v="77703999"/>
    <s v="Employee Non Worked Time"/>
    <s v="E14"/>
    <x v="5"/>
    <x v="2"/>
    <s v="001"/>
    <n v="1753.84"/>
    <n v="16"/>
    <m/>
    <m/>
  </r>
  <r>
    <x v="1"/>
    <s v="201306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4"/>
    <s v="201607"/>
    <x v="0"/>
    <x v="10"/>
    <x v="4"/>
    <s v="330 Paid Time Off - NU"/>
    <s v="77703999"/>
    <s v="Employee Non Worked Time"/>
    <s v="E25"/>
    <x v="3"/>
    <x v="10"/>
    <s v="001"/>
    <n v="953.85"/>
    <n v="8"/>
    <m/>
    <m/>
  </r>
  <r>
    <x v="4"/>
    <s v="201602"/>
    <x v="0"/>
    <x v="5"/>
    <x v="4"/>
    <s v="330 Paid Time Off - NU"/>
    <s v="77703999"/>
    <s v="Employee Non Worked Time"/>
    <s v="E09"/>
    <x v="2"/>
    <x v="5"/>
    <s v="001"/>
    <n v="1189.3599999999999"/>
    <n v="9.24"/>
    <m/>
    <m/>
  </r>
  <r>
    <x v="2"/>
    <s v="201406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4"/>
    <s v="201601"/>
    <x v="0"/>
    <x v="6"/>
    <x v="4"/>
    <s v="330 Paid Time Off - NU"/>
    <s v="77703999"/>
    <s v="Employee Non Worked Time"/>
    <s v="E10"/>
    <x v="1"/>
    <x v="6"/>
    <s v="001"/>
    <n v="7774.98"/>
    <n v="52"/>
    <m/>
    <m/>
  </r>
  <r>
    <x v="2"/>
    <s v="201409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4"/>
    <s v="201607"/>
    <x v="0"/>
    <x v="15"/>
    <x v="4"/>
    <s v="330 Paid Time Off - NU"/>
    <s v="77703999"/>
    <s v="Employee Non Worked Time"/>
    <s v="E10"/>
    <x v="1"/>
    <x v="15"/>
    <s v="001"/>
    <n v="4292.32"/>
    <n v="36"/>
    <m/>
    <m/>
  </r>
  <r>
    <x v="2"/>
    <s v="201409"/>
    <x v="0"/>
    <x v="10"/>
    <x v="4"/>
    <s v="330 Paid Time Off - NU"/>
    <s v="77703999"/>
    <s v="Employee Non Worked Time"/>
    <s v="E10"/>
    <x v="1"/>
    <x v="10"/>
    <s v="001"/>
    <n v="2769.24"/>
    <n v="24"/>
    <m/>
    <m/>
  </r>
  <r>
    <x v="1"/>
    <s v="201305"/>
    <x v="0"/>
    <x v="2"/>
    <x v="4"/>
    <s v="330 Paid Time Off - NU"/>
    <s v="77703999"/>
    <s v="Employee Non Worked Time"/>
    <s v="E10"/>
    <x v="1"/>
    <x v="2"/>
    <s v="001"/>
    <n v="4384.6000000000004"/>
    <n v="40"/>
    <m/>
    <m/>
  </r>
  <r>
    <x v="5"/>
    <s v="201702"/>
    <x v="0"/>
    <x v="4"/>
    <x v="4"/>
    <s v="330 Paid Time Off - NU"/>
    <s v="77703999"/>
    <s v="Employee Non Worked Time"/>
    <s v="E10"/>
    <x v="1"/>
    <x v="4"/>
    <s v="001"/>
    <n v="7000"/>
    <n v="56"/>
    <m/>
    <m/>
  </r>
  <r>
    <x v="1"/>
    <s v="201306"/>
    <x v="0"/>
    <x v="4"/>
    <x v="4"/>
    <s v="330 Paid Time Off - NU"/>
    <s v="77703999"/>
    <s v="Employee Non Worked Time"/>
    <s v="E10"/>
    <x v="1"/>
    <x v="4"/>
    <s v="001"/>
    <n v="7261.52"/>
    <n v="64"/>
    <m/>
    <m/>
  </r>
  <r>
    <x v="2"/>
    <s v="201405"/>
    <x v="0"/>
    <x v="16"/>
    <x v="4"/>
    <s v="330 Paid Time Off - NU"/>
    <s v="77703999"/>
    <s v="Employee Non Worked Time"/>
    <s v="E10"/>
    <x v="1"/>
    <x v="16"/>
    <s v="001"/>
    <n v="2115.38"/>
    <n v="16"/>
    <m/>
    <m/>
  </r>
  <r>
    <x v="4"/>
    <s v="201607"/>
    <x v="0"/>
    <x v="4"/>
    <x v="4"/>
    <s v="330 Paid Time Off - NU"/>
    <s v="77703999"/>
    <s v="Employee Non Worked Time"/>
    <s v="E10"/>
    <x v="1"/>
    <x v="4"/>
    <s v="001"/>
    <n v="5000"/>
    <n v="40"/>
    <m/>
    <m/>
  </r>
  <r>
    <x v="5"/>
    <s v="201705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05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4"/>
    <s v="201601"/>
    <x v="0"/>
    <x v="10"/>
    <x v="4"/>
    <s v="330 Paid Time Off - NU"/>
    <s v="77703999"/>
    <s v="Employee Non Worked Time"/>
    <s v="E10"/>
    <x v="1"/>
    <x v="10"/>
    <s v="001"/>
    <n v="3769.24"/>
    <n v="32"/>
    <m/>
    <m/>
  </r>
  <r>
    <x v="2"/>
    <s v="201411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07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1"/>
    <s v="201312"/>
    <x v="0"/>
    <x v="9"/>
    <x v="4"/>
    <s v="330 Paid Time Off - NU"/>
    <s v="77703999"/>
    <s v="Employee Non Worked Time"/>
    <s v="E10"/>
    <x v="1"/>
    <x v="9"/>
    <s v="001"/>
    <n v="1846.16"/>
    <n v="16"/>
    <m/>
    <m/>
  </r>
  <r>
    <x v="2"/>
    <s v="201401"/>
    <x v="0"/>
    <x v="7"/>
    <x v="4"/>
    <s v="330 Paid Time Off - NU"/>
    <s v="77703999"/>
    <s v="Employee Non Worked Time"/>
    <s v="E10"/>
    <x v="1"/>
    <x v="7"/>
    <s v="001"/>
    <n v="2423.08"/>
    <n v="16"/>
    <m/>
    <m/>
  </r>
  <r>
    <x v="5"/>
    <s v="201709"/>
    <x v="0"/>
    <x v="11"/>
    <x v="4"/>
    <s v="330 Paid Time Off - NU"/>
    <s v="77703999"/>
    <s v="Employee Non Worked Time"/>
    <s v="E25"/>
    <x v="3"/>
    <x v="11"/>
    <s v="001"/>
    <n v="1033.08"/>
    <n v="8"/>
    <m/>
    <m/>
  </r>
  <r>
    <x v="5"/>
    <s v="201706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2"/>
    <s v="201404"/>
    <x v="0"/>
    <x v="5"/>
    <x v="4"/>
    <s v="330 Paid Time Off - NU"/>
    <s v="77703999"/>
    <s v="Employee Non Worked Time"/>
    <s v="E10"/>
    <x v="1"/>
    <x v="5"/>
    <s v="001"/>
    <n v="5048.1000000000004"/>
    <n v="40"/>
    <m/>
    <m/>
  </r>
  <r>
    <x v="5"/>
    <s v="201710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09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4"/>
    <s v="201608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1"/>
    <s v="201303"/>
    <x v="0"/>
    <x v="5"/>
    <x v="4"/>
    <s v="330 Paid Time Off - NU"/>
    <s v="77703999"/>
    <s v="Employee Non Worked Time"/>
    <s v="E10"/>
    <x v="1"/>
    <x v="5"/>
    <s v="001"/>
    <n v="1923.08"/>
    <n v="16"/>
    <m/>
    <m/>
  </r>
  <r>
    <x v="4"/>
    <s v="201601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2"/>
    <s v="201412"/>
    <x v="0"/>
    <x v="8"/>
    <x v="4"/>
    <s v="330 Paid Time Off - NU"/>
    <s v="77703999"/>
    <s v="Employee Non Worked Time"/>
    <s v="E10"/>
    <x v="1"/>
    <x v="8"/>
    <s v="001"/>
    <n v="765.38"/>
    <n v="4"/>
    <m/>
    <m/>
  </r>
  <r>
    <x v="1"/>
    <s v="201301"/>
    <x v="0"/>
    <x v="12"/>
    <x v="4"/>
    <s v="330 Paid Time Off - NU"/>
    <s v="77703999"/>
    <s v="Employee Non Worked Time"/>
    <s v="E10"/>
    <x v="1"/>
    <x v="12"/>
    <s v="001"/>
    <n v="15576.9"/>
    <n v="48"/>
    <m/>
    <m/>
  </r>
  <r>
    <x v="2"/>
    <s v="201412"/>
    <x v="0"/>
    <x v="6"/>
    <x v="4"/>
    <s v="330 Paid Time Off - NU"/>
    <s v="77703999"/>
    <s v="Employee Non Worked Time"/>
    <s v="E10"/>
    <x v="1"/>
    <x v="6"/>
    <s v="001"/>
    <n v="6923.1"/>
    <n v="48"/>
    <m/>
    <m/>
  </r>
  <r>
    <x v="2"/>
    <s v="201401"/>
    <x v="0"/>
    <x v="9"/>
    <x v="4"/>
    <s v="330 Paid Time Off - NU"/>
    <s v="77703999"/>
    <s v="Employee Non Worked Time"/>
    <s v="E10"/>
    <x v="1"/>
    <x v="9"/>
    <s v="001"/>
    <n v="3692.32"/>
    <n v="32"/>
    <m/>
    <m/>
  </r>
  <r>
    <x v="1"/>
    <s v="201304"/>
    <x v="0"/>
    <x v="16"/>
    <x v="4"/>
    <s v="330 Paid Time Off - NU"/>
    <s v="77703999"/>
    <s v="Employee Non Worked Time"/>
    <s v="E10"/>
    <x v="1"/>
    <x v="16"/>
    <s v="001"/>
    <n v="5192.3"/>
    <n v="40"/>
    <m/>
    <m/>
  </r>
  <r>
    <x v="5"/>
    <s v="201707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3"/>
    <s v="201801"/>
    <x v="0"/>
    <x v="14"/>
    <x v="4"/>
    <s v="330 Paid Time Off - NU"/>
    <s v="77703999"/>
    <s v="Employee Non Worked Time"/>
    <s v="E09"/>
    <x v="2"/>
    <x v="14"/>
    <s v="001"/>
    <n v="479.74"/>
    <n v="4.62"/>
    <m/>
    <m/>
  </r>
  <r>
    <x v="0"/>
    <s v="201507"/>
    <x v="0"/>
    <x v="2"/>
    <x v="4"/>
    <s v="330 Paid Time Off - NU"/>
    <s v="77703999"/>
    <s v="Employee Non Worked Time"/>
    <s v="E10"/>
    <x v="1"/>
    <x v="2"/>
    <s v="001"/>
    <n v="3298.08"/>
    <n v="28"/>
    <m/>
    <m/>
  </r>
  <r>
    <x v="4"/>
    <s v="201601"/>
    <x v="0"/>
    <x v="8"/>
    <x v="4"/>
    <s v="330 Paid Time Off - NU"/>
    <s v="77703999"/>
    <s v="Employee Non Worked Time"/>
    <s v="E10"/>
    <x v="1"/>
    <x v="8"/>
    <s v="001"/>
    <n v="4707.6899999999996"/>
    <n v="24"/>
    <m/>
    <m/>
  </r>
  <r>
    <x v="4"/>
    <s v="201609"/>
    <x v="0"/>
    <x v="11"/>
    <x v="4"/>
    <s v="330 Paid Time Off - NU"/>
    <s v="77703999"/>
    <s v="Employee Non Worked Time"/>
    <s v="E25"/>
    <x v="3"/>
    <x v="11"/>
    <s v="001"/>
    <n v="953.85"/>
    <n v="8"/>
    <m/>
    <m/>
  </r>
  <r>
    <x v="0"/>
    <s v="201506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0"/>
    <s v="201507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4"/>
    <s v="201607"/>
    <x v="0"/>
    <x v="4"/>
    <x v="4"/>
    <s v="330 Paid Time Off - NU"/>
    <s v="77703999"/>
    <s v="Employee Non Worked Time"/>
    <s v="E25"/>
    <x v="3"/>
    <x v="4"/>
    <s v="001"/>
    <n v="1000"/>
    <n v="8"/>
    <m/>
    <m/>
  </r>
  <r>
    <x v="4"/>
    <s v="201607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3"/>
    <s v="201801"/>
    <x v="0"/>
    <x v="5"/>
    <x v="4"/>
    <s v="330 Paid Time Off - NU"/>
    <s v="77703999"/>
    <s v="Employee Non Worked Time"/>
    <s v="E25"/>
    <x v="3"/>
    <x v="5"/>
    <s v="001"/>
    <n v="2160.7600000000002"/>
    <n v="16"/>
    <m/>
    <m/>
  </r>
  <r>
    <x v="0"/>
    <s v="201502"/>
    <x v="0"/>
    <x v="6"/>
    <x v="4"/>
    <s v="330 Paid Time Off - NU"/>
    <s v="77703999"/>
    <s v="Employee Non Worked Time"/>
    <s v="E10"/>
    <x v="1"/>
    <x v="6"/>
    <s v="001"/>
    <n v="4615.3999999999996"/>
    <n v="32"/>
    <m/>
    <m/>
  </r>
  <r>
    <x v="0"/>
    <s v="201507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2"/>
    <s v="201406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5"/>
    <s v="201704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1"/>
    <x v="0"/>
    <x v="6"/>
    <x v="4"/>
    <s v="330 Paid Time Off - NU"/>
    <s v="77703999"/>
    <s v="Employee Non Worked Time"/>
    <s v="E25"/>
    <x v="3"/>
    <x v="6"/>
    <s v="001"/>
    <n v="2500"/>
    <n v="16"/>
    <m/>
    <m/>
  </r>
  <r>
    <x v="3"/>
    <s v="201801"/>
    <x v="0"/>
    <x v="1"/>
    <x v="4"/>
    <s v="330 Paid Time Off - NU"/>
    <s v="77703999"/>
    <s v="Employee Non Worked Time"/>
    <s v="E25"/>
    <x v="3"/>
    <x v="1"/>
    <s v="001"/>
    <n v="3138.46"/>
    <n v="16"/>
    <m/>
    <m/>
  </r>
  <r>
    <x v="1"/>
    <s v="201308"/>
    <x v="0"/>
    <x v="12"/>
    <x v="4"/>
    <s v="330 Paid Time Off - NU"/>
    <s v="77703999"/>
    <s v="Employee Non Worked Time"/>
    <s v="E10"/>
    <x v="1"/>
    <x v="12"/>
    <s v="001"/>
    <n v="8480.76"/>
    <n v="24"/>
    <m/>
    <m/>
  </r>
  <r>
    <x v="0"/>
    <s v="201506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0"/>
    <s v="201509"/>
    <x v="0"/>
    <x v="8"/>
    <x v="4"/>
    <s v="330 Paid Time Off - NU"/>
    <s v="77703999"/>
    <s v="Employee Non Worked Time"/>
    <s v="E25"/>
    <x v="3"/>
    <x v="8"/>
    <s v="001"/>
    <n v="1569.23"/>
    <n v="8"/>
    <m/>
    <m/>
  </r>
  <r>
    <x v="4"/>
    <s v="201607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5"/>
    <s v="201712"/>
    <x v="0"/>
    <x v="7"/>
    <x v="4"/>
    <s v="330 Paid Time Off - NU"/>
    <s v="77703999"/>
    <s v="Employee Non Worked Time"/>
    <s v="E10"/>
    <x v="1"/>
    <x v="7"/>
    <s v="001"/>
    <n v="5600"/>
    <n v="32"/>
    <m/>
    <m/>
  </r>
  <r>
    <x v="1"/>
    <s v="201308"/>
    <x v="0"/>
    <x v="7"/>
    <x v="4"/>
    <s v="330 Paid Time Off - NU"/>
    <s v="77703999"/>
    <s v="Employee Non Worked Time"/>
    <s v="E10"/>
    <x v="1"/>
    <x v="7"/>
    <s v="001"/>
    <n v="6057.7"/>
    <n v="40"/>
    <m/>
    <m/>
  </r>
  <r>
    <x v="0"/>
    <s v="201509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5"/>
    <s v="201701"/>
    <x v="0"/>
    <x v="1"/>
    <x v="4"/>
    <s v="330 Paid Time Off - NU"/>
    <s v="77703999"/>
    <s v="Employee Non Worked Time"/>
    <s v="E10"/>
    <x v="1"/>
    <x v="1"/>
    <s v="001"/>
    <n v="4615.38"/>
    <n v="24"/>
    <m/>
    <m/>
  </r>
  <r>
    <x v="1"/>
    <s v="201310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2"/>
    <s v="201401"/>
    <x v="0"/>
    <x v="1"/>
    <x v="4"/>
    <s v="330 Paid Time Off - NU"/>
    <s v="77703999"/>
    <s v="Employee Non Worked Time"/>
    <s v="E25"/>
    <x v="3"/>
    <x v="1"/>
    <s v="001"/>
    <n v="2707.7"/>
    <n v="16"/>
    <m/>
    <m/>
  </r>
  <r>
    <x v="1"/>
    <s v="201309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4"/>
    <s v="201609"/>
    <x v="0"/>
    <x v="12"/>
    <x v="4"/>
    <s v="330 Paid Time Off - NU"/>
    <s v="77703999"/>
    <s v="Employee Non Worked Time"/>
    <s v="E25"/>
    <x v="3"/>
    <x v="12"/>
    <s v="001"/>
    <n v="3076.92"/>
    <n v="8"/>
    <m/>
    <m/>
  </r>
  <r>
    <x v="1"/>
    <s v="201310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0"/>
    <s v="201512"/>
    <x v="0"/>
    <x v="5"/>
    <x v="4"/>
    <s v="330 Paid Time Off - NU"/>
    <s v="77703999"/>
    <s v="Employee Non Worked Time"/>
    <s v="E25"/>
    <x v="3"/>
    <x v="5"/>
    <s v="001"/>
    <n v="3092.31"/>
    <n v="24"/>
    <m/>
    <m/>
  </r>
  <r>
    <x v="4"/>
    <s v="201601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0"/>
    <s v="201505"/>
    <x v="0"/>
    <x v="2"/>
    <x v="4"/>
    <s v="330 Paid Time Off - NU"/>
    <s v="77703999"/>
    <s v="Employee Non Worked Time"/>
    <s v="E10"/>
    <x v="1"/>
    <x v="2"/>
    <s v="001"/>
    <n v="1884.62"/>
    <n v="16"/>
    <m/>
    <m/>
  </r>
  <r>
    <x v="5"/>
    <s v="201707"/>
    <x v="0"/>
    <x v="8"/>
    <x v="4"/>
    <s v="330 Paid Time Off - NU"/>
    <s v="77703999"/>
    <s v="Employee Non Worked Time"/>
    <s v="E25"/>
    <x v="3"/>
    <x v="8"/>
    <s v="001"/>
    <n v="1616.15"/>
    <n v="8"/>
    <m/>
    <m/>
  </r>
  <r>
    <x v="5"/>
    <s v="201709"/>
    <x v="0"/>
    <x v="3"/>
    <x v="4"/>
    <s v="330 Paid Time Off - NU"/>
    <s v="77703999"/>
    <s v="Employee Non Worked Time"/>
    <s v="E10"/>
    <x v="1"/>
    <x v="3"/>
    <s v="001"/>
    <n v="1550.77"/>
    <n v="12"/>
    <m/>
    <m/>
  </r>
  <r>
    <x v="2"/>
    <s v="201406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0"/>
    <s v="201509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4"/>
    <s v="201606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0"/>
    <s v="201503"/>
    <x v="0"/>
    <x v="3"/>
    <x v="4"/>
    <s v="330 Paid Time Off - NU"/>
    <s v="77703999"/>
    <s v="Employee Non Worked Time"/>
    <s v="E10"/>
    <x v="1"/>
    <x v="3"/>
    <s v="001"/>
    <n v="2890.38"/>
    <n v="24"/>
    <m/>
    <m/>
  </r>
  <r>
    <x v="4"/>
    <s v="201610"/>
    <x v="0"/>
    <x v="15"/>
    <x v="4"/>
    <s v="330 Paid Time Off - NU"/>
    <s v="77703999"/>
    <s v="Employee Non Worked Time"/>
    <s v="E10"/>
    <x v="1"/>
    <x v="15"/>
    <s v="001"/>
    <n v="953.85"/>
    <n v="8"/>
    <m/>
    <m/>
  </r>
  <r>
    <x v="5"/>
    <s v="201709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0"/>
    <s v="201512"/>
    <x v="0"/>
    <x v="15"/>
    <x v="4"/>
    <s v="330 Paid Time Off - NU"/>
    <s v="77703999"/>
    <s v="Employee Non Worked Time"/>
    <s v="E10"/>
    <x v="1"/>
    <x v="15"/>
    <s v="001"/>
    <n v="942.31"/>
    <n v="8"/>
    <m/>
    <m/>
  </r>
  <r>
    <x v="4"/>
    <s v="201611"/>
    <x v="0"/>
    <x v="5"/>
    <x v="4"/>
    <s v="330 Paid Time Off - NU"/>
    <s v="77703999"/>
    <s v="Employee Non Worked Time"/>
    <s v="E09"/>
    <x v="2"/>
    <x v="5"/>
    <s v="001"/>
    <n v="1233.74"/>
    <n v="9.24"/>
    <m/>
    <m/>
  </r>
  <r>
    <x v="1"/>
    <s v="201309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4"/>
    <s v="201611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2"/>
    <s v="201412"/>
    <x v="0"/>
    <x v="7"/>
    <x v="4"/>
    <s v="330 Paid Time Off - NU"/>
    <s v="77703999"/>
    <s v="Employee Non Worked Time"/>
    <s v="E10"/>
    <x v="1"/>
    <x v="7"/>
    <s v="001"/>
    <n v="1284.6199999999999"/>
    <n v="8"/>
    <m/>
    <m/>
  </r>
  <r>
    <x v="2"/>
    <s v="201412"/>
    <x v="0"/>
    <x v="5"/>
    <x v="4"/>
    <s v="330 Paid Time Off - NU"/>
    <s v="77703999"/>
    <s v="Employee Non Worked Time"/>
    <s v="E25"/>
    <x v="3"/>
    <x v="5"/>
    <s v="001"/>
    <n v="2019.24"/>
    <n v="16"/>
    <m/>
    <m/>
  </r>
  <r>
    <x v="1"/>
    <s v="201308"/>
    <x v="0"/>
    <x v="6"/>
    <x v="4"/>
    <s v="330 Paid Time Off - NU"/>
    <s v="77703999"/>
    <s v="Employee Non Worked Time"/>
    <s v="E14"/>
    <x v="5"/>
    <x v="6"/>
    <s v="001"/>
    <n v="1096.1500000000001"/>
    <n v="8"/>
    <m/>
    <m/>
  </r>
  <r>
    <x v="1"/>
    <s v="201311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4"/>
    <s v="201604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0"/>
    <s v="201512"/>
    <x v="0"/>
    <x v="16"/>
    <x v="4"/>
    <s v="330 Paid Time Off - NU"/>
    <s v="77703999"/>
    <s v="Employee Non Worked Time"/>
    <s v="E25"/>
    <x v="3"/>
    <x v="16"/>
    <s v="001"/>
    <n v="2169.2399999999998"/>
    <n v="16"/>
    <m/>
    <m/>
  </r>
  <r>
    <x v="3"/>
    <s v="201801"/>
    <x v="0"/>
    <x v="15"/>
    <x v="4"/>
    <s v="330 Paid Time Off - NU"/>
    <s v="77703999"/>
    <s v="Employee Non Worked Time"/>
    <s v="E25"/>
    <x v="3"/>
    <x v="15"/>
    <s v="001"/>
    <n v="1946.16"/>
    <n v="16"/>
    <m/>
    <m/>
  </r>
  <r>
    <x v="0"/>
    <s v="201503"/>
    <x v="0"/>
    <x v="8"/>
    <x v="4"/>
    <s v="330 Paid Time Off - NU"/>
    <s v="77703999"/>
    <s v="Employee Non Worked Time"/>
    <s v="E10"/>
    <x v="1"/>
    <x v="8"/>
    <s v="001"/>
    <n v="4707.6899999999996"/>
    <n v="24"/>
    <m/>
    <m/>
  </r>
  <r>
    <x v="0"/>
    <s v="201507"/>
    <x v="0"/>
    <x v="12"/>
    <x v="4"/>
    <s v="330 Paid Time Off - NU"/>
    <s v="77703999"/>
    <s v="Employee Non Worked Time"/>
    <s v="E10"/>
    <x v="1"/>
    <x v="12"/>
    <s v="001"/>
    <n v="3000"/>
    <n v="8"/>
    <m/>
    <m/>
  </r>
  <r>
    <x v="3"/>
    <s v="201809"/>
    <x v="2"/>
    <x v="13"/>
    <x v="5"/>
    <s v="340 Regular Payroll - NU"/>
    <s v="09902800"/>
    <s v="Employment 099 CM"/>
    <s v="E01"/>
    <x v="0"/>
    <x v="13"/>
    <s v="001"/>
    <n v="14116.27"/>
    <n v="138.5"/>
    <m/>
    <m/>
  </r>
  <r>
    <x v="3"/>
    <s v="201806"/>
    <x v="2"/>
    <x v="13"/>
    <x v="5"/>
    <s v="340 Regular Payroll - NU"/>
    <s v="09902800"/>
    <s v="Employment 099 CM"/>
    <s v="E01"/>
    <x v="0"/>
    <x v="13"/>
    <s v="001"/>
    <n v="21199.88"/>
    <n v="208"/>
    <m/>
    <m/>
  </r>
  <r>
    <x v="3"/>
    <s v="201807"/>
    <x v="2"/>
    <x v="14"/>
    <x v="5"/>
    <s v="340 Regular Payroll - NU"/>
    <s v="09903310"/>
    <s v="Accounting Activities-099"/>
    <s v="E01"/>
    <x v="0"/>
    <x v="14"/>
    <s v="001"/>
    <n v="8732.7000000000007"/>
    <n v="76"/>
    <m/>
    <m/>
  </r>
  <r>
    <x v="0"/>
    <s v="201507"/>
    <x v="2"/>
    <x v="2"/>
    <x v="5"/>
    <s v="340 Regular Payroll - NU"/>
    <s v="09903310"/>
    <s v="Accounting Activities-099"/>
    <s v="E01"/>
    <x v="0"/>
    <x v="2"/>
    <s v="001"/>
    <n v="18021.62"/>
    <n v="153"/>
    <m/>
    <m/>
  </r>
  <r>
    <x v="2"/>
    <s v="201403"/>
    <x v="2"/>
    <x v="2"/>
    <x v="5"/>
    <s v="340 Regular Payroll - NU"/>
    <s v="09903310"/>
    <s v="Accounting Activities-099"/>
    <s v="E01"/>
    <x v="0"/>
    <x v="2"/>
    <s v="001"/>
    <n v="11076.88"/>
    <n v="96"/>
    <m/>
    <m/>
  </r>
  <r>
    <x v="1"/>
    <s v="201302"/>
    <x v="2"/>
    <x v="2"/>
    <x v="5"/>
    <s v="340 Regular Payroll - NU"/>
    <s v="09903310"/>
    <s v="Accounting Activities-099"/>
    <s v="E01"/>
    <x v="0"/>
    <x v="2"/>
    <s v="001"/>
    <n v="12980.8"/>
    <n v="120"/>
    <m/>
    <m/>
  </r>
  <r>
    <x v="1"/>
    <s v="201308"/>
    <x v="2"/>
    <x v="2"/>
    <x v="5"/>
    <s v="340 Regular Payroll - NU"/>
    <s v="09903310"/>
    <s v="Accounting Activities-099"/>
    <s v="E01"/>
    <x v="0"/>
    <x v="2"/>
    <s v="001"/>
    <n v="16442.25"/>
    <n v="150"/>
    <m/>
    <m/>
  </r>
  <r>
    <x v="0"/>
    <s v="201511"/>
    <x v="2"/>
    <x v="14"/>
    <x v="5"/>
    <s v="340 Regular Payroll - NU"/>
    <s v="09903310"/>
    <s v="Accounting Activities-099"/>
    <s v="E01"/>
    <x v="0"/>
    <x v="14"/>
    <s v="001"/>
    <n v="12199.5"/>
    <n v="145"/>
    <m/>
    <m/>
  </r>
  <r>
    <x v="2"/>
    <s v="201409"/>
    <x v="2"/>
    <x v="2"/>
    <x v="5"/>
    <s v="340 Regular Payroll - NU"/>
    <s v="09903310"/>
    <s v="Accounting Activities-099"/>
    <s v="E01"/>
    <x v="0"/>
    <x v="2"/>
    <s v="001"/>
    <n v="9230.7199999999993"/>
    <n v="80"/>
    <m/>
    <m/>
  </r>
  <r>
    <x v="4"/>
    <s v="201606"/>
    <x v="2"/>
    <x v="14"/>
    <x v="5"/>
    <s v="340 Regular Payroll - NU"/>
    <s v="09903310"/>
    <s v="Accounting Activities-099"/>
    <s v="E01"/>
    <x v="0"/>
    <x v="14"/>
    <s v="001"/>
    <n v="8968.82"/>
    <n v="91"/>
    <m/>
    <m/>
  </r>
  <r>
    <x v="3"/>
    <s v="201812"/>
    <x v="2"/>
    <x v="12"/>
    <x v="5"/>
    <s v="340 Regular Payroll - NU"/>
    <s v="09903691"/>
    <s v="Corporate Planning-099"/>
    <s v="E01"/>
    <x v="0"/>
    <x v="12"/>
    <s v="001"/>
    <n v="51157.51"/>
    <n v="126"/>
    <m/>
    <m/>
  </r>
  <r>
    <x v="3"/>
    <s v="201811"/>
    <x v="2"/>
    <x v="1"/>
    <x v="5"/>
    <s v="340 Regular Payroll - NU"/>
    <s v="09903691"/>
    <s v="Corporate Planning-099"/>
    <s v="E01"/>
    <x v="0"/>
    <x v="1"/>
    <s v="001"/>
    <n v="39003.660000000003"/>
    <n v="186.5"/>
    <m/>
    <m/>
  </r>
  <r>
    <x v="3"/>
    <s v="201810"/>
    <x v="2"/>
    <x v="7"/>
    <x v="5"/>
    <s v="340 Regular Payroll - NU"/>
    <s v="09903691"/>
    <s v="Corporate Planning-099"/>
    <s v="E01"/>
    <x v="0"/>
    <x v="7"/>
    <s v="001"/>
    <n v="25200.19"/>
    <n v="141.66"/>
    <m/>
    <m/>
  </r>
  <r>
    <x v="3"/>
    <s v="201810"/>
    <x v="2"/>
    <x v="6"/>
    <x v="6"/>
    <s v="340 Regular Payroll - NU"/>
    <s v="09903691"/>
    <s v="Corporate Planning-099"/>
    <s v="E01"/>
    <x v="0"/>
    <x v="6"/>
    <s v="001"/>
    <n v="22067.38"/>
    <n v="127.5"/>
    <m/>
    <m/>
  </r>
  <r>
    <x v="3"/>
    <s v="201805"/>
    <x v="2"/>
    <x v="7"/>
    <x v="5"/>
    <s v="340 Regular Payroll - NU"/>
    <s v="09903691"/>
    <s v="Corporate Planning-099"/>
    <s v="E01"/>
    <x v="0"/>
    <x v="7"/>
    <s v="001"/>
    <n v="22650.57"/>
    <n v="127.33"/>
    <m/>
    <m/>
  </r>
  <r>
    <x v="3"/>
    <s v="201805"/>
    <x v="2"/>
    <x v="8"/>
    <x v="5"/>
    <s v="340 Regular Payroll - NU"/>
    <s v="09903691"/>
    <s v="Corporate Planning-099"/>
    <s v="E01"/>
    <x v="0"/>
    <x v="8"/>
    <s v="001"/>
    <n v="27510.1"/>
    <n v="132.15"/>
    <m/>
    <m/>
  </r>
  <r>
    <x v="3"/>
    <s v="201805"/>
    <x v="2"/>
    <x v="12"/>
    <x v="5"/>
    <s v="340 Regular Payroll - NU"/>
    <s v="09903691"/>
    <s v="Corporate Planning-099"/>
    <s v="E01"/>
    <x v="0"/>
    <x v="12"/>
    <s v="001"/>
    <n v="50108.67"/>
    <n v="123.42"/>
    <m/>
    <m/>
  </r>
  <r>
    <x v="3"/>
    <s v="201804"/>
    <x v="2"/>
    <x v="0"/>
    <x v="5"/>
    <s v="340 Regular Payroll - NU"/>
    <s v="09903691"/>
    <s v="Corporate Planning-099"/>
    <s v="E01"/>
    <x v="0"/>
    <x v="0"/>
    <s v="001"/>
    <n v="7692.27"/>
    <n v="50"/>
    <m/>
    <m/>
  </r>
  <r>
    <x v="3"/>
    <s v="201804"/>
    <x v="2"/>
    <x v="1"/>
    <x v="5"/>
    <s v="340 Regular Payroll - NU"/>
    <s v="09903691"/>
    <s v="Corporate Planning-099"/>
    <s v="E01"/>
    <x v="0"/>
    <x v="1"/>
    <s v="001"/>
    <n v="32206.77"/>
    <n v="154"/>
    <m/>
    <m/>
  </r>
  <r>
    <x v="3"/>
    <s v="201804"/>
    <x v="2"/>
    <x v="3"/>
    <x v="5"/>
    <s v="340 Regular Payroll - NU"/>
    <s v="09903691"/>
    <s v="Corporate Planning-099"/>
    <s v="E01"/>
    <x v="0"/>
    <x v="3"/>
    <s v="001"/>
    <n v="15204.31"/>
    <n v="115"/>
    <m/>
    <m/>
  </r>
  <r>
    <x v="3"/>
    <s v="201803"/>
    <x v="2"/>
    <x v="0"/>
    <x v="5"/>
    <s v="340 Regular Payroll - NU"/>
    <s v="09903691"/>
    <s v="Corporate Planning-099"/>
    <s v="E01"/>
    <x v="0"/>
    <x v="0"/>
    <s v="001"/>
    <n v="9846.1200000000008"/>
    <n v="64"/>
    <m/>
    <m/>
  </r>
  <r>
    <x v="3"/>
    <s v="201803"/>
    <x v="2"/>
    <x v="8"/>
    <x v="5"/>
    <s v="340 Regular Payroll - NU"/>
    <s v="09903691"/>
    <s v="Corporate Planning-099"/>
    <s v="E01"/>
    <x v="0"/>
    <x v="8"/>
    <s v="001"/>
    <n v="22628.47"/>
    <n v="108.7"/>
    <m/>
    <m/>
  </r>
  <r>
    <x v="3"/>
    <s v="201803"/>
    <x v="2"/>
    <x v="7"/>
    <x v="5"/>
    <s v="340 Regular Payroll - NU"/>
    <s v="09903691"/>
    <s v="Corporate Planning-099"/>
    <s v="E01"/>
    <x v="0"/>
    <x v="7"/>
    <s v="001"/>
    <n v="15392.9"/>
    <n v="86.54"/>
    <m/>
    <m/>
  </r>
  <r>
    <x v="3"/>
    <s v="201802"/>
    <x v="2"/>
    <x v="11"/>
    <x v="5"/>
    <s v="340 Regular Payroll - NU"/>
    <s v="09903691"/>
    <s v="Corporate Planning-099"/>
    <s v="E01"/>
    <x v="0"/>
    <x v="11"/>
    <s v="001"/>
    <n v="11363.87"/>
    <n v="88"/>
    <m/>
    <m/>
  </r>
  <r>
    <x v="5"/>
    <s v="201707"/>
    <x v="2"/>
    <x v="5"/>
    <x v="5"/>
    <s v="340 Regular Payroll - NU"/>
    <s v="09903691"/>
    <s v="Corporate Planning-099"/>
    <s v="E01"/>
    <x v="0"/>
    <x v="5"/>
    <s v="001"/>
    <n v="3700.31"/>
    <n v="27.4"/>
    <m/>
    <m/>
  </r>
  <r>
    <x v="0"/>
    <s v="201511"/>
    <x v="2"/>
    <x v="7"/>
    <x v="5"/>
    <s v="340 Regular Payroll - NU"/>
    <s v="09903691"/>
    <s v="Corporate Planning-099"/>
    <s v="E01"/>
    <x v="0"/>
    <x v="7"/>
    <s v="001"/>
    <n v="22999.95"/>
    <n v="138.66"/>
    <m/>
    <m/>
  </r>
  <r>
    <x v="2"/>
    <s v="201404"/>
    <x v="2"/>
    <x v="7"/>
    <x v="5"/>
    <s v="340 Regular Payroll - NU"/>
    <s v="09903691"/>
    <s v="Corporate Planning-099"/>
    <s v="E01"/>
    <x v="0"/>
    <x v="7"/>
    <s v="001"/>
    <n v="19890.27"/>
    <n v="123.87"/>
    <m/>
    <m/>
  </r>
  <r>
    <x v="2"/>
    <s v="201406"/>
    <x v="2"/>
    <x v="4"/>
    <x v="5"/>
    <s v="340 Regular Payroll - NU"/>
    <s v="09903691"/>
    <s v="Corporate Planning-099"/>
    <s v="E01"/>
    <x v="0"/>
    <x v="4"/>
    <s v="001"/>
    <n v="9046.14"/>
    <n v="78.400000000000006"/>
    <m/>
    <m/>
  </r>
  <r>
    <x v="5"/>
    <s v="201707"/>
    <x v="2"/>
    <x v="4"/>
    <x v="5"/>
    <s v="340 Regular Payroll - NU"/>
    <s v="09903691"/>
    <s v="Corporate Planning-099"/>
    <s v="E01"/>
    <x v="0"/>
    <x v="4"/>
    <s v="001"/>
    <n v="-10000.01"/>
    <n v="-80"/>
    <m/>
    <m/>
  </r>
  <r>
    <x v="5"/>
    <s v="201707"/>
    <x v="2"/>
    <x v="6"/>
    <x v="5"/>
    <s v="340 Regular Payroll - NU"/>
    <s v="09903691"/>
    <s v="Corporate Planning-099"/>
    <s v="E01"/>
    <x v="0"/>
    <x v="6"/>
    <s v="001"/>
    <n v="-9606.43"/>
    <n v="-57.3"/>
    <m/>
    <m/>
  </r>
  <r>
    <x v="1"/>
    <s v="201301"/>
    <x v="2"/>
    <x v="16"/>
    <x v="5"/>
    <s v="340 Regular Payroll - NU"/>
    <s v="09903691"/>
    <s v="Corporate Planning-099"/>
    <s v="E01"/>
    <x v="0"/>
    <x v="16"/>
    <s v="001"/>
    <n v="9689.2800000000007"/>
    <n v="75.2"/>
    <m/>
    <m/>
  </r>
  <r>
    <x v="0"/>
    <s v="201502"/>
    <x v="2"/>
    <x v="1"/>
    <x v="5"/>
    <s v="340 Regular Payroll - NU"/>
    <s v="09903691"/>
    <s v="Corporate Planning-099"/>
    <s v="E01"/>
    <x v="0"/>
    <x v="1"/>
    <s v="001"/>
    <n v="20381.169999999998"/>
    <n v="118.25"/>
    <m/>
    <m/>
  </r>
  <r>
    <x v="5"/>
    <s v="201707"/>
    <x v="2"/>
    <x v="7"/>
    <x v="5"/>
    <s v="340 Regular Payroll - NU"/>
    <s v="09903691"/>
    <s v="Corporate Planning-099"/>
    <s v="E01"/>
    <x v="0"/>
    <x v="7"/>
    <s v="001"/>
    <n v="-13997.42"/>
    <n v="-80.77"/>
    <m/>
    <m/>
  </r>
  <r>
    <x v="0"/>
    <s v="201502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2"/>
    <s v="201407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1"/>
    <s v="201302"/>
    <x v="2"/>
    <x v="4"/>
    <x v="5"/>
    <s v="340 Regular Payroll - NU"/>
    <s v="09903691"/>
    <s v="Corporate Planning-099"/>
    <s v="E01"/>
    <x v="0"/>
    <x v="4"/>
    <s v="001"/>
    <n v="6028.86"/>
    <n v="57"/>
    <m/>
    <m/>
  </r>
  <r>
    <x v="0"/>
    <s v="201505"/>
    <x v="2"/>
    <x v="10"/>
    <x v="5"/>
    <s v="340 Regular Payroll - NU"/>
    <s v="09903691"/>
    <s v="Corporate Planning-099"/>
    <s v="E01"/>
    <x v="0"/>
    <x v="10"/>
    <s v="001"/>
    <n v="3769.24"/>
    <n v="32"/>
    <m/>
    <m/>
  </r>
  <r>
    <x v="3"/>
    <s v="201801"/>
    <x v="2"/>
    <x v="5"/>
    <x v="5"/>
    <s v="340 Regular Payroll - NU"/>
    <s v="09903691"/>
    <s v="Corporate Planning-099"/>
    <s v="E01"/>
    <x v="0"/>
    <x v="5"/>
    <s v="001"/>
    <n v="3403.21"/>
    <n v="25.2"/>
    <m/>
    <m/>
  </r>
  <r>
    <x v="0"/>
    <s v="201509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2"/>
    <s v="201411"/>
    <x v="2"/>
    <x v="12"/>
    <x v="5"/>
    <s v="340 Regular Payroll - NU"/>
    <s v="09903691"/>
    <s v="Corporate Planning-099"/>
    <s v="E01"/>
    <x v="0"/>
    <x v="12"/>
    <s v="001"/>
    <n v="38942.25"/>
    <n v="108"/>
    <m/>
    <m/>
  </r>
  <r>
    <x v="2"/>
    <s v="201403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1"/>
    <s v="201306"/>
    <x v="2"/>
    <x v="1"/>
    <x v="5"/>
    <s v="340 Regular Payroll - NU"/>
    <s v="09903691"/>
    <s v="Corporate Planning-099"/>
    <s v="E01"/>
    <x v="0"/>
    <x v="1"/>
    <s v="001"/>
    <n v="17416.75"/>
    <n v="102.91"/>
    <m/>
    <m/>
  </r>
  <r>
    <x v="2"/>
    <s v="201401"/>
    <x v="2"/>
    <x v="5"/>
    <x v="5"/>
    <s v="340 Regular Payroll - NU"/>
    <s v="09903691"/>
    <s v="Corporate Planning-099"/>
    <s v="E01"/>
    <x v="0"/>
    <x v="5"/>
    <s v="001"/>
    <n v="14238.64"/>
    <n v="116.6"/>
    <m/>
    <m/>
  </r>
  <r>
    <x v="4"/>
    <s v="201601"/>
    <x v="2"/>
    <x v="15"/>
    <x v="5"/>
    <s v="340 Regular Payroll - NU"/>
    <s v="09903691"/>
    <s v="Corporate Planning-099"/>
    <s v="E01"/>
    <x v="0"/>
    <x v="15"/>
    <s v="001"/>
    <n v="1696.14"/>
    <n v="14.4"/>
    <m/>
    <m/>
  </r>
  <r>
    <x v="4"/>
    <s v="201602"/>
    <x v="2"/>
    <x v="3"/>
    <x v="5"/>
    <s v="340 Regular Payroll - NU"/>
    <s v="09903691"/>
    <s v="Corporate Planning-099"/>
    <s v="E01"/>
    <x v="0"/>
    <x v="3"/>
    <s v="001"/>
    <n v="19269.2"/>
    <n v="160"/>
    <m/>
    <m/>
  </r>
  <r>
    <x v="5"/>
    <s v="201711"/>
    <x v="2"/>
    <x v="0"/>
    <x v="5"/>
    <s v="340 Regular Payroll - NU"/>
    <s v="09903691"/>
    <s v="Corporate Planning-099"/>
    <s v="E01"/>
    <x v="0"/>
    <x v="0"/>
    <s v="001"/>
    <n v="14666.88"/>
    <n v="104.59"/>
    <m/>
    <m/>
  </r>
  <r>
    <x v="5"/>
    <s v="201706"/>
    <x v="2"/>
    <x v="3"/>
    <x v="5"/>
    <s v="340 Regular Payroll - NU"/>
    <s v="09903691"/>
    <s v="Corporate Planning-099"/>
    <s v="E01"/>
    <x v="0"/>
    <x v="3"/>
    <s v="001"/>
    <n v="25846.25"/>
    <n v="200"/>
    <m/>
    <m/>
  </r>
  <r>
    <x v="2"/>
    <s v="201401"/>
    <x v="2"/>
    <x v="8"/>
    <x v="5"/>
    <s v="340 Regular Payroll - NU"/>
    <s v="09903691"/>
    <s v="Corporate Planning-099"/>
    <s v="E01"/>
    <x v="0"/>
    <x v="8"/>
    <s v="001"/>
    <n v="25275"/>
    <n v="134.80000000000001"/>
    <m/>
    <m/>
  </r>
  <r>
    <x v="1"/>
    <s v="201308"/>
    <x v="2"/>
    <x v="5"/>
    <x v="5"/>
    <s v="340 Regular Payroll - NU"/>
    <s v="09903691"/>
    <s v="Corporate Planning-099"/>
    <s v="E01"/>
    <x v="0"/>
    <x v="5"/>
    <s v="001"/>
    <n v="14849.23"/>
    <n v="121.6"/>
    <m/>
    <m/>
  </r>
  <r>
    <x v="4"/>
    <s v="201608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4"/>
    <s v="201602"/>
    <x v="2"/>
    <x v="8"/>
    <x v="5"/>
    <s v="340 Regular Payroll - NU"/>
    <s v="09903691"/>
    <s v="Corporate Planning-099"/>
    <s v="E01"/>
    <x v="0"/>
    <x v="8"/>
    <s v="001"/>
    <n v="28115.52"/>
    <n v="143.34"/>
    <m/>
    <m/>
  </r>
  <r>
    <x v="1"/>
    <s v="201303"/>
    <x v="2"/>
    <x v="10"/>
    <x v="5"/>
    <s v="340 Regular Payroll - NU"/>
    <s v="09903691"/>
    <s v="Corporate Planning-099"/>
    <s v="E01"/>
    <x v="0"/>
    <x v="10"/>
    <s v="001"/>
    <n v="4534.63"/>
    <n v="40"/>
    <m/>
    <m/>
  </r>
  <r>
    <x v="2"/>
    <s v="201407"/>
    <x v="2"/>
    <x v="1"/>
    <x v="5"/>
    <s v="340 Regular Payroll - NU"/>
    <s v="09903691"/>
    <s v="Corporate Planning-099"/>
    <s v="E01"/>
    <x v="0"/>
    <x v="1"/>
    <s v="001"/>
    <n v="18743.79"/>
    <n v="108.75"/>
    <m/>
    <m/>
  </r>
  <r>
    <x v="4"/>
    <s v="201609"/>
    <x v="2"/>
    <x v="15"/>
    <x v="5"/>
    <s v="340 Regular Payroll - NU"/>
    <s v="09903691"/>
    <s v="Corporate Planning-099"/>
    <s v="E01"/>
    <x v="0"/>
    <x v="15"/>
    <s v="001"/>
    <n v="1430.7"/>
    <n v="12"/>
    <m/>
    <m/>
  </r>
  <r>
    <x v="4"/>
    <s v="201607"/>
    <x v="2"/>
    <x v="6"/>
    <x v="5"/>
    <s v="340 Regular Payroll - NU"/>
    <s v="09903691"/>
    <s v="Corporate Planning-099"/>
    <s v="E01"/>
    <x v="0"/>
    <x v="6"/>
    <s v="001"/>
    <n v="20536.599999999999"/>
    <n v="131.44"/>
    <m/>
    <m/>
  </r>
  <r>
    <x v="2"/>
    <s v="201406"/>
    <x v="2"/>
    <x v="5"/>
    <x v="5"/>
    <s v="340 Regular Payroll - NU"/>
    <s v="09903691"/>
    <s v="Corporate Planning-099"/>
    <s v="E01"/>
    <x v="0"/>
    <x v="5"/>
    <s v="001"/>
    <n v="9515.6299999999992"/>
    <n v="75.400000000000006"/>
    <m/>
    <m/>
  </r>
  <r>
    <x v="4"/>
    <s v="201607"/>
    <x v="2"/>
    <x v="12"/>
    <x v="5"/>
    <s v="340 Regular Payroll - NU"/>
    <s v="09903691"/>
    <s v="Corporate Planning-099"/>
    <s v="E01"/>
    <x v="0"/>
    <x v="12"/>
    <s v="001"/>
    <n v="86628.51"/>
    <n v="225.24"/>
    <m/>
    <m/>
  </r>
  <r>
    <x v="2"/>
    <s v="201406"/>
    <x v="2"/>
    <x v="7"/>
    <x v="5"/>
    <s v="340 Regular Payroll - NU"/>
    <s v="09903691"/>
    <s v="Corporate Planning-099"/>
    <s v="E01"/>
    <x v="0"/>
    <x v="7"/>
    <s v="001"/>
    <n v="19528.97"/>
    <n v="121.62"/>
    <m/>
    <m/>
  </r>
  <r>
    <x v="1"/>
    <s v="201312"/>
    <x v="2"/>
    <x v="1"/>
    <x v="5"/>
    <s v="340 Regular Payroll - NU"/>
    <s v="09903691"/>
    <s v="Corporate Planning-099"/>
    <s v="E01"/>
    <x v="0"/>
    <x v="1"/>
    <s v="001"/>
    <n v="18418.04"/>
    <n v="108.84"/>
    <m/>
    <m/>
  </r>
  <r>
    <x v="5"/>
    <s v="201708"/>
    <x v="2"/>
    <x v="6"/>
    <x v="5"/>
    <s v="340 Regular Payroll - NU"/>
    <s v="09903691"/>
    <s v="Corporate Planning-099"/>
    <s v="E01"/>
    <x v="0"/>
    <x v="6"/>
    <s v="001"/>
    <n v="11691.2"/>
    <n v="68.5"/>
    <m/>
    <m/>
  </r>
  <r>
    <x v="4"/>
    <s v="201603"/>
    <x v="2"/>
    <x v="7"/>
    <x v="5"/>
    <s v="340 Regular Payroll - NU"/>
    <s v="09903691"/>
    <s v="Corporate Planning-099"/>
    <s v="E01"/>
    <x v="0"/>
    <x v="7"/>
    <s v="001"/>
    <n v="22964.58"/>
    <n v="133.80000000000001"/>
    <m/>
    <m/>
  </r>
  <r>
    <x v="2"/>
    <s v="201401"/>
    <x v="2"/>
    <x v="4"/>
    <x v="5"/>
    <s v="340 Regular Payroll - NU"/>
    <s v="09903691"/>
    <s v="Corporate Planning-099"/>
    <s v="E01"/>
    <x v="0"/>
    <x v="4"/>
    <s v="001"/>
    <n v="11868.06"/>
    <n v="104.6"/>
    <m/>
    <m/>
  </r>
  <r>
    <x v="2"/>
    <s v="201405"/>
    <x v="2"/>
    <x v="7"/>
    <x v="5"/>
    <s v="340 Regular Payroll - NU"/>
    <s v="09903691"/>
    <s v="Corporate Planning-099"/>
    <s v="E01"/>
    <x v="0"/>
    <x v="7"/>
    <s v="001"/>
    <n v="19769.849999999999"/>
    <n v="123.12"/>
    <m/>
    <m/>
  </r>
  <r>
    <x v="1"/>
    <s v="201310"/>
    <x v="2"/>
    <x v="1"/>
    <x v="5"/>
    <s v="340 Regular Payroll - NU"/>
    <s v="09903691"/>
    <s v="Corporate Planning-099"/>
    <s v="E01"/>
    <x v="0"/>
    <x v="1"/>
    <s v="001"/>
    <n v="25455.25"/>
    <n v="150.41999999999999"/>
    <m/>
    <m/>
  </r>
  <r>
    <x v="2"/>
    <s v="201405"/>
    <x v="2"/>
    <x v="5"/>
    <x v="5"/>
    <s v="340 Regular Payroll - NU"/>
    <s v="09903691"/>
    <s v="Corporate Planning-099"/>
    <s v="E01"/>
    <x v="0"/>
    <x v="5"/>
    <s v="001"/>
    <n v="11282.47"/>
    <n v="89.4"/>
    <m/>
    <m/>
  </r>
  <r>
    <x v="0"/>
    <s v="201505"/>
    <x v="2"/>
    <x v="8"/>
    <x v="5"/>
    <s v="340 Regular Payroll - NU"/>
    <s v="09903691"/>
    <s v="Corporate Planning-099"/>
    <s v="E01"/>
    <x v="0"/>
    <x v="8"/>
    <s v="001"/>
    <n v="20642.02"/>
    <n v="105.23"/>
    <m/>
    <m/>
  </r>
  <r>
    <x v="5"/>
    <s v="201702"/>
    <x v="2"/>
    <x v="4"/>
    <x v="5"/>
    <s v="340 Regular Payroll - NU"/>
    <s v="09903691"/>
    <s v="Corporate Planning-099"/>
    <s v="E01"/>
    <x v="0"/>
    <x v="4"/>
    <s v="001"/>
    <n v="10000"/>
    <n v="80"/>
    <m/>
    <m/>
  </r>
  <r>
    <x v="4"/>
    <s v="201611"/>
    <x v="2"/>
    <x v="7"/>
    <x v="5"/>
    <s v="340 Regular Payroll - NU"/>
    <s v="09903691"/>
    <s v="Corporate Planning-099"/>
    <s v="E01"/>
    <x v="0"/>
    <x v="7"/>
    <s v="001"/>
    <n v="25098.560000000001"/>
    <n v="146.22999999999999"/>
    <m/>
    <m/>
  </r>
  <r>
    <x v="2"/>
    <s v="201404"/>
    <x v="2"/>
    <x v="10"/>
    <x v="5"/>
    <s v="340 Regular Payroll - NU"/>
    <s v="09903691"/>
    <s v="Corporate Planning-099"/>
    <s v="E01"/>
    <x v="0"/>
    <x v="10"/>
    <s v="001"/>
    <n v="3692.32"/>
    <n v="32"/>
    <m/>
    <m/>
  </r>
  <r>
    <x v="0"/>
    <s v="201509"/>
    <x v="2"/>
    <x v="4"/>
    <x v="5"/>
    <s v="340 Regular Payroll - NU"/>
    <s v="09903691"/>
    <s v="Corporate Planning-099"/>
    <s v="E01"/>
    <x v="0"/>
    <x v="4"/>
    <s v="001"/>
    <n v="4358.2"/>
    <n v="37"/>
    <m/>
    <m/>
  </r>
  <r>
    <x v="2"/>
    <s v="201405"/>
    <x v="2"/>
    <x v="3"/>
    <x v="5"/>
    <s v="340 Regular Payroll - NU"/>
    <s v="09903691"/>
    <s v="Corporate Planning-099"/>
    <s v="E01"/>
    <x v="0"/>
    <x v="3"/>
    <s v="001"/>
    <n v="18624.2"/>
    <n v="157.66"/>
    <m/>
    <m/>
  </r>
  <r>
    <x v="5"/>
    <s v="201701"/>
    <x v="2"/>
    <x v="7"/>
    <x v="5"/>
    <s v="340 Regular Payroll - NU"/>
    <s v="09903691"/>
    <s v="Corporate Planning-099"/>
    <s v="E01"/>
    <x v="0"/>
    <x v="7"/>
    <s v="001"/>
    <n v="14033.91"/>
    <n v="81.77"/>
    <m/>
    <m/>
  </r>
  <r>
    <x v="2"/>
    <s v="201409"/>
    <x v="2"/>
    <x v="7"/>
    <x v="5"/>
    <s v="340 Regular Payroll - NU"/>
    <s v="09903691"/>
    <s v="Corporate Planning-099"/>
    <s v="E01"/>
    <x v="0"/>
    <x v="7"/>
    <s v="001"/>
    <n v="19413.900000000001"/>
    <n v="120.9"/>
    <m/>
    <m/>
  </r>
  <r>
    <x v="2"/>
    <s v="201402"/>
    <x v="2"/>
    <x v="8"/>
    <x v="5"/>
    <s v="340 Regular Payroll - NU"/>
    <s v="09903691"/>
    <s v="Corporate Planning-099"/>
    <s v="E01"/>
    <x v="0"/>
    <x v="8"/>
    <s v="001"/>
    <n v="22087.5"/>
    <n v="117.8"/>
    <m/>
    <m/>
  </r>
  <r>
    <x v="4"/>
    <s v="201601"/>
    <x v="2"/>
    <x v="0"/>
    <x v="5"/>
    <s v="340 Regular Payroll - NU"/>
    <s v="09903691"/>
    <s v="Corporate Planning-099"/>
    <s v="E01"/>
    <x v="0"/>
    <x v="0"/>
    <s v="001"/>
    <n v="15186.32"/>
    <n v="150.41999999999999"/>
    <m/>
    <m/>
  </r>
  <r>
    <x v="5"/>
    <s v="201705"/>
    <x v="2"/>
    <x v="8"/>
    <x v="5"/>
    <s v="340 Regular Payroll - NU"/>
    <s v="09903691"/>
    <s v="Corporate Planning-099"/>
    <s v="E01"/>
    <x v="0"/>
    <x v="8"/>
    <s v="001"/>
    <n v="28245.82"/>
    <n v="139.82"/>
    <m/>
    <m/>
  </r>
  <r>
    <x v="5"/>
    <s v="201703"/>
    <x v="2"/>
    <x v="0"/>
    <x v="5"/>
    <s v="340 Regular Payroll - NU"/>
    <s v="09903691"/>
    <s v="Corporate Planning-099"/>
    <s v="E01"/>
    <x v="0"/>
    <x v="0"/>
    <s v="001"/>
    <n v="22344.959999999999"/>
    <n v="159.34"/>
    <m/>
    <m/>
  </r>
  <r>
    <x v="5"/>
    <s v="201712"/>
    <x v="2"/>
    <x v="5"/>
    <x v="5"/>
    <s v="340 Regular Payroll - NU"/>
    <s v="09903691"/>
    <s v="Corporate Planning-099"/>
    <s v="E01"/>
    <x v="0"/>
    <x v="5"/>
    <s v="001"/>
    <n v="3538.26"/>
    <n v="26.2"/>
    <m/>
    <m/>
  </r>
  <r>
    <x v="5"/>
    <s v="201710"/>
    <x v="2"/>
    <x v="3"/>
    <x v="5"/>
    <s v="340 Regular Payroll - NU"/>
    <s v="09903691"/>
    <s v="Corporate Planning-099"/>
    <s v="E01"/>
    <x v="0"/>
    <x v="3"/>
    <s v="001"/>
    <n v="14344.65"/>
    <n v="111"/>
    <m/>
    <m/>
  </r>
  <r>
    <x v="0"/>
    <s v="201507"/>
    <x v="2"/>
    <x v="6"/>
    <x v="5"/>
    <s v="340 Regular Payroll - NU"/>
    <s v="09903691"/>
    <s v="Corporate Planning-099"/>
    <s v="E01"/>
    <x v="0"/>
    <x v="6"/>
    <s v="001"/>
    <n v="27063.119999999999"/>
    <n v="181"/>
    <m/>
    <m/>
  </r>
  <r>
    <x v="5"/>
    <s v="201703"/>
    <x v="2"/>
    <x v="12"/>
    <x v="5"/>
    <s v="340 Regular Payroll - NU"/>
    <s v="09903691"/>
    <s v="Corporate Planning-099"/>
    <s v="E01"/>
    <x v="0"/>
    <x v="12"/>
    <s v="001"/>
    <n v="61237.4"/>
    <n v="155.34"/>
    <m/>
    <m/>
  </r>
  <r>
    <x v="5"/>
    <s v="201704"/>
    <x v="2"/>
    <x v="3"/>
    <x v="5"/>
    <s v="340 Regular Payroll - NU"/>
    <s v="09903691"/>
    <s v="Corporate Planning-099"/>
    <s v="E01"/>
    <x v="0"/>
    <x v="3"/>
    <s v="001"/>
    <n v="20677"/>
    <n v="160"/>
    <m/>
    <m/>
  </r>
  <r>
    <x v="2"/>
    <s v="201405"/>
    <x v="2"/>
    <x v="1"/>
    <x v="5"/>
    <s v="340 Regular Payroll - NU"/>
    <s v="09903691"/>
    <s v="Corporate Planning-099"/>
    <s v="E01"/>
    <x v="0"/>
    <x v="1"/>
    <s v="001"/>
    <n v="25408.23"/>
    <n v="147.41999999999999"/>
    <m/>
    <m/>
  </r>
  <r>
    <x v="4"/>
    <s v="201604"/>
    <x v="2"/>
    <x v="7"/>
    <x v="5"/>
    <s v="340 Regular Payroll - NU"/>
    <s v="09903691"/>
    <s v="Corporate Planning-099"/>
    <s v="E01"/>
    <x v="0"/>
    <x v="7"/>
    <s v="001"/>
    <n v="25516.2"/>
    <n v="148.66"/>
    <m/>
    <m/>
  </r>
  <r>
    <x v="5"/>
    <s v="201704"/>
    <x v="2"/>
    <x v="5"/>
    <x v="5"/>
    <s v="340 Regular Payroll - NU"/>
    <s v="09903691"/>
    <s v="Corporate Planning-099"/>
    <s v="E01"/>
    <x v="0"/>
    <x v="5"/>
    <s v="001"/>
    <n v="9237.31"/>
    <n v="68.400000000000006"/>
    <m/>
    <m/>
  </r>
  <r>
    <x v="4"/>
    <s v="201602"/>
    <x v="2"/>
    <x v="4"/>
    <x v="5"/>
    <s v="340 Regular Payroll - NU"/>
    <s v="09903691"/>
    <s v="Corporate Planning-099"/>
    <s v="E01"/>
    <x v="0"/>
    <x v="4"/>
    <s v="001"/>
    <n v="6713.93"/>
    <n v="57"/>
    <m/>
    <m/>
  </r>
  <r>
    <x v="4"/>
    <s v="201611"/>
    <x v="2"/>
    <x v="11"/>
    <x v="5"/>
    <s v="340 Regular Payroll - NU"/>
    <s v="09903691"/>
    <s v="Corporate Planning-099"/>
    <s v="E01"/>
    <x v="0"/>
    <x v="11"/>
    <s v="001"/>
    <n v="10015.34"/>
    <n v="84"/>
    <m/>
    <m/>
  </r>
  <r>
    <x v="5"/>
    <s v="201704"/>
    <x v="2"/>
    <x v="12"/>
    <x v="5"/>
    <s v="340 Regular Payroll - NU"/>
    <s v="09903691"/>
    <s v="Corporate Planning-099"/>
    <s v="E01"/>
    <x v="0"/>
    <x v="12"/>
    <s v="001"/>
    <n v="61237.4"/>
    <n v="155.34"/>
    <m/>
    <m/>
  </r>
  <r>
    <x v="4"/>
    <s v="201606"/>
    <x v="2"/>
    <x v="5"/>
    <x v="5"/>
    <s v="340 Regular Payroll - NU"/>
    <s v="09903691"/>
    <s v="Corporate Planning-099"/>
    <s v="E01"/>
    <x v="0"/>
    <x v="5"/>
    <s v="001"/>
    <n v="9409.24"/>
    <n v="70.400000000000006"/>
    <m/>
    <m/>
  </r>
  <r>
    <x v="4"/>
    <s v="201605"/>
    <x v="2"/>
    <x v="7"/>
    <x v="5"/>
    <s v="340 Regular Payroll - NU"/>
    <s v="09903691"/>
    <s v="Corporate Planning-099"/>
    <s v="E01"/>
    <x v="0"/>
    <x v="7"/>
    <s v="001"/>
    <n v="24658.03"/>
    <n v="143.66"/>
    <m/>
    <m/>
  </r>
  <r>
    <x v="5"/>
    <s v="201703"/>
    <x v="2"/>
    <x v="5"/>
    <x v="5"/>
    <s v="340 Regular Payroll - NU"/>
    <s v="09903691"/>
    <s v="Corporate Planning-099"/>
    <s v="E01"/>
    <x v="0"/>
    <x v="5"/>
    <s v="001"/>
    <n v="12343.4"/>
    <n v="91.4"/>
    <m/>
    <m/>
  </r>
  <r>
    <x v="0"/>
    <s v="201509"/>
    <x v="2"/>
    <x v="16"/>
    <x v="5"/>
    <s v="340 Regular Payroll - NU"/>
    <s v="09903691"/>
    <s v="Corporate Planning-099"/>
    <s v="E01"/>
    <x v="0"/>
    <x v="16"/>
    <s v="001"/>
    <n v="6073.9"/>
    <n v="44.8"/>
    <m/>
    <m/>
  </r>
  <r>
    <x v="5"/>
    <s v="201708"/>
    <x v="2"/>
    <x v="1"/>
    <x v="5"/>
    <s v="340 Regular Payroll - NU"/>
    <s v="09903691"/>
    <s v="Corporate Planning-099"/>
    <s v="E01"/>
    <x v="0"/>
    <x v="1"/>
    <s v="001"/>
    <n v="21511.64"/>
    <n v="109.67"/>
    <m/>
    <m/>
  </r>
  <r>
    <x v="4"/>
    <s v="201603"/>
    <x v="2"/>
    <x v="4"/>
    <x v="5"/>
    <s v="340 Regular Payroll - NU"/>
    <s v="09903691"/>
    <s v="Corporate Planning-099"/>
    <s v="E01"/>
    <x v="0"/>
    <x v="4"/>
    <s v="001"/>
    <n v="10000"/>
    <n v="80"/>
    <m/>
    <m/>
  </r>
  <r>
    <x v="4"/>
    <s v="201604"/>
    <x v="2"/>
    <x v="0"/>
    <x v="5"/>
    <s v="340 Regular Payroll - NU"/>
    <s v="09903691"/>
    <s v="Corporate Planning-099"/>
    <s v="E01"/>
    <x v="0"/>
    <x v="0"/>
    <s v="001"/>
    <n v="14843.85"/>
    <n v="118.75"/>
    <m/>
    <m/>
  </r>
  <r>
    <x v="3"/>
    <s v="201801"/>
    <x v="2"/>
    <x v="0"/>
    <x v="5"/>
    <s v="340 Regular Payroll - NU"/>
    <s v="09903691"/>
    <s v="Corporate Planning-099"/>
    <s v="E01"/>
    <x v="0"/>
    <x v="0"/>
    <s v="001"/>
    <n v="14865.44"/>
    <n v="106"/>
    <m/>
    <m/>
  </r>
  <r>
    <x v="4"/>
    <s v="201606"/>
    <x v="2"/>
    <x v="1"/>
    <x v="5"/>
    <s v="340 Regular Payroll - NU"/>
    <s v="09903691"/>
    <s v="Corporate Planning-099"/>
    <s v="E01"/>
    <x v="0"/>
    <x v="1"/>
    <s v="001"/>
    <n v="22644.3"/>
    <n v="117.75"/>
    <m/>
    <m/>
  </r>
  <r>
    <x v="5"/>
    <s v="201712"/>
    <x v="2"/>
    <x v="0"/>
    <x v="5"/>
    <s v="340 Regular Payroll - NU"/>
    <s v="09903691"/>
    <s v="Corporate Planning-099"/>
    <s v="E01"/>
    <x v="0"/>
    <x v="0"/>
    <s v="001"/>
    <n v="23291.68"/>
    <n v="166.08"/>
    <m/>
    <m/>
  </r>
  <r>
    <x v="5"/>
    <s v="201712"/>
    <x v="2"/>
    <x v="12"/>
    <x v="5"/>
    <s v="340 Regular Payroll - NU"/>
    <s v="09903691"/>
    <s v="Corporate Planning-099"/>
    <s v="E01"/>
    <x v="0"/>
    <x v="12"/>
    <s v="001"/>
    <n v="59299.19"/>
    <n v="150.41999999999999"/>
    <m/>
    <m/>
  </r>
  <r>
    <x v="4"/>
    <s v="201611"/>
    <x v="2"/>
    <x v="4"/>
    <x v="5"/>
    <s v="340 Regular Payroll - NU"/>
    <s v="09903691"/>
    <s v="Corporate Planning-099"/>
    <s v="E01"/>
    <x v="0"/>
    <x v="4"/>
    <s v="001"/>
    <n v="13875"/>
    <n v="111"/>
    <m/>
    <m/>
  </r>
  <r>
    <x v="4"/>
    <s v="201606"/>
    <x v="2"/>
    <x v="6"/>
    <x v="5"/>
    <s v="340 Regular Payroll - NU"/>
    <s v="09903691"/>
    <s v="Corporate Planning-099"/>
    <s v="E01"/>
    <x v="0"/>
    <x v="6"/>
    <s v="001"/>
    <n v="21161.599999999999"/>
    <n v="135.44"/>
    <m/>
    <m/>
  </r>
  <r>
    <x v="5"/>
    <s v="201704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0"/>
    <s v="201509"/>
    <x v="2"/>
    <x v="15"/>
    <x v="5"/>
    <s v="340 Regular Payroll - NU"/>
    <s v="09903691"/>
    <s v="Corporate Planning-099"/>
    <s v="E01"/>
    <x v="0"/>
    <x v="15"/>
    <s v="001"/>
    <n v="1601.91"/>
    <n v="13.6"/>
    <m/>
    <m/>
  </r>
  <r>
    <x v="5"/>
    <s v="201705"/>
    <x v="1"/>
    <x v="9"/>
    <x v="7"/>
    <s v="340 Regular Payroll - NU"/>
    <s v="77705051"/>
    <s v="Board of Dir Activ non utility"/>
    <s v="E01"/>
    <x v="0"/>
    <x v="9"/>
    <s v="001"/>
    <n v="30.3"/>
    <n v="0.2"/>
    <m/>
    <m/>
  </r>
  <r>
    <x v="0"/>
    <s v="201501"/>
    <x v="0"/>
    <x v="1"/>
    <x v="8"/>
    <s v="340 Regular Payroll - NU"/>
    <s v="77704999"/>
    <s v="Incentives"/>
    <s v="E94"/>
    <x v="6"/>
    <x v="1"/>
    <s v="001"/>
    <n v="26462.5"/>
    <n v="0"/>
    <m/>
    <m/>
  </r>
  <r>
    <x v="5"/>
    <s v="201701"/>
    <x v="0"/>
    <x v="0"/>
    <x v="8"/>
    <s v="340 Regular Payroll - NU"/>
    <s v="77704999"/>
    <s v="Incentives"/>
    <s v="E94"/>
    <x v="6"/>
    <x v="0"/>
    <s v="001"/>
    <n v="5183.6400000000003"/>
    <n v="0"/>
    <m/>
    <m/>
  </r>
  <r>
    <x v="4"/>
    <s v="201601"/>
    <x v="0"/>
    <x v="6"/>
    <x v="8"/>
    <s v="340 Regular Payroll - NU"/>
    <s v="77704999"/>
    <s v="Incentives"/>
    <s v="E94"/>
    <x v="6"/>
    <x v="6"/>
    <s v="001"/>
    <n v="59436"/>
    <n v="0"/>
    <m/>
    <m/>
  </r>
  <r>
    <x v="4"/>
    <s v="201601"/>
    <x v="0"/>
    <x v="9"/>
    <x v="8"/>
    <s v="340 Regular Payroll - NU"/>
    <s v="77704999"/>
    <s v="Incentives"/>
    <s v="E94"/>
    <x v="6"/>
    <x v="9"/>
    <s v="001"/>
    <n v="25260.3"/>
    <n v="0"/>
    <m/>
    <m/>
  </r>
  <r>
    <x v="5"/>
    <s v="201701"/>
    <x v="0"/>
    <x v="11"/>
    <x v="8"/>
    <s v="340 Regular Payroll - NU"/>
    <s v="77704999"/>
    <s v="Incentives"/>
    <s v="E94"/>
    <x v="6"/>
    <x v="11"/>
    <s v="001"/>
    <n v="5183.6400000000003"/>
    <n v="0"/>
    <m/>
    <m/>
  </r>
  <r>
    <x v="2"/>
    <s v="201401"/>
    <x v="2"/>
    <x v="7"/>
    <x v="5"/>
    <s v="340 Regular Payroll - NU"/>
    <s v="77705242"/>
    <s v="Salix-Pearl Harbor"/>
    <s v="E01"/>
    <x v="0"/>
    <x v="7"/>
    <s v="400"/>
    <n v="75.72"/>
    <n v="0.5"/>
    <m/>
    <m/>
  </r>
  <r>
    <x v="3"/>
    <s v="2018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3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5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03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0"/>
    <s v="2015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6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3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5"/>
    <s v="201703"/>
    <x v="2"/>
    <x v="11"/>
    <x v="10"/>
    <s v="340 Regular Payroll - NU"/>
    <s v="09800165"/>
    <s v="Admin Activity - Distr Ops"/>
    <s v="E01"/>
    <x v="0"/>
    <x v="11"/>
    <s v="001"/>
    <n v="5811.12"/>
    <n v="45"/>
    <m/>
    <m/>
  </r>
  <r>
    <x v="5"/>
    <s v="201712"/>
    <x v="2"/>
    <x v="11"/>
    <x v="10"/>
    <s v="340 Regular Payroll - NU"/>
    <s v="09800165"/>
    <s v="Admin Activity - Distr Ops"/>
    <s v="E01"/>
    <x v="0"/>
    <x v="11"/>
    <s v="001"/>
    <n v="8910.3700000000008"/>
    <n v="69"/>
    <m/>
    <m/>
  </r>
  <r>
    <x v="4"/>
    <s v="201602"/>
    <x v="2"/>
    <x v="11"/>
    <x v="10"/>
    <s v="340 Regular Payroll - NU"/>
    <s v="09800165"/>
    <s v="Admin Activity - Distr Ops"/>
    <s v="E01"/>
    <x v="0"/>
    <x v="11"/>
    <s v="001"/>
    <n v="6129.18"/>
    <n v="54.25"/>
    <m/>
    <m/>
  </r>
  <r>
    <x v="5"/>
    <s v="201702"/>
    <x v="2"/>
    <x v="11"/>
    <x v="10"/>
    <s v="340 Regular Payroll - NU"/>
    <s v="09800165"/>
    <s v="Admin Activity - Distr Ops"/>
    <s v="E01"/>
    <x v="0"/>
    <x v="11"/>
    <s v="001"/>
    <n v="4650.05"/>
    <n v="39"/>
    <m/>
    <m/>
  </r>
  <r>
    <x v="0"/>
    <s v="201512"/>
    <x v="2"/>
    <x v="16"/>
    <x v="10"/>
    <s v="340 Regular Payroll - NU"/>
    <s v="09800165"/>
    <s v="Admin Activity - Distr Ops"/>
    <s v="E01"/>
    <x v="0"/>
    <x v="16"/>
    <s v="001"/>
    <n v="1952.28"/>
    <n v="14.4"/>
    <m/>
    <m/>
  </r>
  <r>
    <x v="5"/>
    <s v="201708"/>
    <x v="2"/>
    <x v="11"/>
    <x v="10"/>
    <s v="340 Regular Payroll - NU"/>
    <s v="09800165"/>
    <s v="Admin Activity - Distr Ops"/>
    <s v="E01"/>
    <x v="0"/>
    <x v="11"/>
    <s v="001"/>
    <n v="2066.1799999999998"/>
    <n v="16"/>
    <m/>
    <m/>
  </r>
  <r>
    <x v="0"/>
    <s v="201512"/>
    <x v="2"/>
    <x v="11"/>
    <x v="10"/>
    <s v="340 Regular Payroll - NU"/>
    <s v="09800165"/>
    <s v="Admin Activity - Distr Ops"/>
    <s v="E01"/>
    <x v="0"/>
    <x v="11"/>
    <s v="001"/>
    <n v="5853.36"/>
    <n v="53"/>
    <m/>
    <m/>
  </r>
  <r>
    <x v="3"/>
    <s v="201801"/>
    <x v="2"/>
    <x v="11"/>
    <x v="10"/>
    <s v="340 Regular Payroll - NU"/>
    <s v="09800165"/>
    <s v="Admin Activity - Distr Ops"/>
    <s v="E01"/>
    <x v="0"/>
    <x v="11"/>
    <s v="001"/>
    <n v="3744.93"/>
    <n v="29"/>
    <m/>
    <m/>
  </r>
  <r>
    <x v="1"/>
    <s v="201312"/>
    <x v="2"/>
    <x v="4"/>
    <x v="11"/>
    <s v="340 Regular Payroll - NU"/>
    <s v="09905328"/>
    <s v="NARUC Reg Activities"/>
    <s v="E01"/>
    <x v="0"/>
    <x v="4"/>
    <s v="001"/>
    <n v="2462.12"/>
    <n v="21.7"/>
    <m/>
    <m/>
  </r>
  <r>
    <x v="4"/>
    <s v="201608"/>
    <x v="2"/>
    <x v="10"/>
    <x v="5"/>
    <s v="340 Regular Payroll - NU"/>
    <s v="77705282"/>
    <s v="Avista Development"/>
    <s v="E01"/>
    <x v="0"/>
    <x v="10"/>
    <s v="260"/>
    <n v="4769.25"/>
    <n v="40"/>
    <m/>
    <m/>
  </r>
  <r>
    <x v="0"/>
    <s v="201501"/>
    <x v="1"/>
    <x v="4"/>
    <x v="1"/>
    <s v="340 Regular Payroll - NU"/>
    <s v="77705249"/>
    <s v="Decision Support System"/>
    <s v="E01"/>
    <x v="0"/>
    <x v="4"/>
    <s v="001"/>
    <n v="749.98"/>
    <n v="6.5"/>
    <m/>
    <m/>
  </r>
  <r>
    <x v="5"/>
    <s v="201707"/>
    <x v="2"/>
    <x v="5"/>
    <x v="11"/>
    <s v="340 Regular Payroll - NU"/>
    <s v="02805810"/>
    <s v="CDWA General Rate Case Activ"/>
    <s v="E01"/>
    <x v="0"/>
    <x v="5"/>
    <s v="001"/>
    <n v="1620.57"/>
    <n v="12"/>
    <m/>
    <m/>
  </r>
  <r>
    <x v="0"/>
    <s v="201504"/>
    <x v="2"/>
    <x v="4"/>
    <x v="11"/>
    <s v="340 Regular Payroll - NU"/>
    <s v="02805810"/>
    <s v="CDWA General Rate Case Activ"/>
    <s v="E01"/>
    <x v="0"/>
    <x v="4"/>
    <s v="001"/>
    <n v="2826.96"/>
    <n v="24"/>
    <m/>
    <m/>
  </r>
  <r>
    <x v="2"/>
    <s v="201407"/>
    <x v="2"/>
    <x v="4"/>
    <x v="11"/>
    <s v="340 Regular Payroll - NU"/>
    <s v="02805810"/>
    <s v="CDWA General Rate Case Activ"/>
    <s v="E01"/>
    <x v="0"/>
    <x v="4"/>
    <s v="001"/>
    <n v="4961.51"/>
    <n v="43"/>
    <m/>
    <m/>
  </r>
  <r>
    <x v="2"/>
    <s v="201404"/>
    <x v="2"/>
    <x v="5"/>
    <x v="11"/>
    <s v="340 Regular Payroll - NU"/>
    <s v="02805810"/>
    <s v="CDWA General Rate Case Activ"/>
    <s v="E01"/>
    <x v="0"/>
    <x v="5"/>
    <s v="001"/>
    <n v="2524"/>
    <n v="20"/>
    <m/>
    <m/>
  </r>
  <r>
    <x v="0"/>
    <s v="201511"/>
    <x v="2"/>
    <x v="5"/>
    <x v="11"/>
    <s v="340 Regular Payroll - NU"/>
    <s v="02805810"/>
    <s v="CDWA General Rate Case Activ"/>
    <s v="E01"/>
    <x v="0"/>
    <x v="5"/>
    <s v="001"/>
    <n v="6055.8"/>
    <n v="47"/>
    <m/>
    <m/>
  </r>
  <r>
    <x v="5"/>
    <s v="201706"/>
    <x v="2"/>
    <x v="5"/>
    <x v="11"/>
    <s v="340 Regular Payroll - NU"/>
    <s v="02805810"/>
    <s v="CDWA General Rate Case Activ"/>
    <s v="E01"/>
    <x v="0"/>
    <x v="5"/>
    <s v="001"/>
    <n v="9453.36"/>
    <n v="70"/>
    <m/>
    <m/>
  </r>
  <r>
    <x v="5"/>
    <s v="201702"/>
    <x v="2"/>
    <x v="4"/>
    <x v="11"/>
    <s v="340 Regular Payroll - NU"/>
    <s v="02805810"/>
    <s v="CDWA General Rate Case Activ"/>
    <s v="E01"/>
    <x v="0"/>
    <x v="4"/>
    <s v="001"/>
    <n v="250"/>
    <n v="2"/>
    <m/>
    <m/>
  </r>
  <r>
    <x v="2"/>
    <s v="201409"/>
    <x v="2"/>
    <x v="5"/>
    <x v="11"/>
    <s v="340 Regular Payroll - NU"/>
    <s v="02805810"/>
    <s v="CDWA General Rate Case Activ"/>
    <s v="E01"/>
    <x v="0"/>
    <x v="5"/>
    <s v="001"/>
    <n v="2902.6"/>
    <n v="23"/>
    <m/>
    <m/>
  </r>
  <r>
    <x v="0"/>
    <s v="201501"/>
    <x v="2"/>
    <x v="4"/>
    <x v="11"/>
    <s v="340 Regular Payroll - NU"/>
    <s v="02805810"/>
    <s v="CDWA General Rate Case Activ"/>
    <s v="E01"/>
    <x v="0"/>
    <x v="4"/>
    <s v="001"/>
    <n v="7961.54"/>
    <n v="69"/>
    <m/>
    <m/>
  </r>
  <r>
    <x v="4"/>
    <s v="201610"/>
    <x v="2"/>
    <x v="5"/>
    <x v="11"/>
    <s v="340 Regular Payroll - NU"/>
    <s v="02805810"/>
    <s v="CDWA General Rate Case Activ"/>
    <s v="E01"/>
    <x v="0"/>
    <x v="5"/>
    <s v="001"/>
    <n v="15771.14"/>
    <n v="118"/>
    <m/>
    <m/>
  </r>
  <r>
    <x v="1"/>
    <s v="201311"/>
    <x v="2"/>
    <x v="4"/>
    <x v="11"/>
    <s v="340 Regular Payroll - NU"/>
    <s v="02805810"/>
    <s v="CDWA General Rate Case Activ"/>
    <s v="E01"/>
    <x v="0"/>
    <x v="4"/>
    <s v="001"/>
    <n v="453.84"/>
    <n v="4"/>
    <m/>
    <m/>
  </r>
  <r>
    <x v="4"/>
    <s v="201603"/>
    <x v="2"/>
    <x v="4"/>
    <x v="11"/>
    <s v="340 Regular Payroll - NU"/>
    <s v="02805810"/>
    <s v="CDWA General Rate Case Activ"/>
    <s v="E01"/>
    <x v="0"/>
    <x v="4"/>
    <s v="001"/>
    <n v="2750"/>
    <n v="22"/>
    <m/>
    <m/>
  </r>
  <r>
    <x v="5"/>
    <s v="201705"/>
    <x v="2"/>
    <x v="5"/>
    <x v="11"/>
    <s v="340 Regular Payroll - NU"/>
    <s v="02805810"/>
    <s v="CDWA General Rate Case Activ"/>
    <s v="E01"/>
    <x v="0"/>
    <x v="5"/>
    <s v="001"/>
    <n v="7022.51"/>
    <n v="52"/>
    <m/>
    <m/>
  </r>
  <r>
    <x v="0"/>
    <s v="201511"/>
    <x v="2"/>
    <x v="4"/>
    <x v="11"/>
    <s v="340 Regular Payroll - NU"/>
    <s v="03805343"/>
    <s v="CDID General Rate Case Activ"/>
    <s v="E01"/>
    <x v="0"/>
    <x v="4"/>
    <s v="001"/>
    <n v="706.73"/>
    <n v="6"/>
    <m/>
    <m/>
  </r>
  <r>
    <x v="2"/>
    <s v="201407"/>
    <x v="2"/>
    <x v="5"/>
    <x v="11"/>
    <s v="340 Regular Payroll - NU"/>
    <s v="03805343"/>
    <s v="CDID General Rate Case Activ"/>
    <s v="E01"/>
    <x v="0"/>
    <x v="5"/>
    <s v="001"/>
    <n v="3533.65"/>
    <n v="28"/>
    <m/>
    <m/>
  </r>
  <r>
    <x v="2"/>
    <s v="201406"/>
    <x v="2"/>
    <x v="4"/>
    <x v="11"/>
    <s v="340 Regular Payroll - NU"/>
    <s v="03805343"/>
    <s v="CDID General Rate Case Activ"/>
    <s v="E01"/>
    <x v="0"/>
    <x v="4"/>
    <s v="001"/>
    <n v="3115.36"/>
    <n v="27"/>
    <m/>
    <m/>
  </r>
  <r>
    <x v="1"/>
    <s v="201303"/>
    <x v="2"/>
    <x v="5"/>
    <x v="11"/>
    <s v="340 Regular Payroll - NU"/>
    <s v="03805343"/>
    <s v="CDID General Rate Case Activ"/>
    <s v="E01"/>
    <x v="0"/>
    <x v="5"/>
    <s v="001"/>
    <n v="6076.87"/>
    <n v="50"/>
    <m/>
    <m/>
  </r>
  <r>
    <x v="5"/>
    <s v="201712"/>
    <x v="2"/>
    <x v="5"/>
    <x v="11"/>
    <s v="340 Regular Payroll - NU"/>
    <s v="03805343"/>
    <s v="CDID General Rate Case Activ"/>
    <s v="E01"/>
    <x v="0"/>
    <x v="5"/>
    <s v="001"/>
    <n v="8508.0400000000009"/>
    <n v="63"/>
    <m/>
    <m/>
  </r>
  <r>
    <x v="0"/>
    <s v="201509"/>
    <x v="2"/>
    <x v="5"/>
    <x v="11"/>
    <s v="340 Regular Payroll - NU"/>
    <s v="03805343"/>
    <s v="CDID General Rate Case Activ"/>
    <s v="E01"/>
    <x v="0"/>
    <x v="5"/>
    <s v="001"/>
    <n v="2834.66"/>
    <n v="22"/>
    <m/>
    <m/>
  </r>
  <r>
    <x v="0"/>
    <s v="201510"/>
    <x v="2"/>
    <x v="4"/>
    <x v="11"/>
    <s v="340 Regular Payroll - NU"/>
    <s v="03805343"/>
    <s v="CDID General Rate Case Activ"/>
    <s v="E01"/>
    <x v="0"/>
    <x v="4"/>
    <s v="001"/>
    <n v="588.95000000000005"/>
    <n v="5"/>
    <m/>
    <m/>
  </r>
  <r>
    <x v="5"/>
    <s v="201708"/>
    <x v="2"/>
    <x v="5"/>
    <x v="11"/>
    <s v="340 Regular Payroll - NU"/>
    <s v="03805343"/>
    <s v="CDID General Rate Case Activ"/>
    <s v="E01"/>
    <x v="0"/>
    <x v="5"/>
    <s v="001"/>
    <n v="1215.45"/>
    <n v="9"/>
    <m/>
    <m/>
  </r>
  <r>
    <x v="5"/>
    <s v="201708"/>
    <x v="2"/>
    <x v="4"/>
    <x v="11"/>
    <s v="340 Regular Payroll - NU"/>
    <s v="03805343"/>
    <s v="CDID General Rate Case Activ"/>
    <s v="E01"/>
    <x v="0"/>
    <x v="4"/>
    <s v="001"/>
    <n v="778.85"/>
    <n v="6"/>
    <m/>
    <m/>
  </r>
  <r>
    <x v="0"/>
    <s v="201505"/>
    <x v="2"/>
    <x v="4"/>
    <x v="11"/>
    <s v="340 Regular Payroll - NU"/>
    <s v="03805343"/>
    <s v="CDID General Rate Case Activ"/>
    <s v="E01"/>
    <x v="0"/>
    <x v="4"/>
    <s v="001"/>
    <n v="1177.9000000000001"/>
    <n v="10"/>
    <m/>
    <m/>
  </r>
  <r>
    <x v="5"/>
    <s v="201707"/>
    <x v="2"/>
    <x v="5"/>
    <x v="11"/>
    <s v="340 Regular Payroll - NU"/>
    <s v="03805343"/>
    <s v="CDID General Rate Case Activ"/>
    <s v="E01"/>
    <x v="0"/>
    <x v="5"/>
    <s v="001"/>
    <n v="810.3"/>
    <n v="6"/>
    <m/>
    <m/>
  </r>
  <r>
    <x v="0"/>
    <s v="201504"/>
    <x v="2"/>
    <x v="4"/>
    <x v="11"/>
    <s v="340 Regular Payroll - NU"/>
    <s v="03805343"/>
    <s v="CDID General Rate Case Activ"/>
    <s v="E01"/>
    <x v="0"/>
    <x v="4"/>
    <s v="001"/>
    <n v="471.16"/>
    <n v="4"/>
    <m/>
    <m/>
  </r>
  <r>
    <x v="4"/>
    <s v="201609"/>
    <x v="2"/>
    <x v="4"/>
    <x v="11"/>
    <s v="340 Regular Payroll - NU"/>
    <s v="03805343"/>
    <s v="CDID General Rate Case Activ"/>
    <s v="E01"/>
    <x v="0"/>
    <x v="4"/>
    <s v="001"/>
    <n v="250"/>
    <n v="2"/>
    <m/>
    <m/>
  </r>
  <r>
    <x v="4"/>
    <s v="201604"/>
    <x v="2"/>
    <x v="4"/>
    <x v="11"/>
    <s v="340 Regular Payroll - NU"/>
    <s v="03805343"/>
    <s v="CDID General Rate Case Activ"/>
    <s v="E01"/>
    <x v="0"/>
    <x v="4"/>
    <s v="001"/>
    <n v="1500"/>
    <n v="12"/>
    <m/>
    <m/>
  </r>
  <r>
    <x v="0"/>
    <s v="201506"/>
    <x v="2"/>
    <x v="5"/>
    <x v="11"/>
    <s v="340 Regular Payroll - NU"/>
    <s v="03805343"/>
    <s v="CDID General Rate Case Activ"/>
    <s v="E01"/>
    <x v="0"/>
    <x v="5"/>
    <s v="001"/>
    <n v="5798.06"/>
    <n v="45"/>
    <m/>
    <m/>
  </r>
  <r>
    <x v="0"/>
    <s v="201506"/>
    <x v="2"/>
    <x v="4"/>
    <x v="11"/>
    <s v="340 Regular Payroll - NU"/>
    <s v="06805169"/>
    <s v="GDOR General Rate Case Activ"/>
    <s v="E01"/>
    <x v="0"/>
    <x v="4"/>
    <s v="001"/>
    <n v="235.57"/>
    <n v="2"/>
    <m/>
    <m/>
  </r>
  <r>
    <x v="0"/>
    <s v="201510"/>
    <x v="2"/>
    <x v="4"/>
    <x v="11"/>
    <s v="340 Regular Payroll - NU"/>
    <s v="06805169"/>
    <s v="GDOR General Rate Case Activ"/>
    <s v="E01"/>
    <x v="0"/>
    <x v="4"/>
    <s v="001"/>
    <n v="353.38"/>
    <n v="3"/>
    <m/>
    <m/>
  </r>
  <r>
    <x v="0"/>
    <s v="201501"/>
    <x v="2"/>
    <x v="5"/>
    <x v="11"/>
    <s v="340 Regular Payroll - NU"/>
    <s v="06805169"/>
    <s v="GDOR General Rate Case Activ"/>
    <s v="E01"/>
    <x v="0"/>
    <x v="5"/>
    <s v="001"/>
    <n v="11863.02"/>
    <n v="94"/>
    <m/>
    <m/>
  </r>
  <r>
    <x v="2"/>
    <s v="201408"/>
    <x v="2"/>
    <x v="5"/>
    <x v="11"/>
    <s v="340 Regular Payroll - NU"/>
    <s v="06805169"/>
    <s v="GDOR General Rate Case Activ"/>
    <s v="E01"/>
    <x v="0"/>
    <x v="5"/>
    <s v="001"/>
    <n v="1766.82"/>
    <n v="14"/>
    <m/>
    <m/>
  </r>
  <r>
    <x v="0"/>
    <s v="201510"/>
    <x v="2"/>
    <x v="5"/>
    <x v="11"/>
    <s v="340 Regular Payroll - NU"/>
    <s v="06805169"/>
    <s v="GDOR General Rate Case Activ"/>
    <s v="E01"/>
    <x v="0"/>
    <x v="5"/>
    <s v="001"/>
    <n v="2448.12"/>
    <n v="19"/>
    <m/>
    <m/>
  </r>
  <r>
    <x v="1"/>
    <s v="201310"/>
    <x v="2"/>
    <x v="5"/>
    <x v="11"/>
    <s v="340 Regular Payroll - NU"/>
    <s v="06805169"/>
    <s v="GDOR General Rate Case Activ"/>
    <s v="E01"/>
    <x v="0"/>
    <x v="5"/>
    <s v="001"/>
    <n v="1953.9"/>
    <n v="16"/>
    <m/>
    <m/>
  </r>
  <r>
    <x v="1"/>
    <s v="201309"/>
    <x v="2"/>
    <x v="5"/>
    <x v="11"/>
    <s v="340 Regular Payroll - NU"/>
    <s v="06805169"/>
    <s v="GDOR General Rate Case Activ"/>
    <s v="E01"/>
    <x v="0"/>
    <x v="5"/>
    <s v="001"/>
    <n v="3419.23"/>
    <n v="28"/>
    <m/>
    <m/>
  </r>
  <r>
    <x v="5"/>
    <s v="201709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1"/>
    <s v="201302"/>
    <x v="2"/>
    <x v="5"/>
    <x v="11"/>
    <s v="340 Regular Payroll - NU"/>
    <s v="06805169"/>
    <s v="GDOR General Rate Case Activ"/>
    <s v="E01"/>
    <x v="0"/>
    <x v="5"/>
    <s v="001"/>
    <n v="961.54"/>
    <n v="8"/>
    <m/>
    <m/>
  </r>
  <r>
    <x v="2"/>
    <s v="201405"/>
    <x v="2"/>
    <x v="5"/>
    <x v="11"/>
    <s v="340 Regular Payroll - NU"/>
    <s v="06805169"/>
    <s v="GDOR General Rate Case Activ"/>
    <s v="E01"/>
    <x v="0"/>
    <x v="5"/>
    <s v="001"/>
    <n v="883.4"/>
    <n v="7"/>
    <m/>
    <m/>
  </r>
  <r>
    <x v="0"/>
    <s v="201503"/>
    <x v="2"/>
    <x v="4"/>
    <x v="11"/>
    <s v="340 Regular Payroll - NU"/>
    <s v="06805169"/>
    <s v="GDOR General Rate Case Activ"/>
    <s v="E01"/>
    <x v="0"/>
    <x v="4"/>
    <s v="001"/>
    <n v="3062.51"/>
    <n v="26"/>
    <m/>
    <m/>
  </r>
  <r>
    <x v="5"/>
    <s v="201709"/>
    <x v="2"/>
    <x v="5"/>
    <x v="11"/>
    <s v="340 Regular Payroll - NU"/>
    <s v="06805169"/>
    <s v="GDOR General Rate Case Activ"/>
    <s v="E01"/>
    <x v="0"/>
    <x v="5"/>
    <s v="001"/>
    <n v="540.20000000000005"/>
    <n v="4"/>
    <m/>
    <m/>
  </r>
  <r>
    <x v="2"/>
    <s v="201401"/>
    <x v="2"/>
    <x v="5"/>
    <x v="11"/>
    <s v="340 Regular Payroll - NU"/>
    <s v="06805169"/>
    <s v="GDOR General Rate Case Activ"/>
    <s v="E01"/>
    <x v="0"/>
    <x v="5"/>
    <s v="001"/>
    <n v="1587.51"/>
    <n v="13"/>
    <m/>
    <m/>
  </r>
  <r>
    <x v="5"/>
    <s v="201710"/>
    <x v="2"/>
    <x v="4"/>
    <x v="11"/>
    <s v="340 Regular Payroll - NU"/>
    <s v="06805169"/>
    <s v="GDOR General Rate Case Activ"/>
    <s v="E01"/>
    <x v="0"/>
    <x v="4"/>
    <s v="001"/>
    <n v="129.81"/>
    <n v="1"/>
    <m/>
    <m/>
  </r>
  <r>
    <x v="3"/>
    <s v="201808"/>
    <x v="1"/>
    <x v="12"/>
    <x v="2"/>
    <s v="340 Regular Payroll - NU"/>
    <s v="77703430"/>
    <s v="Avista Subsidiary Support"/>
    <s v="E01"/>
    <x v="0"/>
    <x v="12"/>
    <s v="001"/>
    <n v="473.48"/>
    <n v="1.1599999999999999"/>
    <m/>
    <m/>
  </r>
  <r>
    <x v="3"/>
    <s v="201807"/>
    <x v="1"/>
    <x v="7"/>
    <x v="2"/>
    <s v="340 Regular Payroll - NU"/>
    <s v="77703430"/>
    <s v="Avista Subsidiary Support"/>
    <s v="E01"/>
    <x v="0"/>
    <x v="7"/>
    <s v="001"/>
    <n v="604.86"/>
    <n v="3.4"/>
    <m/>
    <m/>
  </r>
  <r>
    <x v="3"/>
    <s v="201806"/>
    <x v="1"/>
    <x v="15"/>
    <x v="2"/>
    <s v="340 Regular Payroll - NU"/>
    <s v="77703430"/>
    <s v="Avista Subsidiary Support"/>
    <s v="E01"/>
    <x v="0"/>
    <x v="15"/>
    <s v="001"/>
    <n v="18072.43"/>
    <n v="145.69999999999999"/>
    <m/>
    <m/>
  </r>
  <r>
    <x v="3"/>
    <s v="201806"/>
    <x v="1"/>
    <x v="5"/>
    <x v="2"/>
    <s v="340 Regular Payroll - NU"/>
    <s v="77703430"/>
    <s v="Avista Subsidiary Support"/>
    <s v="E01"/>
    <x v="0"/>
    <x v="5"/>
    <s v="001"/>
    <n v="334.56"/>
    <n v="2.4"/>
    <m/>
    <m/>
  </r>
  <r>
    <x v="3"/>
    <s v="201805"/>
    <x v="1"/>
    <x v="9"/>
    <x v="2"/>
    <s v="340 Regular Payroll - NU"/>
    <s v="77703430"/>
    <s v="Avista Subsidiary Support"/>
    <s v="E01"/>
    <x v="0"/>
    <x v="9"/>
    <s v="001"/>
    <n v="259.93"/>
    <n v="1.7"/>
    <m/>
    <m/>
  </r>
  <r>
    <x v="3"/>
    <s v="201804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3"/>
    <x v="1"/>
    <x v="14"/>
    <x v="2"/>
    <s v="340 Regular Payroll - NU"/>
    <s v="77703430"/>
    <s v="Avista Subsidiary Support"/>
    <s v="E01"/>
    <x v="0"/>
    <x v="14"/>
    <s v="001"/>
    <n v="804.3"/>
    <n v="7"/>
    <m/>
    <m/>
  </r>
  <r>
    <x v="3"/>
    <s v="201803"/>
    <x v="1"/>
    <x v="8"/>
    <x v="2"/>
    <s v="340 Regular Payroll - NU"/>
    <s v="77703430"/>
    <s v="Avista Subsidiary Support"/>
    <s v="E01"/>
    <x v="0"/>
    <x v="8"/>
    <s v="001"/>
    <n v="1207.32"/>
    <n v="5.8"/>
    <m/>
    <m/>
  </r>
  <r>
    <x v="3"/>
    <s v="201803"/>
    <x v="1"/>
    <x v="12"/>
    <x v="2"/>
    <s v="340 Regular Payroll - NU"/>
    <s v="77703430"/>
    <s v="Avista Subsidiary Support"/>
    <s v="E01"/>
    <x v="0"/>
    <x v="12"/>
    <s v="001"/>
    <n v="676.4"/>
    <n v="1.66"/>
    <m/>
    <m/>
  </r>
  <r>
    <x v="2"/>
    <s v="201412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07"/>
    <x v="1"/>
    <x v="12"/>
    <x v="2"/>
    <s v="340 Regular Payroll - NU"/>
    <s v="77703430"/>
    <s v="Avista Subsidiary Support"/>
    <s v="E01"/>
    <x v="0"/>
    <x v="12"/>
    <s v="001"/>
    <n v="10384.56"/>
    <n v="28.8"/>
    <m/>
    <m/>
  </r>
  <r>
    <x v="2"/>
    <s v="201410"/>
    <x v="1"/>
    <x v="9"/>
    <x v="2"/>
    <s v="340 Regular Payroll - NU"/>
    <s v="77703430"/>
    <s v="Avista Subsidiary Support"/>
    <s v="E01"/>
    <x v="0"/>
    <x v="9"/>
    <s v="001"/>
    <n v="253.8"/>
    <n v="2"/>
    <m/>
    <m/>
  </r>
  <r>
    <x v="4"/>
    <s v="201604"/>
    <x v="1"/>
    <x v="14"/>
    <x v="2"/>
    <s v="340 Regular Payroll - NU"/>
    <s v="77703430"/>
    <s v="Avista Subsidiary Support"/>
    <s v="E01"/>
    <x v="0"/>
    <x v="14"/>
    <s v="001"/>
    <n v="2956.8"/>
    <n v="30"/>
    <m/>
    <m/>
  </r>
  <r>
    <x v="5"/>
    <s v="201706"/>
    <x v="1"/>
    <x v="8"/>
    <x v="2"/>
    <s v="340 Regular Payroll - NU"/>
    <s v="77703430"/>
    <s v="Avista Subsidiary Support"/>
    <s v="E01"/>
    <x v="0"/>
    <x v="8"/>
    <s v="001"/>
    <n v="2343.36"/>
    <n v="11.6"/>
    <m/>
    <m/>
  </r>
  <r>
    <x v="2"/>
    <s v="201409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1"/>
    <s v="201306"/>
    <x v="1"/>
    <x v="16"/>
    <x v="2"/>
    <s v="340 Regular Payroll - NU"/>
    <s v="77703430"/>
    <s v="Avista Subsidiary Support"/>
    <s v="E01"/>
    <x v="0"/>
    <x v="16"/>
    <s v="001"/>
    <n v="363.45"/>
    <n v="2.8"/>
    <m/>
    <m/>
  </r>
  <r>
    <x v="1"/>
    <s v="201303"/>
    <x v="1"/>
    <x v="10"/>
    <x v="2"/>
    <s v="340 Regular Payroll - NU"/>
    <s v="77703430"/>
    <s v="Avista Subsidiary Support"/>
    <s v="E01"/>
    <x v="0"/>
    <x v="10"/>
    <s v="001"/>
    <n v="4534.63"/>
    <n v="40"/>
    <m/>
    <m/>
  </r>
  <r>
    <x v="1"/>
    <s v="201310"/>
    <x v="1"/>
    <x v="4"/>
    <x v="2"/>
    <s v="340 Regular Payroll - NU"/>
    <s v="77703430"/>
    <s v="Avista Subsidiary Support"/>
    <s v="E01"/>
    <x v="0"/>
    <x v="4"/>
    <s v="001"/>
    <n v="181.56"/>
    <n v="1.6"/>
    <m/>
    <m/>
  </r>
  <r>
    <x v="0"/>
    <s v="201512"/>
    <x v="1"/>
    <x v="6"/>
    <x v="2"/>
    <s v="340 Regular Payroll - NU"/>
    <s v="77703430"/>
    <s v="Avista Subsidiary Support"/>
    <s v="E01"/>
    <x v="0"/>
    <x v="6"/>
    <s v="001"/>
    <n v="273.89999999999998"/>
    <n v="1.84"/>
    <m/>
    <m/>
  </r>
  <r>
    <x v="2"/>
    <s v="201406"/>
    <x v="1"/>
    <x v="16"/>
    <x v="2"/>
    <s v="340 Regular Payroll - NU"/>
    <s v="77703430"/>
    <s v="Avista Subsidiary Support"/>
    <s v="E01"/>
    <x v="0"/>
    <x v="16"/>
    <s v="001"/>
    <n v="224.74"/>
    <n v="1.7"/>
    <m/>
    <m/>
  </r>
  <r>
    <x v="4"/>
    <s v="201601"/>
    <x v="1"/>
    <x v="6"/>
    <x v="2"/>
    <s v="340 Regular Payroll - NU"/>
    <s v="77703430"/>
    <s v="Avista Subsidiary Support"/>
    <s v="E01"/>
    <x v="0"/>
    <x v="6"/>
    <s v="001"/>
    <n v="69.73"/>
    <n v="0.47"/>
    <m/>
    <m/>
  </r>
  <r>
    <x v="4"/>
    <s v="201602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1"/>
    <s v="201301"/>
    <x v="1"/>
    <x v="10"/>
    <x v="2"/>
    <s v="340 Regular Payroll - NU"/>
    <s v="77703430"/>
    <s v="Avista Subsidiary Support"/>
    <s v="E01"/>
    <x v="0"/>
    <x v="10"/>
    <s v="001"/>
    <n v="1807.7"/>
    <n v="16"/>
    <m/>
    <m/>
  </r>
  <r>
    <x v="4"/>
    <s v="201602"/>
    <x v="1"/>
    <x v="8"/>
    <x v="2"/>
    <s v="340 Regular Payroll - NU"/>
    <s v="77703430"/>
    <s v="Avista Subsidiary Support"/>
    <s v="E01"/>
    <x v="0"/>
    <x v="8"/>
    <s v="001"/>
    <n v="1896"/>
    <n v="9.66"/>
    <m/>
    <m/>
  </r>
  <r>
    <x v="4"/>
    <s v="201612"/>
    <x v="1"/>
    <x v="8"/>
    <x v="2"/>
    <s v="340 Regular Payroll - NU"/>
    <s v="77703430"/>
    <s v="Avista Subsidiary Support"/>
    <s v="E01"/>
    <x v="0"/>
    <x v="8"/>
    <s v="001"/>
    <n v="2585.25"/>
    <n v="13.05"/>
    <m/>
    <m/>
  </r>
  <r>
    <x v="0"/>
    <s v="201511"/>
    <x v="1"/>
    <x v="14"/>
    <x v="2"/>
    <s v="340 Regular Payroll - NU"/>
    <s v="77703430"/>
    <s v="Avista Subsidiary Support"/>
    <s v="E01"/>
    <x v="0"/>
    <x v="14"/>
    <s v="001"/>
    <n v="1262"/>
    <n v="15"/>
    <m/>
    <m/>
  </r>
  <r>
    <x v="0"/>
    <s v="201502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08"/>
    <x v="1"/>
    <x v="5"/>
    <x v="2"/>
    <s v="340 Regular Payroll - NU"/>
    <s v="77703430"/>
    <s v="Avista Subsidiary Support"/>
    <s v="E01"/>
    <x v="0"/>
    <x v="5"/>
    <s v="001"/>
    <n v="293.06"/>
    <n v="2.4"/>
    <m/>
    <m/>
  </r>
  <r>
    <x v="5"/>
    <s v="201703"/>
    <x v="1"/>
    <x v="0"/>
    <x v="2"/>
    <s v="340 Regular Payroll - NU"/>
    <s v="77703430"/>
    <s v="Avista Subsidiary Support"/>
    <s v="E01"/>
    <x v="0"/>
    <x v="0"/>
    <s v="001"/>
    <n v="93.44"/>
    <n v="0.66"/>
    <m/>
    <m/>
  </r>
  <r>
    <x v="4"/>
    <s v="201606"/>
    <x v="1"/>
    <x v="14"/>
    <x v="2"/>
    <s v="340 Regular Payroll - NU"/>
    <s v="77703430"/>
    <s v="Avista Subsidiary Support"/>
    <s v="E01"/>
    <x v="0"/>
    <x v="14"/>
    <s v="001"/>
    <n v="2069.7600000000002"/>
    <n v="21"/>
    <m/>
    <m/>
  </r>
  <r>
    <x v="2"/>
    <s v="201401"/>
    <x v="1"/>
    <x v="12"/>
    <x v="2"/>
    <s v="340 Regular Payroll - NU"/>
    <s v="77703430"/>
    <s v="Avista Subsidiary Support"/>
    <s v="E01"/>
    <x v="0"/>
    <x v="12"/>
    <s v="001"/>
    <n v="14134.5"/>
    <n v="40"/>
    <m/>
    <m/>
  </r>
  <r>
    <x v="1"/>
    <s v="201302"/>
    <x v="1"/>
    <x v="16"/>
    <x v="2"/>
    <s v="340 Regular Payroll - NU"/>
    <s v="77703430"/>
    <s v="Avista Subsidiary Support"/>
    <s v="E01"/>
    <x v="0"/>
    <x v="16"/>
    <s v="001"/>
    <n v="244.72"/>
    <n v="1.9"/>
    <m/>
    <m/>
  </r>
  <r>
    <x v="5"/>
    <s v="201703"/>
    <x v="1"/>
    <x v="6"/>
    <x v="2"/>
    <s v="340 Regular Payroll - NU"/>
    <s v="77703430"/>
    <s v="Avista Subsidiary Support"/>
    <s v="E01"/>
    <x v="0"/>
    <x v="6"/>
    <s v="001"/>
    <n v="113.6"/>
    <n v="0.66"/>
    <m/>
    <m/>
  </r>
  <r>
    <x v="0"/>
    <s v="201510"/>
    <x v="1"/>
    <x v="15"/>
    <x v="2"/>
    <s v="340 Regular Payroll - NU"/>
    <s v="77703430"/>
    <s v="Avista Subsidiary Support"/>
    <s v="E01"/>
    <x v="0"/>
    <x v="15"/>
    <s v="001"/>
    <n v="13569.3"/>
    <n v="115.2"/>
    <m/>
    <m/>
  </r>
  <r>
    <x v="0"/>
    <s v="201511"/>
    <x v="1"/>
    <x v="5"/>
    <x v="2"/>
    <s v="340 Regular Payroll - NU"/>
    <s v="77703430"/>
    <s v="Avista Subsidiary Support"/>
    <s v="E01"/>
    <x v="0"/>
    <x v="5"/>
    <s v="001"/>
    <n v="206.12"/>
    <n v="1.6"/>
    <m/>
    <m/>
  </r>
  <r>
    <x v="4"/>
    <s v="201610"/>
    <x v="1"/>
    <x v="14"/>
    <x v="2"/>
    <s v="340 Regular Payroll - NU"/>
    <s v="77703430"/>
    <s v="Avista Subsidiary Support"/>
    <s v="E01"/>
    <x v="0"/>
    <x v="14"/>
    <s v="001"/>
    <n v="1921.92"/>
    <n v="19.5"/>
    <m/>
    <m/>
  </r>
  <r>
    <x v="1"/>
    <s v="201307"/>
    <x v="1"/>
    <x v="7"/>
    <x v="2"/>
    <s v="340 Regular Payroll - NU"/>
    <s v="77703430"/>
    <s v="Avista Subsidiary Support"/>
    <s v="E01"/>
    <x v="0"/>
    <x v="7"/>
    <s v="001"/>
    <n v="4846.08"/>
    <n v="32"/>
    <m/>
    <m/>
  </r>
  <r>
    <x v="4"/>
    <s v="201601"/>
    <x v="1"/>
    <x v="4"/>
    <x v="2"/>
    <s v="340 Regular Payroll - NU"/>
    <s v="77703430"/>
    <s v="Avista Subsidiary Support"/>
    <s v="E01"/>
    <x v="0"/>
    <x v="4"/>
    <s v="001"/>
    <n v="117.8"/>
    <n v="1"/>
    <m/>
    <m/>
  </r>
  <r>
    <x v="1"/>
    <s v="201307"/>
    <x v="1"/>
    <x v="9"/>
    <x v="2"/>
    <s v="340 Regular Payroll - NU"/>
    <s v="77703430"/>
    <s v="Avista Subsidiary Support"/>
    <s v="E01"/>
    <x v="0"/>
    <x v="9"/>
    <s v="001"/>
    <n v="173.1"/>
    <n v="1.5"/>
    <m/>
    <m/>
  </r>
  <r>
    <x v="1"/>
    <s v="201307"/>
    <x v="1"/>
    <x v="12"/>
    <x v="2"/>
    <s v="340 Regular Payroll - NU"/>
    <s v="77703430"/>
    <s v="Avista Subsidiary Support"/>
    <s v="E01"/>
    <x v="0"/>
    <x v="12"/>
    <s v="001"/>
    <n v="9611.4599999999991"/>
    <n v="27.2"/>
    <m/>
    <m/>
  </r>
  <r>
    <x v="4"/>
    <s v="201608"/>
    <x v="1"/>
    <x v="9"/>
    <x v="2"/>
    <s v="340 Regular Payroll - NU"/>
    <s v="77703430"/>
    <s v="Avista Subsidiary Support"/>
    <s v="E01"/>
    <x v="0"/>
    <x v="9"/>
    <s v="001"/>
    <n v="759.37"/>
    <n v="5.3"/>
    <m/>
    <m/>
  </r>
  <r>
    <x v="2"/>
    <s v="201403"/>
    <x v="1"/>
    <x v="7"/>
    <x v="2"/>
    <s v="340 Regular Payroll - NU"/>
    <s v="77703430"/>
    <s v="Avista Subsidiary Support"/>
    <s v="E01"/>
    <x v="0"/>
    <x v="7"/>
    <s v="001"/>
    <n v="3670.94"/>
    <n v="23"/>
    <m/>
    <m/>
  </r>
  <r>
    <x v="4"/>
    <s v="201602"/>
    <x v="1"/>
    <x v="7"/>
    <x v="2"/>
    <s v="340 Regular Payroll - NU"/>
    <s v="77703430"/>
    <s v="Avista Subsidiary Support"/>
    <s v="E01"/>
    <x v="0"/>
    <x v="7"/>
    <s v="001"/>
    <n v="1034"/>
    <n v="6.23"/>
    <m/>
    <m/>
  </r>
  <r>
    <x v="4"/>
    <s v="201605"/>
    <x v="1"/>
    <x v="6"/>
    <x v="2"/>
    <s v="340 Regular Payroll - NU"/>
    <s v="77703430"/>
    <s v="Avista Subsidiary Support"/>
    <s v="E01"/>
    <x v="0"/>
    <x v="6"/>
    <s v="001"/>
    <n v="98.8"/>
    <n v="0.63"/>
    <m/>
    <m/>
  </r>
  <r>
    <x v="2"/>
    <s v="201411"/>
    <x v="1"/>
    <x v="6"/>
    <x v="2"/>
    <s v="340 Regular Payroll - NU"/>
    <s v="77703430"/>
    <s v="Avista Subsidiary Support"/>
    <s v="E01"/>
    <x v="0"/>
    <x v="6"/>
    <s v="001"/>
    <n v="216.18"/>
    <n v="1.5"/>
    <m/>
    <m/>
  </r>
  <r>
    <x v="2"/>
    <s v="201405"/>
    <x v="1"/>
    <x v="16"/>
    <x v="2"/>
    <s v="340 Regular Payroll - NU"/>
    <s v="77703430"/>
    <s v="Avista Subsidiary Support"/>
    <s v="E01"/>
    <x v="0"/>
    <x v="16"/>
    <s v="001"/>
    <n v="237.96"/>
    <n v="1.8"/>
    <m/>
    <m/>
  </r>
  <r>
    <x v="1"/>
    <s v="201312"/>
    <x v="1"/>
    <x v="6"/>
    <x v="2"/>
    <s v="340 Regular Payroll - NU"/>
    <s v="77703430"/>
    <s v="Avista Subsidiary Support"/>
    <s v="E01"/>
    <x v="0"/>
    <x v="6"/>
    <s v="001"/>
    <n v="1315.44"/>
    <n v="9.6"/>
    <m/>
    <m/>
  </r>
  <r>
    <x v="4"/>
    <s v="201609"/>
    <x v="1"/>
    <x v="14"/>
    <x v="2"/>
    <s v="340 Regular Payroll - NU"/>
    <s v="77703430"/>
    <s v="Avista Subsidiary Support"/>
    <s v="E01"/>
    <x v="0"/>
    <x v="14"/>
    <s v="001"/>
    <n v="2759.68"/>
    <n v="28"/>
    <m/>
    <m/>
  </r>
  <r>
    <x v="1"/>
    <s v="201310"/>
    <x v="1"/>
    <x v="8"/>
    <x v="2"/>
    <s v="340 Regular Payroll - NU"/>
    <s v="77703430"/>
    <s v="Avista Subsidiary Support"/>
    <s v="E01"/>
    <x v="0"/>
    <x v="8"/>
    <s v="001"/>
    <n v="2250"/>
    <n v="12"/>
    <m/>
    <m/>
  </r>
  <r>
    <x v="1"/>
    <s v="201302"/>
    <x v="1"/>
    <x v="1"/>
    <x v="2"/>
    <s v="340 Regular Payroll - NU"/>
    <s v="77703430"/>
    <s v="Avista Subsidiary Support"/>
    <s v="E01"/>
    <x v="0"/>
    <x v="1"/>
    <s v="001"/>
    <n v="250"/>
    <n v="1.66"/>
    <m/>
    <m/>
  </r>
  <r>
    <x v="0"/>
    <s v="201505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0"/>
    <s v="201501"/>
    <x v="1"/>
    <x v="7"/>
    <x v="2"/>
    <s v="340 Regular Payroll - NU"/>
    <s v="77703430"/>
    <s v="Avista Subsidiary Support"/>
    <s v="E01"/>
    <x v="0"/>
    <x v="7"/>
    <s v="001"/>
    <n v="2716.49"/>
    <n v="16.91"/>
    <m/>
    <m/>
  </r>
  <r>
    <x v="4"/>
    <s v="201604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2"/>
    <s v="201411"/>
    <x v="1"/>
    <x v="2"/>
    <x v="2"/>
    <s v="340 Regular Payroll - NU"/>
    <s v="77703430"/>
    <s v="Avista Subsidiary Support"/>
    <s v="E01"/>
    <x v="0"/>
    <x v="2"/>
    <s v="001"/>
    <n v="4384.63"/>
    <n v="38"/>
    <m/>
    <m/>
  </r>
  <r>
    <x v="2"/>
    <s v="201409"/>
    <x v="1"/>
    <x v="6"/>
    <x v="2"/>
    <s v="340 Regular Payroll - NU"/>
    <s v="77703430"/>
    <s v="Avista Subsidiary Support"/>
    <s v="E01"/>
    <x v="0"/>
    <x v="6"/>
    <s v="001"/>
    <n v="1961.46"/>
    <n v="13.6"/>
    <m/>
    <m/>
  </r>
  <r>
    <x v="1"/>
    <s v="201305"/>
    <x v="1"/>
    <x v="4"/>
    <x v="2"/>
    <s v="340 Regular Payroll - NU"/>
    <s v="77703430"/>
    <s v="Avista Subsidiary Support"/>
    <s v="E01"/>
    <x v="0"/>
    <x v="4"/>
    <s v="001"/>
    <n v="181.6"/>
    <n v="1.6"/>
    <m/>
    <m/>
  </r>
  <r>
    <x v="4"/>
    <s v="201610"/>
    <x v="1"/>
    <x v="0"/>
    <x v="2"/>
    <s v="340 Regular Payroll - NU"/>
    <s v="77703430"/>
    <s v="Avista Subsidiary Support"/>
    <s v="E01"/>
    <x v="0"/>
    <x v="0"/>
    <s v="001"/>
    <n v="41.64"/>
    <n v="0.34"/>
    <m/>
    <m/>
  </r>
  <r>
    <x v="4"/>
    <s v="201609"/>
    <x v="1"/>
    <x v="8"/>
    <x v="2"/>
    <s v="340 Regular Payroll - NU"/>
    <s v="77703430"/>
    <s v="Avista Subsidiary Support"/>
    <s v="E01"/>
    <x v="0"/>
    <x v="8"/>
    <s v="001"/>
    <n v="1340.5"/>
    <n v="6.77"/>
    <m/>
    <m/>
  </r>
  <r>
    <x v="2"/>
    <s v="201404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5"/>
    <s v="201706"/>
    <x v="1"/>
    <x v="5"/>
    <x v="2"/>
    <s v="340 Regular Payroll - NU"/>
    <s v="77703430"/>
    <s v="Avista Subsidiary Support"/>
    <s v="E01"/>
    <x v="0"/>
    <x v="5"/>
    <s v="001"/>
    <n v="324"/>
    <n v="2.4"/>
    <m/>
    <m/>
  </r>
  <r>
    <x v="4"/>
    <s v="201603"/>
    <x v="1"/>
    <x v="1"/>
    <x v="2"/>
    <s v="340 Regular Payroll - NU"/>
    <s v="77703430"/>
    <s v="Avista Subsidiary Support"/>
    <s v="E01"/>
    <x v="0"/>
    <x v="1"/>
    <s v="001"/>
    <n v="240.3"/>
    <n v="1.25"/>
    <m/>
    <m/>
  </r>
  <r>
    <x v="5"/>
    <s v="201701"/>
    <x v="1"/>
    <x v="12"/>
    <x v="2"/>
    <s v="340 Regular Payroll - NU"/>
    <s v="77703430"/>
    <s v="Avista Subsidiary Support"/>
    <s v="E01"/>
    <x v="0"/>
    <x v="12"/>
    <s v="001"/>
    <n v="1615.14"/>
    <n v="4.2"/>
    <m/>
    <m/>
  </r>
  <r>
    <x v="2"/>
    <s v="201412"/>
    <x v="1"/>
    <x v="16"/>
    <x v="2"/>
    <s v="340 Regular Payroll - NU"/>
    <s v="77703430"/>
    <s v="Avista Subsidiary Support"/>
    <s v="E01"/>
    <x v="0"/>
    <x v="16"/>
    <s v="001"/>
    <n v="132.19999999999999"/>
    <n v="1"/>
    <m/>
    <m/>
  </r>
  <r>
    <x v="1"/>
    <s v="201304"/>
    <x v="1"/>
    <x v="8"/>
    <x v="2"/>
    <s v="340 Regular Payroll - NU"/>
    <s v="77703430"/>
    <s v="Avista Subsidiary Support"/>
    <s v="E01"/>
    <x v="0"/>
    <x v="8"/>
    <s v="001"/>
    <n v="5100"/>
    <n v="27.2"/>
    <m/>
    <m/>
  </r>
  <r>
    <x v="0"/>
    <s v="201508"/>
    <x v="1"/>
    <x v="2"/>
    <x v="2"/>
    <s v="340 Regular Payroll - NU"/>
    <s v="77703430"/>
    <s v="Avista Subsidiary Support"/>
    <s v="E01"/>
    <x v="0"/>
    <x v="2"/>
    <s v="001"/>
    <n v="4240.4399999999996"/>
    <n v="36"/>
    <m/>
    <m/>
  </r>
  <r>
    <x v="5"/>
    <s v="201702"/>
    <x v="1"/>
    <x v="0"/>
    <x v="2"/>
    <s v="340 Regular Payroll - NU"/>
    <s v="77703430"/>
    <s v="Avista Subsidiary Support"/>
    <s v="E01"/>
    <x v="0"/>
    <x v="0"/>
    <s v="001"/>
    <n v="104.1"/>
    <n v="0.83"/>
    <m/>
    <m/>
  </r>
  <r>
    <x v="5"/>
    <s v="201701"/>
    <x v="1"/>
    <x v="0"/>
    <x v="2"/>
    <s v="340 Regular Payroll - NU"/>
    <s v="77703430"/>
    <s v="Avista Subsidiary Support"/>
    <s v="E01"/>
    <x v="0"/>
    <x v="0"/>
    <s v="001"/>
    <n v="104.1"/>
    <n v="0.83"/>
    <m/>
    <m/>
  </r>
  <r>
    <x v="1"/>
    <s v="201311"/>
    <x v="1"/>
    <x v="16"/>
    <x v="2"/>
    <s v="340 Regular Payroll - NU"/>
    <s v="77703430"/>
    <s v="Avista Subsidiary Support"/>
    <s v="E01"/>
    <x v="0"/>
    <x v="16"/>
    <s v="001"/>
    <n v="233.64"/>
    <n v="1.8"/>
    <m/>
    <m/>
  </r>
  <r>
    <x v="4"/>
    <s v="201601"/>
    <x v="1"/>
    <x v="14"/>
    <x v="2"/>
    <s v="340 Regular Payroll - NU"/>
    <s v="77703430"/>
    <s v="Avista Subsidiary Support"/>
    <s v="E01"/>
    <x v="0"/>
    <x v="14"/>
    <s v="001"/>
    <n v="1262"/>
    <n v="15"/>
    <m/>
    <m/>
  </r>
  <r>
    <x v="4"/>
    <s v="201604"/>
    <x v="1"/>
    <x v="1"/>
    <x v="2"/>
    <s v="340 Regular Payroll - NU"/>
    <s v="77703430"/>
    <s v="Avista Subsidiary Support"/>
    <s v="E01"/>
    <x v="0"/>
    <x v="1"/>
    <s v="001"/>
    <n v="224.28"/>
    <n v="1.17"/>
    <m/>
    <m/>
  </r>
  <r>
    <x v="2"/>
    <s v="201406"/>
    <x v="1"/>
    <x v="1"/>
    <x v="2"/>
    <s v="340 Regular Payroll - NU"/>
    <s v="77703430"/>
    <s v="Avista Subsidiary Support"/>
    <s v="E01"/>
    <x v="0"/>
    <x v="1"/>
    <s v="001"/>
    <n v="201.04"/>
    <n v="1.1599999999999999"/>
    <m/>
    <m/>
  </r>
  <r>
    <x v="1"/>
    <s v="201302"/>
    <x v="1"/>
    <x v="8"/>
    <x v="2"/>
    <s v="340 Regular Payroll - NU"/>
    <s v="77703430"/>
    <s v="Avista Subsidiary Support"/>
    <s v="E01"/>
    <x v="0"/>
    <x v="8"/>
    <s v="001"/>
    <n v="2861.6"/>
    <n v="16"/>
    <m/>
    <m/>
  </r>
  <r>
    <x v="5"/>
    <s v="201701"/>
    <x v="1"/>
    <x v="15"/>
    <x v="2"/>
    <s v="340 Regular Payroll - NU"/>
    <s v="77703430"/>
    <s v="Avista Subsidiary Support"/>
    <s v="E01"/>
    <x v="0"/>
    <x v="15"/>
    <s v="001"/>
    <n v="14593.82"/>
    <n v="122.4"/>
    <m/>
    <m/>
  </r>
  <r>
    <x v="2"/>
    <s v="201409"/>
    <x v="1"/>
    <x v="4"/>
    <x v="2"/>
    <s v="340 Regular Payroll - NU"/>
    <s v="77703430"/>
    <s v="Avista Subsidiary Support"/>
    <s v="E01"/>
    <x v="0"/>
    <x v="4"/>
    <s v="001"/>
    <n v="184.61"/>
    <n v="1.6"/>
    <m/>
    <m/>
  </r>
  <r>
    <x v="2"/>
    <s v="201407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1"/>
    <s v="201312"/>
    <x v="1"/>
    <x v="10"/>
    <x v="2"/>
    <s v="340 Regular Payroll - NU"/>
    <s v="77703430"/>
    <s v="Avista Subsidiary Support"/>
    <s v="E01"/>
    <x v="0"/>
    <x v="10"/>
    <s v="001"/>
    <n v="4084.65"/>
    <n v="36"/>
    <m/>
    <m/>
  </r>
  <r>
    <x v="5"/>
    <s v="201710"/>
    <x v="1"/>
    <x v="9"/>
    <x v="2"/>
    <s v="340 Regular Payroll - NU"/>
    <s v="77703430"/>
    <s v="Avista Subsidiary Support"/>
    <s v="E01"/>
    <x v="0"/>
    <x v="9"/>
    <s v="001"/>
    <n v="590.92999999999995"/>
    <n v="3.9"/>
    <m/>
    <m/>
  </r>
  <r>
    <x v="4"/>
    <s v="201605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5"/>
    <s v="201711"/>
    <x v="1"/>
    <x v="14"/>
    <x v="2"/>
    <s v="340 Regular Payroll - NU"/>
    <s v="77703430"/>
    <s v="Avista Subsidiary Support"/>
    <s v="E01"/>
    <x v="0"/>
    <x v="14"/>
    <s v="001"/>
    <n v="623.64"/>
    <n v="6"/>
    <m/>
    <m/>
  </r>
  <r>
    <x v="4"/>
    <s v="201608"/>
    <x v="1"/>
    <x v="5"/>
    <x v="2"/>
    <s v="340 Regular Payroll - NU"/>
    <s v="77703430"/>
    <s v="Avista Subsidiary Support"/>
    <s v="E01"/>
    <x v="0"/>
    <x v="5"/>
    <s v="001"/>
    <n v="253.98"/>
    <n v="1.9"/>
    <m/>
    <m/>
  </r>
  <r>
    <x v="2"/>
    <s v="201412"/>
    <x v="1"/>
    <x v="9"/>
    <x v="2"/>
    <s v="340 Regular Payroll - NU"/>
    <s v="77703430"/>
    <s v="Avista Subsidiary Support"/>
    <s v="E01"/>
    <x v="0"/>
    <x v="9"/>
    <s v="001"/>
    <n v="190.35"/>
    <n v="1.5"/>
    <m/>
    <m/>
  </r>
  <r>
    <x v="2"/>
    <s v="201410"/>
    <x v="1"/>
    <x v="4"/>
    <x v="2"/>
    <s v="340 Regular Payroll - NU"/>
    <s v="77703430"/>
    <s v="Avista Subsidiary Support"/>
    <s v="E01"/>
    <x v="0"/>
    <x v="4"/>
    <s v="001"/>
    <n v="138.47999999999999"/>
    <n v="1.2"/>
    <m/>
    <m/>
  </r>
  <r>
    <x v="5"/>
    <s v="201704"/>
    <x v="1"/>
    <x v="6"/>
    <x v="2"/>
    <s v="340 Regular Payroll - NU"/>
    <s v="77703430"/>
    <s v="Avista Subsidiary Support"/>
    <s v="E01"/>
    <x v="0"/>
    <x v="6"/>
    <s v="001"/>
    <n v="102.24"/>
    <n v="0.6"/>
    <m/>
    <m/>
  </r>
  <r>
    <x v="0"/>
    <s v="201509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3"/>
    <s v="201801"/>
    <x v="1"/>
    <x v="7"/>
    <x v="2"/>
    <s v="340 Regular Payroll - NU"/>
    <s v="77703430"/>
    <s v="Avista Subsidiary Support"/>
    <s v="E01"/>
    <x v="0"/>
    <x v="7"/>
    <s v="001"/>
    <n v="793.36"/>
    <n v="4.54"/>
    <m/>
    <m/>
  </r>
  <r>
    <x v="0"/>
    <s v="201506"/>
    <x v="1"/>
    <x v="6"/>
    <x v="2"/>
    <s v="340 Regular Payroll - NU"/>
    <s v="77703430"/>
    <s v="Avista Subsidiary Support"/>
    <s v="E01"/>
    <x v="0"/>
    <x v="6"/>
    <s v="001"/>
    <n v="186.75"/>
    <n v="1.25"/>
    <m/>
    <m/>
  </r>
  <r>
    <x v="0"/>
    <s v="201502"/>
    <x v="1"/>
    <x v="12"/>
    <x v="2"/>
    <s v="340 Regular Payroll - NU"/>
    <s v="77703430"/>
    <s v="Avista Subsidiary Support"/>
    <s v="E01"/>
    <x v="0"/>
    <x v="12"/>
    <s v="001"/>
    <n v="240.2"/>
    <n v="0.66"/>
    <m/>
    <m/>
  </r>
  <r>
    <x v="1"/>
    <s v="201301"/>
    <x v="1"/>
    <x v="2"/>
    <x v="2"/>
    <s v="340 Regular Payroll - NU"/>
    <s v="77703430"/>
    <s v="Avista Subsidiary Support"/>
    <s v="E01"/>
    <x v="0"/>
    <x v="2"/>
    <s v="001"/>
    <n v="2163.5"/>
    <n v="20"/>
    <m/>
    <m/>
  </r>
  <r>
    <x v="5"/>
    <s v="201703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2"/>
    <s v="201407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0"/>
    <s v="201509"/>
    <x v="1"/>
    <x v="12"/>
    <x v="2"/>
    <s v="340 Regular Payroll - NU"/>
    <s v="77703430"/>
    <s v="Avista Subsidiary Support"/>
    <s v="E01"/>
    <x v="0"/>
    <x v="12"/>
    <s v="001"/>
    <n v="237.31"/>
    <n v="0.63"/>
    <m/>
    <m/>
  </r>
  <r>
    <x v="5"/>
    <s v="201706"/>
    <x v="1"/>
    <x v="12"/>
    <x v="2"/>
    <s v="340 Regular Payroll - NU"/>
    <s v="77703430"/>
    <s v="Avista Subsidiary Support"/>
    <s v="E01"/>
    <x v="0"/>
    <x v="12"/>
    <s v="001"/>
    <n v="2667.13"/>
    <n v="6.76"/>
    <m/>
    <m/>
  </r>
  <r>
    <x v="2"/>
    <s v="201404"/>
    <x v="1"/>
    <x v="8"/>
    <x v="2"/>
    <s v="340 Regular Payroll - NU"/>
    <s v="77703430"/>
    <s v="Avista Subsidiary Support"/>
    <s v="E01"/>
    <x v="0"/>
    <x v="8"/>
    <s v="001"/>
    <n v="2755.44"/>
    <n v="14.4"/>
    <m/>
    <m/>
  </r>
  <r>
    <x v="0"/>
    <s v="201504"/>
    <x v="1"/>
    <x v="2"/>
    <x v="2"/>
    <s v="340 Regular Payroll - NU"/>
    <s v="77703430"/>
    <s v="Avista Subsidiary Support"/>
    <s v="E01"/>
    <x v="0"/>
    <x v="2"/>
    <s v="001"/>
    <n v="1177.8"/>
    <n v="10"/>
    <m/>
    <m/>
  </r>
  <r>
    <x v="5"/>
    <s v="201704"/>
    <x v="1"/>
    <x v="14"/>
    <x v="2"/>
    <s v="340 Regular Payroll - NU"/>
    <s v="77703430"/>
    <s v="Avista Subsidiary Support"/>
    <s v="E01"/>
    <x v="0"/>
    <x v="14"/>
    <s v="001"/>
    <n v="1039.4000000000001"/>
    <n v="10"/>
    <m/>
    <m/>
  </r>
  <r>
    <x v="5"/>
    <s v="201701"/>
    <x v="1"/>
    <x v="14"/>
    <x v="2"/>
    <s v="340 Regular Payroll - NU"/>
    <s v="77703430"/>
    <s v="Avista Subsidiary Support"/>
    <s v="E01"/>
    <x v="0"/>
    <x v="14"/>
    <s v="001"/>
    <n v="2464"/>
    <n v="25"/>
    <m/>
    <m/>
  </r>
  <r>
    <x v="1"/>
    <s v="201304"/>
    <x v="1"/>
    <x v="5"/>
    <x v="2"/>
    <s v="340 Regular Payroll - NU"/>
    <s v="77703430"/>
    <s v="Avista Subsidiary Support"/>
    <s v="E01"/>
    <x v="0"/>
    <x v="5"/>
    <s v="001"/>
    <n v="97.68"/>
    <n v="0.8"/>
    <m/>
    <m/>
  </r>
  <r>
    <x v="0"/>
    <s v="201507"/>
    <x v="1"/>
    <x v="4"/>
    <x v="2"/>
    <s v="340 Regular Payroll - NU"/>
    <s v="77703430"/>
    <s v="Avista Subsidiary Support"/>
    <s v="E01"/>
    <x v="0"/>
    <x v="4"/>
    <s v="001"/>
    <n v="795.04"/>
    <n v="6.75"/>
    <m/>
    <m/>
  </r>
  <r>
    <x v="4"/>
    <s v="201611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5"/>
    <s v="201703"/>
    <x v="1"/>
    <x v="7"/>
    <x v="2"/>
    <s v="340 Regular Payroll - NU"/>
    <s v="77703430"/>
    <s v="Avista Subsidiary Support"/>
    <s v="E01"/>
    <x v="0"/>
    <x v="7"/>
    <s v="001"/>
    <n v="1983.4"/>
    <n v="11.34"/>
    <m/>
    <m/>
  </r>
  <r>
    <x v="3"/>
    <s v="201801"/>
    <x v="1"/>
    <x v="12"/>
    <x v="2"/>
    <s v="340 Regular Payroll - NU"/>
    <s v="77703430"/>
    <s v="Avista Subsidiary Support"/>
    <s v="E01"/>
    <x v="0"/>
    <x v="12"/>
    <s v="001"/>
    <n v="328.4"/>
    <n v="0.83"/>
    <m/>
    <m/>
  </r>
  <r>
    <x v="5"/>
    <s v="201710"/>
    <x v="1"/>
    <x v="7"/>
    <x v="2"/>
    <s v="340 Regular Payroll - NU"/>
    <s v="77703430"/>
    <s v="Avista Subsidiary Support"/>
    <s v="E01"/>
    <x v="0"/>
    <x v="7"/>
    <s v="001"/>
    <n v="1190.04"/>
    <n v="6.8"/>
    <m/>
    <m/>
  </r>
  <r>
    <x v="1"/>
    <s v="201304"/>
    <x v="1"/>
    <x v="4"/>
    <x v="2"/>
    <s v="340 Regular Payroll - NU"/>
    <s v="77703430"/>
    <s v="Avista Subsidiary Support"/>
    <s v="E01"/>
    <x v="0"/>
    <x v="4"/>
    <s v="001"/>
    <n v="90.78"/>
    <n v="0.8"/>
    <m/>
    <m/>
  </r>
  <r>
    <x v="3"/>
    <s v="201811"/>
    <x v="0"/>
    <x v="1"/>
    <x v="12"/>
    <s v="340 Regular Payroll - NU"/>
    <s v="77705252"/>
    <s v="AEL&amp;P Sub Billing"/>
    <s v="E01"/>
    <x v="0"/>
    <x v="1"/>
    <s v="001"/>
    <n v="1150.25"/>
    <n v="5.5"/>
    <m/>
    <m/>
  </r>
  <r>
    <x v="3"/>
    <s v="201806"/>
    <x v="0"/>
    <x v="1"/>
    <x v="12"/>
    <s v="340 Regular Payroll - NU"/>
    <s v="77705252"/>
    <s v="AEL&amp;P Sub Billing"/>
    <s v="E01"/>
    <x v="0"/>
    <x v="1"/>
    <s v="001"/>
    <n v="104.57"/>
    <n v="0.5"/>
    <m/>
    <m/>
  </r>
  <r>
    <x v="5"/>
    <s v="201702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5"/>
    <s v="201705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0"/>
    <s v="201501"/>
    <x v="0"/>
    <x v="1"/>
    <x v="12"/>
    <s v="340 Regular Payroll - NU"/>
    <s v="77705252"/>
    <s v="AEL&amp;P Sub Billing"/>
    <s v="E01"/>
    <x v="0"/>
    <x v="1"/>
    <s v="001"/>
    <n v="1120.32"/>
    <n v="6.5"/>
    <m/>
    <m/>
  </r>
  <r>
    <x v="2"/>
    <s v="201410"/>
    <x v="0"/>
    <x v="16"/>
    <x v="12"/>
    <s v="340 Regular Payroll - NU"/>
    <s v="77705252"/>
    <s v="AEL&amp;P Sub Billing"/>
    <s v="E01"/>
    <x v="0"/>
    <x v="16"/>
    <s v="001"/>
    <n v="251.18"/>
    <n v="1.9"/>
    <m/>
    <m/>
  </r>
  <r>
    <x v="4"/>
    <s v="201610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2"/>
    <s v="201412"/>
    <x v="0"/>
    <x v="16"/>
    <x v="12"/>
    <s v="340 Regular Payroll - NU"/>
    <s v="77705252"/>
    <s v="AEL&amp;P Sub Billing"/>
    <s v="E01"/>
    <x v="0"/>
    <x v="16"/>
    <s v="001"/>
    <n v="105.76"/>
    <n v="0.8"/>
    <m/>
    <m/>
  </r>
  <r>
    <x v="2"/>
    <s v="201410"/>
    <x v="0"/>
    <x v="6"/>
    <x v="12"/>
    <s v="340 Regular Payroll - NU"/>
    <s v="77705252"/>
    <s v="AEL&amp;P Sub Billing"/>
    <s v="E01"/>
    <x v="0"/>
    <x v="6"/>
    <s v="001"/>
    <n v="72.12"/>
    <n v="0.5"/>
    <m/>
    <m/>
  </r>
  <r>
    <x v="0"/>
    <s v="201503"/>
    <x v="0"/>
    <x v="1"/>
    <x v="12"/>
    <s v="340 Regular Payroll - NU"/>
    <s v="77705252"/>
    <s v="AEL&amp;P Sub Billing"/>
    <s v="E01"/>
    <x v="0"/>
    <x v="1"/>
    <s v="001"/>
    <n v="271.5"/>
    <n v="1.5"/>
    <m/>
    <m/>
  </r>
  <r>
    <x v="4"/>
    <s v="201611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4"/>
    <s v="201602"/>
    <x v="0"/>
    <x v="6"/>
    <x v="12"/>
    <s v="340 Regular Payroll - NU"/>
    <s v="77705252"/>
    <s v="AEL&amp;P Sub Billing"/>
    <s v="E01"/>
    <x v="0"/>
    <x v="6"/>
    <s v="001"/>
    <n v="448.56"/>
    <n v="3"/>
    <m/>
    <m/>
  </r>
  <r>
    <x v="5"/>
    <s v="201708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4"/>
    <s v="201611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5"/>
    <s v="201712"/>
    <x v="0"/>
    <x v="1"/>
    <x v="12"/>
    <s v="340 Regular Payroll - NU"/>
    <s v="77705252"/>
    <s v="AEL&amp;P Sub Billing"/>
    <s v="E01"/>
    <x v="0"/>
    <x v="1"/>
    <s v="001"/>
    <n v="588.48"/>
    <n v="3"/>
    <m/>
    <m/>
  </r>
  <r>
    <x v="0"/>
    <s v="201509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2"/>
    <s v="201407"/>
    <x v="0"/>
    <x v="16"/>
    <x v="12"/>
    <s v="340 Regular Payroll - NU"/>
    <s v="77705252"/>
    <s v="AEL&amp;P Sub Billing"/>
    <s v="E01"/>
    <x v="0"/>
    <x v="16"/>
    <s v="001"/>
    <n v="66.099999999999994"/>
    <n v="0.5"/>
    <m/>
    <m/>
  </r>
  <r>
    <x v="5"/>
    <s v="201710"/>
    <x v="0"/>
    <x v="1"/>
    <x v="12"/>
    <s v="340 Regular Payroll - NU"/>
    <s v="77705252"/>
    <s v="AEL&amp;P Sub Billing"/>
    <s v="E01"/>
    <x v="0"/>
    <x v="1"/>
    <s v="001"/>
    <n v="294.24"/>
    <n v="1.5"/>
    <m/>
    <m/>
  </r>
  <r>
    <x v="4"/>
    <s v="201611"/>
    <x v="0"/>
    <x v="8"/>
    <x v="12"/>
    <s v="340 Regular Payroll - NU"/>
    <s v="77705252"/>
    <s v="AEL&amp;P Sub Billing"/>
    <s v="E01"/>
    <x v="0"/>
    <x v="8"/>
    <s v="001"/>
    <n v="594.35"/>
    <n v="3"/>
    <m/>
    <m/>
  </r>
  <r>
    <x v="5"/>
    <s v="201705"/>
    <x v="2"/>
    <x v="8"/>
    <x v="11"/>
    <s v="340 Regular Payroll - NU"/>
    <s v="03805511"/>
    <s v="Common ID Reg Activities"/>
    <s v="E01"/>
    <x v="0"/>
    <x v="8"/>
    <s v="001"/>
    <n v="1616.15"/>
    <n v="8"/>
    <m/>
    <m/>
  </r>
  <r>
    <x v="3"/>
    <s v="201811"/>
    <x v="1"/>
    <x v="7"/>
    <x v="1"/>
    <s v="340 Regular Payroll - NU"/>
    <s v="77705331"/>
    <s v="Hydro One Trans Opp Costs"/>
    <s v="E01"/>
    <x v="0"/>
    <x v="7"/>
    <s v="001"/>
    <n v="2312.4899999999998"/>
    <n v="13"/>
    <m/>
    <m/>
  </r>
  <r>
    <x v="3"/>
    <s v="201809"/>
    <x v="1"/>
    <x v="11"/>
    <x v="1"/>
    <s v="340 Regular Payroll - NU"/>
    <s v="77705331"/>
    <s v="Hydro One Trans Opp Costs"/>
    <s v="E01"/>
    <x v="0"/>
    <x v="11"/>
    <s v="001"/>
    <n v="65.38"/>
    <n v="0.5"/>
    <m/>
    <m/>
  </r>
  <r>
    <x v="3"/>
    <s v="201809"/>
    <x v="1"/>
    <x v="6"/>
    <x v="1"/>
    <s v="340 Regular Payroll - NU"/>
    <s v="77705331"/>
    <s v="Hydro One Trans Opp Costs"/>
    <s v="E01"/>
    <x v="0"/>
    <x v="6"/>
    <s v="001"/>
    <n v="86.54"/>
    <n v="0.5"/>
    <m/>
    <m/>
  </r>
  <r>
    <x v="4"/>
    <s v="201612"/>
    <x v="1"/>
    <x v="11"/>
    <x v="7"/>
    <s v="340 Regular Payroll - NU"/>
    <s v="77705297"/>
    <s v="Urbanova St. Light Non-Utility"/>
    <s v="E01"/>
    <x v="0"/>
    <x v="11"/>
    <s v="001"/>
    <n v="119.24"/>
    <n v="1"/>
    <m/>
    <m/>
  </r>
  <r>
    <x v="3"/>
    <s v="201808"/>
    <x v="2"/>
    <x v="11"/>
    <x v="13"/>
    <s v="340 Regular Payroll - NU"/>
    <s v="09900165"/>
    <s v="Gas Ops Admin Activity - 099"/>
    <s v="E01"/>
    <x v="0"/>
    <x v="11"/>
    <s v="001"/>
    <n v="1830.73"/>
    <n v="14"/>
    <m/>
    <m/>
  </r>
  <r>
    <x v="1"/>
    <s v="201309"/>
    <x v="2"/>
    <x v="16"/>
    <x v="13"/>
    <s v="340 Regular Payroll - NU"/>
    <s v="09900165"/>
    <s v="Gas Ops Admin Activity - 099"/>
    <s v="E01"/>
    <x v="0"/>
    <x v="16"/>
    <s v="001"/>
    <n v="3530.73"/>
    <n v="27.2"/>
    <m/>
    <m/>
  </r>
  <r>
    <x v="2"/>
    <s v="201405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3"/>
    <s v="201801"/>
    <x v="2"/>
    <x v="11"/>
    <x v="13"/>
    <s v="340 Regular Payroll - NU"/>
    <s v="09900165"/>
    <s v="Gas Ops Admin Activity - 099"/>
    <s v="E01"/>
    <x v="0"/>
    <x v="11"/>
    <s v="001"/>
    <n v="2195.27"/>
    <n v="17"/>
    <m/>
    <m/>
  </r>
  <r>
    <x v="3"/>
    <s v="201806"/>
    <x v="2"/>
    <x v="9"/>
    <x v="14"/>
    <s v="340 Regular Payroll - NU"/>
    <s v="09902454"/>
    <s v="Gas Resource Expense"/>
    <s v="E01"/>
    <x v="0"/>
    <x v="9"/>
    <s v="001"/>
    <n v="8316.8700000000008"/>
    <n v="54.4"/>
    <m/>
    <m/>
  </r>
  <r>
    <x v="3"/>
    <s v="201804"/>
    <x v="2"/>
    <x v="9"/>
    <x v="14"/>
    <s v="340 Regular Payroll - NU"/>
    <s v="09902454"/>
    <s v="Gas Resource Expense"/>
    <s v="E01"/>
    <x v="0"/>
    <x v="9"/>
    <s v="001"/>
    <n v="5075.7299999999996"/>
    <n v="33.200000000000003"/>
    <m/>
    <m/>
  </r>
  <r>
    <x v="5"/>
    <s v="201703"/>
    <x v="2"/>
    <x v="9"/>
    <x v="14"/>
    <s v="340 Regular Payroll - NU"/>
    <s v="09902454"/>
    <s v="Gas Resource Expense"/>
    <s v="E01"/>
    <x v="0"/>
    <x v="9"/>
    <s v="001"/>
    <n v="6364.59"/>
    <n v="42"/>
    <m/>
    <m/>
  </r>
  <r>
    <x v="0"/>
    <s v="201511"/>
    <x v="2"/>
    <x v="9"/>
    <x v="14"/>
    <s v="340 Regular Payroll - NU"/>
    <s v="09902454"/>
    <s v="Gas Resource Expense"/>
    <s v="E01"/>
    <x v="0"/>
    <x v="9"/>
    <s v="001"/>
    <n v="6784.6"/>
    <n v="48"/>
    <m/>
    <m/>
  </r>
  <r>
    <x v="1"/>
    <s v="201308"/>
    <x v="2"/>
    <x v="9"/>
    <x v="14"/>
    <s v="340 Regular Payroll - NU"/>
    <s v="09902454"/>
    <s v="Gas Resource Expense"/>
    <s v="E01"/>
    <x v="0"/>
    <x v="9"/>
    <s v="001"/>
    <n v="8307.6"/>
    <n v="72"/>
    <m/>
    <m/>
  </r>
  <r>
    <x v="5"/>
    <s v="201709"/>
    <x v="2"/>
    <x v="9"/>
    <x v="14"/>
    <s v="340 Regular Payroll - NU"/>
    <s v="09902454"/>
    <s v="Gas Resource Expense"/>
    <s v="E01"/>
    <x v="0"/>
    <x v="9"/>
    <s v="001"/>
    <n v="5629.69"/>
    <n v="37.15"/>
    <m/>
    <m/>
  </r>
  <r>
    <x v="4"/>
    <s v="201610"/>
    <x v="2"/>
    <x v="9"/>
    <x v="14"/>
    <s v="340 Regular Payroll - NU"/>
    <s v="09902454"/>
    <s v="Gas Resource Expense"/>
    <s v="E01"/>
    <x v="0"/>
    <x v="9"/>
    <s v="001"/>
    <n v="5802.46"/>
    <n v="40.5"/>
    <m/>
    <m/>
  </r>
  <r>
    <x v="2"/>
    <s v="201411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4"/>
    <s v="201604"/>
    <x v="2"/>
    <x v="9"/>
    <x v="14"/>
    <s v="340 Regular Payroll - NU"/>
    <s v="09902454"/>
    <s v="Gas Resource Expense"/>
    <s v="E01"/>
    <x v="0"/>
    <x v="9"/>
    <s v="001"/>
    <n v="3954.27"/>
    <n v="27.6"/>
    <m/>
    <m/>
  </r>
  <r>
    <x v="0"/>
    <s v="201512"/>
    <x v="2"/>
    <x v="0"/>
    <x v="21"/>
    <s v="340 Regular Payroll - NU"/>
    <s v="09802011"/>
    <s v="Elect Dist Storm 098"/>
    <s v="E01"/>
    <x v="0"/>
    <x v="0"/>
    <s v="001"/>
    <n v="4038.45"/>
    <n v="40"/>
    <m/>
    <m/>
  </r>
  <r>
    <x v="2"/>
    <s v="201405"/>
    <x v="2"/>
    <x v="12"/>
    <x v="5"/>
    <s v="340 Regular Payroll - NU"/>
    <s v="09900020"/>
    <s v="Board Of Director Activities"/>
    <s v="E01"/>
    <x v="0"/>
    <x v="12"/>
    <s v="001"/>
    <n v="32307.66"/>
    <n v="89.6"/>
    <m/>
    <m/>
  </r>
  <r>
    <x v="2"/>
    <s v="201409"/>
    <x v="2"/>
    <x v="12"/>
    <x v="5"/>
    <s v="340 Regular Payroll - NU"/>
    <s v="09900020"/>
    <s v="Board Of Director Activities"/>
    <s v="E01"/>
    <x v="0"/>
    <x v="12"/>
    <s v="001"/>
    <n v="43846.11"/>
    <n v="121.6"/>
    <m/>
    <m/>
  </r>
  <r>
    <x v="4"/>
    <s v="201611"/>
    <x v="2"/>
    <x v="9"/>
    <x v="5"/>
    <s v="340 Regular Payroll - NU"/>
    <s v="09900020"/>
    <s v="Board Of Director Activities"/>
    <s v="E01"/>
    <x v="0"/>
    <x v="9"/>
    <s v="001"/>
    <n v="3151.92"/>
    <n v="22"/>
    <m/>
    <m/>
  </r>
  <r>
    <x v="0"/>
    <s v="201507"/>
    <x v="2"/>
    <x v="0"/>
    <x v="5"/>
    <s v="340 Regular Payroll - NU"/>
    <s v="09900162"/>
    <s v="Admin Activities-Common to All"/>
    <s v="E01"/>
    <x v="0"/>
    <x v="0"/>
    <s v="001"/>
    <n v="16254.78"/>
    <n v="161"/>
    <m/>
    <m/>
  </r>
  <r>
    <x v="2"/>
    <s v="201410"/>
    <x v="2"/>
    <x v="6"/>
    <x v="5"/>
    <s v="340 Regular Payroll - NU"/>
    <s v="09900540"/>
    <s v="Common Regulatory Activities"/>
    <s v="E01"/>
    <x v="0"/>
    <x v="6"/>
    <s v="001"/>
    <n v="14771.68"/>
    <n v="102.42"/>
    <m/>
    <m/>
  </r>
  <r>
    <x v="1"/>
    <s v="201307"/>
    <x v="2"/>
    <x v="6"/>
    <x v="5"/>
    <s v="340 Regular Payroll - NU"/>
    <s v="09900540"/>
    <s v="Common Regulatory Activities"/>
    <s v="E01"/>
    <x v="0"/>
    <x v="6"/>
    <s v="001"/>
    <n v="13811.56"/>
    <n v="100.8"/>
    <m/>
    <m/>
  </r>
  <r>
    <x v="3"/>
    <s v="201806"/>
    <x v="2"/>
    <x v="11"/>
    <x v="20"/>
    <s v="340 Regular Payroll - NU"/>
    <s v="06805050"/>
    <s v="Oregon Gas Distribution"/>
    <s v="E01"/>
    <x v="0"/>
    <x v="11"/>
    <s v="001"/>
    <n v="3792.28"/>
    <n v="29"/>
    <m/>
    <m/>
  </r>
  <r>
    <x v="3"/>
    <s v="201812"/>
    <x v="1"/>
    <x v="0"/>
    <x v="1"/>
    <s v="340 Regular Payroll - NU"/>
    <s v="77705316"/>
    <s v="Hydro One Avista Acquisition"/>
    <s v="E01"/>
    <x v="0"/>
    <x v="0"/>
    <s v="001"/>
    <n v="8923.07"/>
    <n v="58"/>
    <m/>
    <m/>
  </r>
  <r>
    <x v="3"/>
    <s v="201811"/>
    <x v="1"/>
    <x v="14"/>
    <x v="1"/>
    <s v="340 Regular Payroll - NU"/>
    <s v="77705316"/>
    <s v="Hydro One Avista Acquisition"/>
    <s v="E01"/>
    <x v="0"/>
    <x v="14"/>
    <s v="001"/>
    <n v="1378.8"/>
    <n v="12"/>
    <m/>
    <m/>
  </r>
  <r>
    <x v="3"/>
    <s v="201810"/>
    <x v="1"/>
    <x v="15"/>
    <x v="1"/>
    <s v="340 Regular Payroll - NU"/>
    <s v="77705316"/>
    <s v="Hydro One Avista Acquisition"/>
    <s v="E01"/>
    <x v="0"/>
    <x v="15"/>
    <s v="001"/>
    <n v="2046.66"/>
    <n v="16.5"/>
    <m/>
    <m/>
  </r>
  <r>
    <x v="3"/>
    <s v="201809"/>
    <x v="1"/>
    <x v="3"/>
    <x v="1"/>
    <s v="340 Regular Payroll - NU"/>
    <s v="77705316"/>
    <s v="Hydro One Avista Acquisition"/>
    <s v="E01"/>
    <x v="0"/>
    <x v="3"/>
    <s v="001"/>
    <n v="1322.1"/>
    <n v="10"/>
    <m/>
    <m/>
  </r>
  <r>
    <x v="3"/>
    <s v="201809"/>
    <x v="1"/>
    <x v="7"/>
    <x v="1"/>
    <s v="340 Regular Payroll - NU"/>
    <s v="77705316"/>
    <s v="Hydro One Avista Acquisition"/>
    <s v="E01"/>
    <x v="0"/>
    <x v="7"/>
    <s v="001"/>
    <n v="1067.3"/>
    <n v="6"/>
    <m/>
    <m/>
  </r>
  <r>
    <x v="3"/>
    <s v="201806"/>
    <x v="1"/>
    <x v="7"/>
    <x v="1"/>
    <s v="340 Regular Payroll - NU"/>
    <s v="77705316"/>
    <s v="Hydro One Avista Acquisition"/>
    <s v="E01"/>
    <x v="0"/>
    <x v="7"/>
    <s v="001"/>
    <n v="5727.88"/>
    <n v="32.200000000000003"/>
    <m/>
    <m/>
  </r>
  <r>
    <x v="3"/>
    <s v="201805"/>
    <x v="1"/>
    <x v="14"/>
    <x v="1"/>
    <s v="340 Regular Payroll - NU"/>
    <s v="77705316"/>
    <s v="Hydro One Avista Acquisition"/>
    <s v="E01"/>
    <x v="0"/>
    <x v="14"/>
    <s v="001"/>
    <n v="574.5"/>
    <n v="5"/>
    <m/>
    <m/>
  </r>
  <r>
    <x v="3"/>
    <s v="201802"/>
    <x v="1"/>
    <x v="6"/>
    <x v="1"/>
    <s v="340 Regular Payroll - NU"/>
    <s v="77705316"/>
    <s v="Hydro One Avista Acquisition"/>
    <s v="E01"/>
    <x v="0"/>
    <x v="6"/>
    <s v="001"/>
    <n v="682.69"/>
    <n v="4"/>
    <m/>
    <m/>
  </r>
  <r>
    <x v="3"/>
    <s v="201802"/>
    <x v="1"/>
    <x v="11"/>
    <x v="1"/>
    <s v="340 Regular Payroll - NU"/>
    <s v="77705316"/>
    <s v="Hydro One Avista Acquisition"/>
    <s v="E01"/>
    <x v="0"/>
    <x v="11"/>
    <s v="001"/>
    <n v="258.27"/>
    <n v="2"/>
    <m/>
    <m/>
  </r>
  <r>
    <x v="3"/>
    <s v="201802"/>
    <x v="1"/>
    <x v="0"/>
    <x v="1"/>
    <s v="340 Regular Payroll - NU"/>
    <s v="77705316"/>
    <s v="Hydro One Avista Acquisition"/>
    <s v="E01"/>
    <x v="0"/>
    <x v="0"/>
    <s v="001"/>
    <n v="4908.3999999999996"/>
    <n v="35"/>
    <m/>
    <m/>
  </r>
  <r>
    <x v="3"/>
    <s v="201802"/>
    <x v="1"/>
    <x v="9"/>
    <x v="1"/>
    <s v="340 Regular Payroll - NU"/>
    <s v="77705316"/>
    <s v="Hydro One Avista Acquisition"/>
    <s v="E01"/>
    <x v="0"/>
    <x v="9"/>
    <s v="001"/>
    <n v="530.39"/>
    <n v="3.5"/>
    <m/>
    <m/>
  </r>
  <r>
    <x v="5"/>
    <s v="201708"/>
    <x v="1"/>
    <x v="1"/>
    <x v="1"/>
    <s v="340 Regular Payroll - NU"/>
    <s v="77705316"/>
    <s v="Hydro One Avista Acquisition"/>
    <s v="E01"/>
    <x v="0"/>
    <x v="1"/>
    <s v="001"/>
    <n v="5492.3"/>
    <n v="28"/>
    <m/>
    <m/>
  </r>
  <r>
    <x v="5"/>
    <s v="201711"/>
    <x v="1"/>
    <x v="15"/>
    <x v="1"/>
    <s v="340 Regular Payroll - NU"/>
    <s v="77705316"/>
    <s v="Hydro One Avista Acquisition"/>
    <s v="E01"/>
    <x v="0"/>
    <x v="15"/>
    <s v="001"/>
    <n v="1824.49"/>
    <n v="15"/>
    <m/>
    <m/>
  </r>
  <r>
    <x v="5"/>
    <s v="201708"/>
    <x v="1"/>
    <x v="0"/>
    <x v="1"/>
    <s v="340 Regular Payroll - NU"/>
    <s v="77705316"/>
    <s v="Hydro One Avista Acquisition"/>
    <s v="E01"/>
    <x v="0"/>
    <x v="0"/>
    <s v="001"/>
    <n v="9068.8799999999992"/>
    <n v="64.66"/>
    <m/>
    <m/>
  </r>
  <r>
    <x v="5"/>
    <s v="201709"/>
    <x v="1"/>
    <x v="12"/>
    <x v="1"/>
    <s v="340 Regular Payroll - NU"/>
    <s v="77705316"/>
    <s v="Hydro One Avista Acquisition"/>
    <s v="E01"/>
    <x v="0"/>
    <x v="12"/>
    <s v="001"/>
    <n v="10348.61"/>
    <n v="26.25"/>
    <m/>
    <m/>
  </r>
  <r>
    <x v="3"/>
    <s v="201801"/>
    <x v="1"/>
    <x v="7"/>
    <x v="1"/>
    <s v="340 Regular Payroll - NU"/>
    <s v="77705316"/>
    <s v="Hydro One Avista Acquisition"/>
    <s v="E01"/>
    <x v="0"/>
    <x v="7"/>
    <s v="001"/>
    <n v="1137.5"/>
    <n v="6.5"/>
    <m/>
    <m/>
  </r>
  <r>
    <x v="5"/>
    <s v="201710"/>
    <x v="1"/>
    <x v="11"/>
    <x v="1"/>
    <s v="340 Regular Payroll - NU"/>
    <s v="77705316"/>
    <s v="Hydro One Avista Acquisition"/>
    <s v="E01"/>
    <x v="0"/>
    <x v="11"/>
    <s v="001"/>
    <n v="419.68"/>
    <n v="3.25"/>
    <m/>
    <m/>
  </r>
  <r>
    <x v="5"/>
    <s v="201708"/>
    <x v="1"/>
    <x v="6"/>
    <x v="1"/>
    <s v="340 Regular Payroll - NU"/>
    <s v="77705316"/>
    <s v="Hydro One Avista Acquisition"/>
    <s v="E01"/>
    <x v="0"/>
    <x v="6"/>
    <s v="001"/>
    <n v="10240.41"/>
    <n v="60"/>
    <m/>
    <m/>
  </r>
  <r>
    <x v="5"/>
    <s v="201707"/>
    <x v="1"/>
    <x v="5"/>
    <x v="1"/>
    <s v="340 Regular Payroll - NU"/>
    <s v="77705316"/>
    <s v="Hydro One Avista Acquisition"/>
    <s v="E01"/>
    <x v="0"/>
    <x v="5"/>
    <s v="001"/>
    <n v="12829.57"/>
    <n v="95"/>
    <m/>
    <m/>
  </r>
  <r>
    <x v="2"/>
    <s v="201406"/>
    <x v="1"/>
    <x v="7"/>
    <x v="1"/>
    <s v="340 Regular Payroll - NU"/>
    <s v="77705228"/>
    <s v="Project Chinook"/>
    <s v="E01"/>
    <x v="0"/>
    <x v="7"/>
    <s v="001"/>
    <n v="963.48"/>
    <n v="6"/>
    <m/>
    <m/>
  </r>
  <r>
    <x v="2"/>
    <s v="201407"/>
    <x v="1"/>
    <x v="1"/>
    <x v="1"/>
    <s v="340 Regular Payroll - NU"/>
    <s v="77705228"/>
    <s v="Project Chinook"/>
    <s v="E01"/>
    <x v="0"/>
    <x v="1"/>
    <s v="001"/>
    <n v="3102.41"/>
    <n v="18"/>
    <m/>
    <m/>
  </r>
  <r>
    <x v="1"/>
    <s v="201308"/>
    <x v="1"/>
    <x v="4"/>
    <x v="1"/>
    <s v="340 Regular Payroll - NU"/>
    <s v="77705228"/>
    <s v="Project Chinook"/>
    <s v="E01"/>
    <x v="0"/>
    <x v="4"/>
    <s v="001"/>
    <n v="6807.66"/>
    <n v="60"/>
    <m/>
    <m/>
  </r>
  <r>
    <x v="2"/>
    <s v="201404"/>
    <x v="1"/>
    <x v="3"/>
    <x v="1"/>
    <s v="340 Regular Payroll - NU"/>
    <s v="77705228"/>
    <s v="Project Chinook"/>
    <s v="E01"/>
    <x v="0"/>
    <x v="3"/>
    <s v="001"/>
    <n v="70.739999999999995"/>
    <n v="0.6"/>
    <m/>
    <m/>
  </r>
  <r>
    <x v="2"/>
    <s v="201401"/>
    <x v="1"/>
    <x v="6"/>
    <x v="1"/>
    <s v="340 Regular Payroll - NU"/>
    <s v="77705228"/>
    <s v="Project Chinook"/>
    <s v="E01"/>
    <x v="0"/>
    <x v="6"/>
    <s v="001"/>
    <n v="14935.13"/>
    <n v="109"/>
    <m/>
    <m/>
  </r>
  <r>
    <x v="2"/>
    <s v="201407"/>
    <x v="1"/>
    <x v="8"/>
    <x v="1"/>
    <s v="340 Regular Payroll - NU"/>
    <s v="77705228"/>
    <s v="Project Chinook"/>
    <s v="E01"/>
    <x v="0"/>
    <x v="8"/>
    <s v="001"/>
    <n v="3061.53"/>
    <n v="16"/>
    <m/>
    <m/>
  </r>
  <r>
    <x v="2"/>
    <s v="201405"/>
    <x v="1"/>
    <x v="4"/>
    <x v="1"/>
    <s v="340 Regular Payroll - NU"/>
    <s v="77705228"/>
    <s v="Project Chinook"/>
    <s v="E01"/>
    <x v="0"/>
    <x v="4"/>
    <s v="001"/>
    <n v="230.76"/>
    <n v="2"/>
    <m/>
    <m/>
  </r>
  <r>
    <x v="2"/>
    <s v="201409"/>
    <x v="1"/>
    <x v="2"/>
    <x v="1"/>
    <s v="340 Regular Payroll - NU"/>
    <s v="77705228"/>
    <s v="Project Chinook"/>
    <s v="E01"/>
    <x v="0"/>
    <x v="2"/>
    <s v="001"/>
    <n v="1846.08"/>
    <n v="16"/>
    <m/>
    <m/>
  </r>
  <r>
    <x v="2"/>
    <s v="201406"/>
    <x v="1"/>
    <x v="3"/>
    <x v="1"/>
    <s v="340 Regular Payroll - NU"/>
    <s v="77705228"/>
    <s v="Project Chinook"/>
    <s v="E01"/>
    <x v="0"/>
    <x v="3"/>
    <s v="001"/>
    <n v="62.88"/>
    <n v="0.53"/>
    <m/>
    <m/>
  </r>
  <r>
    <x v="2"/>
    <s v="201405"/>
    <x v="1"/>
    <x v="1"/>
    <x v="1"/>
    <s v="340 Regular Payroll - NU"/>
    <s v="77705228"/>
    <s v="Project Chinook"/>
    <s v="E01"/>
    <x v="0"/>
    <x v="1"/>
    <s v="001"/>
    <n v="517.08000000000004"/>
    <n v="3"/>
    <m/>
    <m/>
  </r>
  <r>
    <x v="1"/>
    <s v="201311"/>
    <x v="1"/>
    <x v="8"/>
    <x v="1"/>
    <s v="340 Regular Payroll - NU"/>
    <s v="77705228"/>
    <s v="Project Chinook"/>
    <s v="E01"/>
    <x v="0"/>
    <x v="8"/>
    <s v="001"/>
    <n v="3750"/>
    <n v="20"/>
    <m/>
    <m/>
  </r>
  <r>
    <x v="1"/>
    <s v="201311"/>
    <x v="1"/>
    <x v="5"/>
    <x v="1"/>
    <s v="340 Regular Payroll - NU"/>
    <s v="77705228"/>
    <s v="Project Chinook"/>
    <s v="E01"/>
    <x v="0"/>
    <x v="5"/>
    <s v="001"/>
    <n v="6227.9"/>
    <n v="51"/>
    <m/>
    <m/>
  </r>
  <r>
    <x v="1"/>
    <s v="201311"/>
    <x v="1"/>
    <x v="7"/>
    <x v="1"/>
    <s v="340 Regular Payroll - NU"/>
    <s v="77705228"/>
    <s v="Project Chinook"/>
    <s v="E01"/>
    <x v="0"/>
    <x v="7"/>
    <s v="001"/>
    <n v="3634.57"/>
    <n v="24"/>
    <m/>
    <m/>
  </r>
  <r>
    <x v="2"/>
    <s v="201408"/>
    <x v="1"/>
    <x v="2"/>
    <x v="1"/>
    <s v="340 Regular Payroll - NU"/>
    <s v="77705228"/>
    <s v="Project Chinook"/>
    <s v="E01"/>
    <x v="0"/>
    <x v="2"/>
    <s v="001"/>
    <n v="2192.2199999999998"/>
    <n v="19"/>
    <m/>
    <m/>
  </r>
  <r>
    <x v="2"/>
    <s v="201405"/>
    <x v="1"/>
    <x v="2"/>
    <x v="1"/>
    <s v="340 Regular Payroll - NU"/>
    <s v="77705228"/>
    <s v="Project Chinook"/>
    <s v="E01"/>
    <x v="0"/>
    <x v="2"/>
    <s v="001"/>
    <n v="2538.4"/>
    <n v="22"/>
    <m/>
    <m/>
  </r>
  <r>
    <x v="2"/>
    <s v="201402"/>
    <x v="1"/>
    <x v="3"/>
    <x v="1"/>
    <s v="340 Regular Payroll - NU"/>
    <s v="77705228"/>
    <s v="Project Chinook"/>
    <s v="E01"/>
    <x v="0"/>
    <x v="3"/>
    <s v="001"/>
    <n v="75.599999999999994"/>
    <n v="0.66"/>
    <m/>
    <m/>
  </r>
  <r>
    <x v="3"/>
    <s v="201811"/>
    <x v="1"/>
    <x v="9"/>
    <x v="2"/>
    <s v="340 Regular Payroll - NU"/>
    <s v="77705077"/>
    <s v="Strategic Analysis"/>
    <s v="E01"/>
    <x v="0"/>
    <x v="9"/>
    <s v="001"/>
    <n v="458.65"/>
    <n v="3"/>
    <m/>
    <m/>
  </r>
  <r>
    <x v="0"/>
    <s v="201509"/>
    <x v="1"/>
    <x v="16"/>
    <x v="2"/>
    <s v="340 Regular Payroll - NU"/>
    <s v="77705077"/>
    <s v="Strategic Analysis"/>
    <s v="E01"/>
    <x v="0"/>
    <x v="16"/>
    <s v="001"/>
    <n v="2847.18"/>
    <n v="21"/>
    <m/>
    <m/>
  </r>
  <r>
    <x v="4"/>
    <s v="201605"/>
    <x v="1"/>
    <x v="7"/>
    <x v="2"/>
    <s v="340 Regular Payroll - NU"/>
    <s v="77705077"/>
    <s v="Strategic Analysis"/>
    <s v="E01"/>
    <x v="0"/>
    <x v="7"/>
    <s v="001"/>
    <n v="171.63"/>
    <n v="1"/>
    <m/>
    <m/>
  </r>
  <r>
    <x v="1"/>
    <s v="201306"/>
    <x v="1"/>
    <x v="10"/>
    <x v="2"/>
    <s v="340 Regular Payroll - NU"/>
    <s v="77705077"/>
    <s v="Strategic Analysis"/>
    <s v="E01"/>
    <x v="0"/>
    <x v="10"/>
    <s v="001"/>
    <n v="9984.7000000000007"/>
    <n v="88"/>
    <m/>
    <m/>
  </r>
  <r>
    <x v="4"/>
    <s v="201612"/>
    <x v="1"/>
    <x v="9"/>
    <x v="2"/>
    <s v="340 Regular Payroll - NU"/>
    <s v="77705077"/>
    <s v="Strategic Analysis"/>
    <s v="E01"/>
    <x v="0"/>
    <x v="9"/>
    <s v="001"/>
    <n v="15473.08"/>
    <n v="108"/>
    <m/>
    <m/>
  </r>
  <r>
    <x v="0"/>
    <s v="201507"/>
    <x v="1"/>
    <x v="10"/>
    <x v="2"/>
    <s v="340 Regular Payroll - NU"/>
    <s v="77705077"/>
    <s v="Strategic Analysis"/>
    <s v="E01"/>
    <x v="0"/>
    <x v="10"/>
    <s v="001"/>
    <n v="14488.02"/>
    <n v="123"/>
    <m/>
    <m/>
  </r>
  <r>
    <x v="0"/>
    <s v="201501"/>
    <x v="1"/>
    <x v="10"/>
    <x v="2"/>
    <s v="340 Regular Payroll - NU"/>
    <s v="77705077"/>
    <s v="Strategic Analysis"/>
    <s v="E01"/>
    <x v="0"/>
    <x v="10"/>
    <s v="001"/>
    <n v="9230.7999999999993"/>
    <n v="80"/>
    <m/>
    <m/>
  </r>
  <r>
    <x v="0"/>
    <s v="201506"/>
    <x v="1"/>
    <x v="16"/>
    <x v="2"/>
    <s v="340 Regular Payroll - NU"/>
    <s v="77705077"/>
    <s v="Strategic Analysis"/>
    <s v="E01"/>
    <x v="0"/>
    <x v="16"/>
    <s v="001"/>
    <n v="3660.66"/>
    <n v="27"/>
    <m/>
    <m/>
  </r>
  <r>
    <x v="1"/>
    <s v="201304"/>
    <x v="1"/>
    <x v="10"/>
    <x v="2"/>
    <s v="340 Regular Payroll - NU"/>
    <s v="77705077"/>
    <s v="Strategic Analysis"/>
    <s v="E01"/>
    <x v="0"/>
    <x v="10"/>
    <s v="001"/>
    <n v="9984.7000000000007"/>
    <n v="88"/>
    <m/>
    <m/>
  </r>
  <r>
    <x v="0"/>
    <s v="201511"/>
    <x v="1"/>
    <x v="10"/>
    <x v="2"/>
    <s v="340 Regular Payroll - NU"/>
    <s v="77705077"/>
    <s v="Strategic Analysis"/>
    <s v="E01"/>
    <x v="0"/>
    <x v="10"/>
    <s v="001"/>
    <n v="6831.77"/>
    <n v="58"/>
    <m/>
    <m/>
  </r>
  <r>
    <x v="4"/>
    <s v="201604"/>
    <x v="1"/>
    <x v="9"/>
    <x v="2"/>
    <s v="340 Regular Payroll - NU"/>
    <s v="77705077"/>
    <s v="Strategic Analysis"/>
    <s v="E01"/>
    <x v="0"/>
    <x v="9"/>
    <s v="001"/>
    <n v="1146.1600000000001"/>
    <n v="8"/>
    <m/>
    <m/>
  </r>
  <r>
    <x v="5"/>
    <s v="201707"/>
    <x v="1"/>
    <x v="6"/>
    <x v="2"/>
    <s v="340 Regular Payroll - NU"/>
    <s v="77705077"/>
    <s v="Strategic Analysis"/>
    <s v="E01"/>
    <x v="0"/>
    <x v="6"/>
    <s v="001"/>
    <n v="6312.49"/>
    <n v="38"/>
    <m/>
    <m/>
  </r>
  <r>
    <x v="0"/>
    <s v="201507"/>
    <x v="1"/>
    <x v="7"/>
    <x v="2"/>
    <s v="340 Regular Payroll - NU"/>
    <s v="77705077"/>
    <s v="Strategic Analysis"/>
    <s v="E01"/>
    <x v="0"/>
    <x v="7"/>
    <s v="001"/>
    <n v="580.53"/>
    <n v="3.5"/>
    <m/>
    <m/>
  </r>
  <r>
    <x v="0"/>
    <s v="201508"/>
    <x v="1"/>
    <x v="10"/>
    <x v="2"/>
    <s v="340 Regular Payroll - NU"/>
    <s v="77705077"/>
    <s v="Strategic Analysis"/>
    <s v="E01"/>
    <x v="0"/>
    <x v="10"/>
    <s v="001"/>
    <n v="8480.7900000000009"/>
    <n v="72"/>
    <m/>
    <m/>
  </r>
  <r>
    <x v="5"/>
    <s v="201704"/>
    <x v="1"/>
    <x v="9"/>
    <x v="2"/>
    <s v="340 Regular Payroll - NU"/>
    <s v="77705077"/>
    <s v="Strategic Analysis"/>
    <s v="E01"/>
    <x v="0"/>
    <x v="9"/>
    <s v="001"/>
    <n v="606.15"/>
    <n v="4"/>
    <m/>
    <m/>
  </r>
  <r>
    <x v="0"/>
    <s v="201507"/>
    <x v="1"/>
    <x v="9"/>
    <x v="2"/>
    <s v="340 Regular Payroll - NU"/>
    <s v="77705077"/>
    <s v="Strategic Analysis"/>
    <s v="E01"/>
    <x v="0"/>
    <x v="9"/>
    <s v="001"/>
    <n v="424.04"/>
    <n v="3"/>
    <m/>
    <m/>
  </r>
  <r>
    <x v="5"/>
    <s v="201710"/>
    <x v="1"/>
    <x v="9"/>
    <x v="2"/>
    <s v="340 Regular Payroll - NU"/>
    <s v="77705077"/>
    <s v="Strategic Analysis"/>
    <s v="E01"/>
    <x v="0"/>
    <x v="9"/>
    <s v="001"/>
    <n v="151.54"/>
    <n v="1"/>
    <m/>
    <m/>
  </r>
  <r>
    <x v="3"/>
    <s v="201810"/>
    <x v="2"/>
    <x v="9"/>
    <x v="3"/>
    <s v="340 Regular Payroll - NU"/>
    <s v="09802202"/>
    <s v="Elect Other PS Expense -098"/>
    <s v="E01"/>
    <x v="0"/>
    <x v="9"/>
    <s v="001"/>
    <n v="13148"/>
    <n v="86"/>
    <m/>
    <m/>
  </r>
  <r>
    <x v="3"/>
    <s v="201809"/>
    <x v="2"/>
    <x v="9"/>
    <x v="3"/>
    <s v="340 Regular Payroll - NU"/>
    <s v="09802202"/>
    <s v="Elect Other PS Expense -098"/>
    <s v="E01"/>
    <x v="0"/>
    <x v="9"/>
    <s v="001"/>
    <n v="13530.24"/>
    <n v="88.5"/>
    <m/>
    <m/>
  </r>
  <r>
    <x v="3"/>
    <s v="201806"/>
    <x v="2"/>
    <x v="9"/>
    <x v="3"/>
    <s v="340 Regular Payroll - NU"/>
    <s v="09802202"/>
    <s v="Elect Other PS Expense -098"/>
    <s v="E01"/>
    <x v="0"/>
    <x v="9"/>
    <s v="001"/>
    <n v="14799.22"/>
    <n v="96.8"/>
    <m/>
    <m/>
  </r>
  <r>
    <x v="3"/>
    <s v="201805"/>
    <x v="2"/>
    <x v="9"/>
    <x v="3"/>
    <s v="340 Regular Payroll - NU"/>
    <s v="09802202"/>
    <s v="Elect Other PS Expense -098"/>
    <s v="E01"/>
    <x v="0"/>
    <x v="9"/>
    <s v="001"/>
    <n v="12643.52"/>
    <n v="82.7"/>
    <m/>
    <m/>
  </r>
  <r>
    <x v="3"/>
    <s v="201803"/>
    <x v="2"/>
    <x v="9"/>
    <x v="3"/>
    <s v="340 Regular Payroll - NU"/>
    <s v="09802202"/>
    <s v="Elect Other PS Expense -098"/>
    <s v="E01"/>
    <x v="0"/>
    <x v="9"/>
    <s v="001"/>
    <n v="12735.22"/>
    <n v="83.3"/>
    <m/>
    <m/>
  </r>
  <r>
    <x v="5"/>
    <s v="201710"/>
    <x v="2"/>
    <x v="9"/>
    <x v="3"/>
    <s v="340 Regular Payroll - NU"/>
    <s v="09802202"/>
    <s v="Elect Other PS Expense -098"/>
    <s v="E01"/>
    <x v="0"/>
    <x v="9"/>
    <s v="001"/>
    <n v="12592.86"/>
    <n v="83.1"/>
    <m/>
    <m/>
  </r>
  <r>
    <x v="0"/>
    <s v="201508"/>
    <x v="2"/>
    <x v="9"/>
    <x v="3"/>
    <s v="340 Regular Payroll - NU"/>
    <s v="09802202"/>
    <s v="Elect Other PS Expense -098"/>
    <s v="E01"/>
    <x v="0"/>
    <x v="9"/>
    <s v="001"/>
    <n v="13993.2"/>
    <n v="99"/>
    <m/>
    <m/>
  </r>
  <r>
    <x v="0"/>
    <s v="201504"/>
    <x v="2"/>
    <x v="9"/>
    <x v="3"/>
    <s v="340 Regular Payroll - NU"/>
    <s v="09802202"/>
    <s v="Elect Other PS Expense -098"/>
    <s v="E01"/>
    <x v="0"/>
    <x v="9"/>
    <s v="001"/>
    <n v="10106.200000000001"/>
    <n v="71.5"/>
    <m/>
    <m/>
  </r>
  <r>
    <x v="3"/>
    <s v="201812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11"/>
    <x v="0"/>
    <x v="7"/>
    <x v="4"/>
    <s v="330 Paid Time Off - NU"/>
    <s v="77703999"/>
    <s v="Employee Non Worked Time"/>
    <s v="E25"/>
    <x v="3"/>
    <x v="7"/>
    <s v="001"/>
    <n v="2846.16"/>
    <n v="16"/>
    <m/>
    <m/>
  </r>
  <r>
    <x v="3"/>
    <s v="201810"/>
    <x v="0"/>
    <x v="6"/>
    <x v="4"/>
    <s v="330 Paid Time Off - NU"/>
    <s v="77703999"/>
    <s v="Employee Non Worked Time"/>
    <s v="E10"/>
    <x v="1"/>
    <x v="6"/>
    <s v="001"/>
    <n v="5538.48"/>
    <n v="32"/>
    <m/>
    <m/>
  </r>
  <r>
    <x v="3"/>
    <s v="201810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9"/>
    <x v="0"/>
    <x v="1"/>
    <x v="4"/>
    <s v="330 Paid Time Off - NU"/>
    <s v="77703999"/>
    <s v="Employee Non Worked Time"/>
    <s v="E10"/>
    <x v="1"/>
    <x v="1"/>
    <s v="001"/>
    <n v="4182.7"/>
    <n v="20"/>
    <m/>
    <m/>
  </r>
  <r>
    <x v="3"/>
    <s v="201809"/>
    <x v="0"/>
    <x v="3"/>
    <x v="4"/>
    <s v="330 Paid Time Off - NU"/>
    <s v="77703999"/>
    <s v="Employee Non Worked Time"/>
    <s v="E10"/>
    <x v="1"/>
    <x v="3"/>
    <s v="001"/>
    <n v="1057.69"/>
    <n v="8"/>
    <m/>
    <m/>
  </r>
  <r>
    <x v="3"/>
    <s v="201809"/>
    <x v="0"/>
    <x v="8"/>
    <x v="4"/>
    <s v="330 Paid Time Off - NU"/>
    <s v="77703999"/>
    <s v="Employee Non Worked Time"/>
    <s v="E10"/>
    <x v="1"/>
    <x v="8"/>
    <s v="001"/>
    <n v="3330.76"/>
    <n v="16"/>
    <m/>
    <m/>
  </r>
  <r>
    <x v="3"/>
    <s v="201808"/>
    <x v="0"/>
    <x v="1"/>
    <x v="4"/>
    <s v="330 Paid Time Off - NU"/>
    <s v="77703999"/>
    <s v="Employee Non Worked Time"/>
    <s v="E10"/>
    <x v="1"/>
    <x v="1"/>
    <s v="001"/>
    <n v="9201.94"/>
    <n v="44"/>
    <m/>
    <m/>
  </r>
  <r>
    <x v="3"/>
    <s v="201808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07"/>
    <x v="0"/>
    <x v="5"/>
    <x v="4"/>
    <s v="330 Paid Time Off - NU"/>
    <s v="77703999"/>
    <s v="Employee Non Worked Time"/>
    <s v="E09"/>
    <x v="2"/>
    <x v="5"/>
    <s v="001"/>
    <n v="1630.18"/>
    <n v="12.32"/>
    <m/>
    <m/>
  </r>
  <r>
    <x v="3"/>
    <s v="201806"/>
    <x v="0"/>
    <x v="0"/>
    <x v="4"/>
    <s v="330 Paid Time Off - NU"/>
    <s v="77703999"/>
    <s v="Employee Non Worked Time"/>
    <s v="E10"/>
    <x v="1"/>
    <x v="0"/>
    <s v="001"/>
    <n v="2461.54"/>
    <n v="16"/>
    <m/>
    <m/>
  </r>
  <r>
    <x v="3"/>
    <s v="201806"/>
    <x v="0"/>
    <x v="12"/>
    <x v="4"/>
    <s v="330 Paid Time Off - NU"/>
    <s v="77703999"/>
    <s v="Employee Non Worked Time"/>
    <s v="E10"/>
    <x v="1"/>
    <x v="12"/>
    <s v="001"/>
    <n v="28014.69"/>
    <n v="69"/>
    <m/>
    <m/>
  </r>
  <r>
    <x v="3"/>
    <s v="201806"/>
    <x v="0"/>
    <x v="9"/>
    <x v="4"/>
    <s v="330 Paid Time Off - NU"/>
    <s v="77703999"/>
    <s v="Employee Non Worked Time"/>
    <s v="E10"/>
    <x v="1"/>
    <x v="9"/>
    <s v="001"/>
    <n v="6115.4"/>
    <n v="40"/>
    <m/>
    <m/>
  </r>
  <r>
    <x v="3"/>
    <s v="201805"/>
    <x v="0"/>
    <x v="11"/>
    <x v="4"/>
    <s v="330 Paid Time Off - NU"/>
    <s v="77703999"/>
    <s v="Employee Non Worked Time"/>
    <s v="E10"/>
    <x v="1"/>
    <x v="11"/>
    <s v="001"/>
    <n v="2092.3000000000002"/>
    <n v="16"/>
    <m/>
    <m/>
  </r>
  <r>
    <x v="3"/>
    <s v="201804"/>
    <x v="0"/>
    <x v="14"/>
    <x v="4"/>
    <s v="330 Paid Time Off - NU"/>
    <s v="77703999"/>
    <s v="Employee Non Worked Time"/>
    <s v="E10"/>
    <x v="1"/>
    <x v="14"/>
    <s v="001"/>
    <n v="1378.85"/>
    <n v="12"/>
    <m/>
    <m/>
  </r>
  <r>
    <x v="3"/>
    <s v="201804"/>
    <x v="0"/>
    <x v="0"/>
    <x v="4"/>
    <s v="330 Paid Time Off - NU"/>
    <s v="77703999"/>
    <s v="Employee Non Worked Time"/>
    <s v="E10"/>
    <x v="1"/>
    <x v="0"/>
    <s v="001"/>
    <n v="2461.54"/>
    <n v="16"/>
    <m/>
    <m/>
  </r>
  <r>
    <x v="3"/>
    <s v="201803"/>
    <x v="0"/>
    <x v="3"/>
    <x v="4"/>
    <s v="330 Paid Time Off - NU"/>
    <s v="77703999"/>
    <s v="Employee Non Worked Time"/>
    <s v="E09"/>
    <x v="2"/>
    <x v="3"/>
    <s v="001"/>
    <n v="813.6"/>
    <n v="6.16"/>
    <m/>
    <m/>
  </r>
  <r>
    <x v="3"/>
    <s v="201803"/>
    <x v="0"/>
    <x v="1"/>
    <x v="4"/>
    <s v="330 Paid Time Off - NU"/>
    <s v="77703999"/>
    <s v="Employee Non Worked Time"/>
    <s v="E10"/>
    <x v="1"/>
    <x v="1"/>
    <s v="001"/>
    <n v="16730.8"/>
    <n v="80"/>
    <m/>
    <m/>
  </r>
  <r>
    <x v="3"/>
    <s v="201802"/>
    <x v="0"/>
    <x v="7"/>
    <x v="4"/>
    <s v="330 Paid Time Off - NU"/>
    <s v="77703999"/>
    <s v="Employee Non Worked Time"/>
    <s v="E10"/>
    <x v="1"/>
    <x v="7"/>
    <s v="001"/>
    <n v="3500"/>
    <n v="20"/>
    <m/>
    <m/>
  </r>
  <r>
    <x v="3"/>
    <s v="201802"/>
    <x v="0"/>
    <x v="14"/>
    <x v="4"/>
    <s v="330 Paid Time Off - NU"/>
    <s v="77703999"/>
    <s v="Employee Non Worked Time"/>
    <s v="E09"/>
    <x v="2"/>
    <x v="14"/>
    <s v="001"/>
    <n v="479.74"/>
    <n v="4.62"/>
    <m/>
    <m/>
  </r>
  <r>
    <x v="0"/>
    <s v="201501"/>
    <x v="0"/>
    <x v="12"/>
    <x v="4"/>
    <s v="330 Paid Time Off - NU"/>
    <s v="77703999"/>
    <s v="Employee Non Worked Time"/>
    <s v="E25"/>
    <x v="3"/>
    <x v="12"/>
    <s v="001"/>
    <n v="5769.24"/>
    <n v="16"/>
    <m/>
    <m/>
  </r>
  <r>
    <x v="2"/>
    <s v="201408"/>
    <x v="0"/>
    <x v="5"/>
    <x v="4"/>
    <s v="330 Paid Time Off - NU"/>
    <s v="77703999"/>
    <s v="Employee Non Worked Time"/>
    <s v="E09"/>
    <x v="2"/>
    <x v="5"/>
    <s v="001"/>
    <n v="1749.15"/>
    <n v="13.86"/>
    <m/>
    <m/>
  </r>
  <r>
    <x v="2"/>
    <s v="201408"/>
    <x v="0"/>
    <x v="2"/>
    <x v="4"/>
    <s v="330 Paid Time Off - NU"/>
    <s v="77703999"/>
    <s v="Employee Non Worked Time"/>
    <s v="E10"/>
    <x v="1"/>
    <x v="2"/>
    <s v="001"/>
    <n v="5076.9399999999996"/>
    <n v="44"/>
    <m/>
    <m/>
  </r>
  <r>
    <x v="1"/>
    <s v="201305"/>
    <x v="0"/>
    <x v="1"/>
    <x v="4"/>
    <s v="330 Paid Time Off - NU"/>
    <s v="77703999"/>
    <s v="Employee Non Worked Time"/>
    <s v="E10"/>
    <x v="1"/>
    <x v="1"/>
    <s v="001"/>
    <n v="1353.85"/>
    <n v="8"/>
    <m/>
    <m/>
  </r>
  <r>
    <x v="0"/>
    <s v="201511"/>
    <x v="0"/>
    <x v="8"/>
    <x v="4"/>
    <s v="330 Paid Time Off - NU"/>
    <s v="77703999"/>
    <s v="Employee Non Worked Time"/>
    <s v="E10"/>
    <x v="1"/>
    <x v="8"/>
    <s v="001"/>
    <n v="6276.92"/>
    <n v="32"/>
    <m/>
    <m/>
  </r>
  <r>
    <x v="2"/>
    <s v="201404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2"/>
    <s v="201403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1"/>
    <s v="201308"/>
    <x v="0"/>
    <x v="4"/>
    <x v="4"/>
    <s v="330 Paid Time Off - NU"/>
    <s v="77703999"/>
    <s v="Employee Non Worked Time"/>
    <s v="E10"/>
    <x v="1"/>
    <x v="4"/>
    <s v="001"/>
    <n v="1815.38"/>
    <n v="16"/>
    <m/>
    <m/>
  </r>
  <r>
    <x v="1"/>
    <s v="201306"/>
    <x v="0"/>
    <x v="12"/>
    <x v="4"/>
    <s v="330 Paid Time Off - NU"/>
    <s v="77703999"/>
    <s v="Employee Non Worked Time"/>
    <s v="E10"/>
    <x v="1"/>
    <x v="12"/>
    <s v="001"/>
    <n v="11307.68"/>
    <n v="32"/>
    <m/>
    <m/>
  </r>
  <r>
    <x v="2"/>
    <s v="201401"/>
    <x v="0"/>
    <x v="10"/>
    <x v="4"/>
    <s v="330 Paid Time Off - NU"/>
    <s v="77703999"/>
    <s v="Employee Non Worked Time"/>
    <s v="E09"/>
    <x v="2"/>
    <x v="10"/>
    <s v="001"/>
    <n v="4085.05"/>
    <n v="41.54"/>
    <m/>
    <m/>
  </r>
  <r>
    <x v="1"/>
    <s v="201306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0"/>
    <s v="201512"/>
    <x v="0"/>
    <x v="0"/>
    <x v="4"/>
    <s v="330 Paid Time Off - NU"/>
    <s v="77703999"/>
    <s v="Employee Non Worked Time"/>
    <s v="E25"/>
    <x v="3"/>
    <x v="0"/>
    <s v="001"/>
    <n v="2423.0700000000002"/>
    <n v="24"/>
    <m/>
    <m/>
  </r>
  <r>
    <x v="4"/>
    <s v="201609"/>
    <x v="0"/>
    <x v="12"/>
    <x v="4"/>
    <s v="330 Paid Time Off - NU"/>
    <s v="77703999"/>
    <s v="Employee Non Worked Time"/>
    <s v="E10"/>
    <x v="1"/>
    <x v="12"/>
    <s v="001"/>
    <n v="18461.52"/>
    <n v="48"/>
    <m/>
    <m/>
  </r>
  <r>
    <x v="0"/>
    <s v="201504"/>
    <x v="0"/>
    <x v="6"/>
    <x v="4"/>
    <s v="330 Paid Time Off - NU"/>
    <s v="77703999"/>
    <s v="Employee Non Worked Time"/>
    <s v="E10"/>
    <x v="1"/>
    <x v="6"/>
    <s v="001"/>
    <n v="3588.45"/>
    <n v="24"/>
    <m/>
    <m/>
  </r>
  <r>
    <x v="4"/>
    <s v="201609"/>
    <x v="0"/>
    <x v="14"/>
    <x v="4"/>
    <s v="330 Paid Time Off - NU"/>
    <s v="77703999"/>
    <s v="Employee Non Worked Time"/>
    <s v="E25"/>
    <x v="3"/>
    <x v="14"/>
    <s v="001"/>
    <n v="788.46"/>
    <n v="8"/>
    <m/>
    <m/>
  </r>
  <r>
    <x v="4"/>
    <s v="201604"/>
    <x v="0"/>
    <x v="10"/>
    <x v="4"/>
    <s v="330 Paid Time Off - NU"/>
    <s v="77703999"/>
    <s v="Employee Non Worked Time"/>
    <s v="E10"/>
    <x v="1"/>
    <x v="10"/>
    <s v="001"/>
    <n v="5723.1"/>
    <n v="48"/>
    <m/>
    <m/>
  </r>
  <r>
    <x v="2"/>
    <s v="201408"/>
    <x v="0"/>
    <x v="10"/>
    <x v="4"/>
    <s v="330 Paid Time Off - NU"/>
    <s v="77703999"/>
    <s v="Employee Non Worked Time"/>
    <s v="E09"/>
    <x v="2"/>
    <x v="10"/>
    <s v="001"/>
    <n v="3675.24"/>
    <n v="34.619999999999997"/>
    <m/>
    <m/>
  </r>
  <r>
    <x v="1"/>
    <s v="201309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5"/>
    <s v="201709"/>
    <x v="0"/>
    <x v="9"/>
    <x v="4"/>
    <s v="330 Paid Time Off - NU"/>
    <s v="77703999"/>
    <s v="Employee Non Worked Time"/>
    <s v="E10"/>
    <x v="1"/>
    <x v="9"/>
    <s v="001"/>
    <n v="6061.55"/>
    <n v="40"/>
    <m/>
    <m/>
  </r>
  <r>
    <x v="0"/>
    <s v="201508"/>
    <x v="0"/>
    <x v="3"/>
    <x v="4"/>
    <s v="330 Paid Time Off - NU"/>
    <s v="77703999"/>
    <s v="Employee Non Worked Time"/>
    <s v="E10"/>
    <x v="1"/>
    <x v="3"/>
    <s v="001"/>
    <n v="4335.57"/>
    <n v="36"/>
    <m/>
    <m/>
  </r>
  <r>
    <x v="0"/>
    <s v="201506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5"/>
    <s v="201701"/>
    <x v="0"/>
    <x v="1"/>
    <x v="4"/>
    <s v="330 Paid Time Off - NU"/>
    <s v="77703999"/>
    <s v="Employee Non Worked Time"/>
    <s v="E25"/>
    <x v="3"/>
    <x v="1"/>
    <s v="001"/>
    <n v="3076.92"/>
    <n v="16"/>
    <m/>
    <m/>
  </r>
  <r>
    <x v="1"/>
    <s v="201306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5"/>
    <s v="201708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0"/>
    <s v="201505"/>
    <x v="0"/>
    <x v="16"/>
    <x v="4"/>
    <s v="330 Paid Time Off - NU"/>
    <s v="77703999"/>
    <s v="Employee Non Worked Time"/>
    <s v="E10"/>
    <x v="1"/>
    <x v="16"/>
    <s v="001"/>
    <n v="2169.2399999999998"/>
    <n v="16"/>
    <m/>
    <m/>
  </r>
  <r>
    <x v="2"/>
    <s v="201410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2"/>
    <s v="201410"/>
    <x v="0"/>
    <x v="7"/>
    <x v="4"/>
    <s v="330 Paid Time Off - NU"/>
    <s v="77703999"/>
    <s v="Employee Non Worked Time"/>
    <s v="E10"/>
    <x v="1"/>
    <x v="7"/>
    <s v="001"/>
    <n v="10276.959999999999"/>
    <n v="64"/>
    <m/>
    <m/>
  </r>
  <r>
    <x v="1"/>
    <s v="201307"/>
    <x v="0"/>
    <x v="3"/>
    <x v="4"/>
    <s v="330 Paid Time Off - NU"/>
    <s v="77703999"/>
    <s v="Employee Non Worked Time"/>
    <s v="E25"/>
    <x v="3"/>
    <x v="3"/>
    <s v="001"/>
    <n v="907.69"/>
    <n v="8"/>
    <m/>
    <m/>
  </r>
  <r>
    <x v="0"/>
    <s v="201507"/>
    <x v="0"/>
    <x v="10"/>
    <x v="4"/>
    <s v="330 Paid Time Off - NU"/>
    <s v="77703999"/>
    <s v="Employee Non Worked Time"/>
    <s v="E25"/>
    <x v="3"/>
    <x v="10"/>
    <s v="001"/>
    <n v="942.31"/>
    <n v="8"/>
    <m/>
    <m/>
  </r>
  <r>
    <x v="4"/>
    <s v="201608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0"/>
    <s v="201508"/>
    <x v="0"/>
    <x v="8"/>
    <x v="4"/>
    <s v="330 Paid Time Off - NU"/>
    <s v="77703999"/>
    <s v="Employee Non Worked Time"/>
    <s v="E10"/>
    <x v="1"/>
    <x v="8"/>
    <s v="001"/>
    <n v="2353.85"/>
    <n v="12"/>
    <m/>
    <m/>
  </r>
  <r>
    <x v="2"/>
    <s v="201401"/>
    <x v="0"/>
    <x v="2"/>
    <x v="4"/>
    <s v="330 Paid Time Off - NU"/>
    <s v="77703999"/>
    <s v="Employee Non Worked Time"/>
    <s v="E25"/>
    <x v="3"/>
    <x v="2"/>
    <s v="001"/>
    <n v="1753.84"/>
    <n v="16"/>
    <m/>
    <m/>
  </r>
  <r>
    <x v="4"/>
    <s v="201608"/>
    <x v="0"/>
    <x v="1"/>
    <x v="4"/>
    <s v="330 Paid Time Off - NU"/>
    <s v="77703999"/>
    <s v="Employee Non Worked Time"/>
    <s v="E10"/>
    <x v="1"/>
    <x v="1"/>
    <s v="001"/>
    <n v="7692.3"/>
    <n v="40"/>
    <m/>
    <m/>
  </r>
  <r>
    <x v="0"/>
    <s v="201510"/>
    <x v="0"/>
    <x v="7"/>
    <x v="4"/>
    <s v="330 Paid Time Off - NU"/>
    <s v="77703999"/>
    <s v="Employee Non Worked Time"/>
    <s v="E10"/>
    <x v="1"/>
    <x v="7"/>
    <s v="001"/>
    <n v="1326.92"/>
    <n v="8"/>
    <m/>
    <m/>
  </r>
  <r>
    <x v="1"/>
    <s v="201302"/>
    <x v="0"/>
    <x v="12"/>
    <x v="4"/>
    <s v="330 Paid Time Off - NU"/>
    <s v="77703999"/>
    <s v="Employee Non Worked Time"/>
    <s v="E09"/>
    <x v="2"/>
    <x v="12"/>
    <s v="001"/>
    <n v="2998.56"/>
    <n v="9.24"/>
    <m/>
    <m/>
  </r>
  <r>
    <x v="0"/>
    <s v="201507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2"/>
    <s v="201408"/>
    <x v="0"/>
    <x v="3"/>
    <x v="4"/>
    <s v="330 Paid Time Off - NU"/>
    <s v="77703999"/>
    <s v="Employee Non Worked Time"/>
    <s v="E10"/>
    <x v="1"/>
    <x v="3"/>
    <s v="001"/>
    <n v="2835"/>
    <n v="24"/>
    <m/>
    <m/>
  </r>
  <r>
    <x v="5"/>
    <s v="201704"/>
    <x v="0"/>
    <x v="7"/>
    <x v="4"/>
    <s v="330 Paid Time Off - NU"/>
    <s v="77703999"/>
    <s v="Employee Non Worked Time"/>
    <s v="E10"/>
    <x v="1"/>
    <x v="7"/>
    <s v="001"/>
    <n v="2800"/>
    <n v="16"/>
    <m/>
    <m/>
  </r>
  <r>
    <x v="2"/>
    <s v="201401"/>
    <x v="0"/>
    <x v="8"/>
    <x v="4"/>
    <s v="330 Paid Time Off - NU"/>
    <s v="77703999"/>
    <s v="Employee Non Worked Time"/>
    <s v="E10"/>
    <x v="1"/>
    <x v="8"/>
    <s v="001"/>
    <n v="12000"/>
    <n v="64"/>
    <m/>
    <m/>
  </r>
  <r>
    <x v="1"/>
    <s v="201304"/>
    <x v="0"/>
    <x v="5"/>
    <x v="4"/>
    <s v="330 Paid Time Off - NU"/>
    <s v="77703999"/>
    <s v="Employee Non Worked Time"/>
    <s v="E35"/>
    <x v="4"/>
    <x v="5"/>
    <s v="001"/>
    <n v="976.92"/>
    <n v="8"/>
    <m/>
    <m/>
  </r>
  <r>
    <x v="0"/>
    <s v="201510"/>
    <x v="0"/>
    <x v="15"/>
    <x v="4"/>
    <s v="330 Paid Time Off - NU"/>
    <s v="77703999"/>
    <s v="Employee Non Worked Time"/>
    <s v="E25"/>
    <x v="3"/>
    <x v="15"/>
    <s v="001"/>
    <n v="-942.31"/>
    <n v="-8"/>
    <m/>
    <m/>
  </r>
  <r>
    <x v="0"/>
    <s v="201501"/>
    <x v="0"/>
    <x v="6"/>
    <x v="4"/>
    <s v="330 Paid Time Off - NU"/>
    <s v="77703999"/>
    <s v="Employee Non Worked Time"/>
    <s v="E25"/>
    <x v="3"/>
    <x v="6"/>
    <s v="001"/>
    <n v="2307.6999999999998"/>
    <n v="16"/>
    <m/>
    <m/>
  </r>
  <r>
    <x v="2"/>
    <s v="201409"/>
    <x v="0"/>
    <x v="3"/>
    <x v="4"/>
    <s v="330 Paid Time Off - NU"/>
    <s v="77703999"/>
    <s v="Employee Non Worked Time"/>
    <s v="E10"/>
    <x v="1"/>
    <x v="3"/>
    <s v="001"/>
    <n v="1890"/>
    <n v="16"/>
    <m/>
    <m/>
  </r>
  <r>
    <x v="2"/>
    <s v="201410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4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2"/>
    <s v="201404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0"/>
    <s v="201501"/>
    <x v="0"/>
    <x v="5"/>
    <x v="4"/>
    <s v="330 Paid Time Off - NU"/>
    <s v="77703999"/>
    <s v="Employee Non Worked Time"/>
    <s v="E10"/>
    <x v="1"/>
    <x v="5"/>
    <s v="001"/>
    <n v="2019.24"/>
    <n v="16"/>
    <m/>
    <m/>
  </r>
  <r>
    <x v="1"/>
    <s v="201301"/>
    <x v="0"/>
    <x v="16"/>
    <x v="4"/>
    <s v="330 Paid Time Off - NU"/>
    <s v="77703999"/>
    <s v="Employee Non Worked Time"/>
    <s v="E25"/>
    <x v="3"/>
    <x v="16"/>
    <s v="001"/>
    <n v="2061.54"/>
    <n v="16"/>
    <m/>
    <m/>
  </r>
  <r>
    <x v="0"/>
    <s v="201504"/>
    <x v="0"/>
    <x v="8"/>
    <x v="4"/>
    <s v="330 Paid Time Off - NU"/>
    <s v="77703999"/>
    <s v="Employee Non Worked Time"/>
    <s v="E10"/>
    <x v="1"/>
    <x v="8"/>
    <s v="001"/>
    <n v="10984.61"/>
    <n v="56"/>
    <m/>
    <m/>
  </r>
  <r>
    <x v="2"/>
    <s v="201401"/>
    <x v="0"/>
    <x v="12"/>
    <x v="4"/>
    <s v="330 Paid Time Off - NU"/>
    <s v="77703999"/>
    <s v="Employee Non Worked Time"/>
    <s v="E09"/>
    <x v="2"/>
    <x v="12"/>
    <s v="001"/>
    <n v="4897.6499999999996"/>
    <n v="13.86"/>
    <m/>
    <m/>
  </r>
  <r>
    <x v="1"/>
    <s v="201309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0"/>
    <s v="201509"/>
    <x v="0"/>
    <x v="7"/>
    <x v="4"/>
    <s v="330 Paid Time Off - NU"/>
    <s v="77703999"/>
    <s v="Employee Non Worked Time"/>
    <s v="E25"/>
    <x v="3"/>
    <x v="7"/>
    <s v="001"/>
    <n v="1326.92"/>
    <n v="8"/>
    <m/>
    <m/>
  </r>
  <r>
    <x v="5"/>
    <s v="201705"/>
    <x v="0"/>
    <x v="12"/>
    <x v="4"/>
    <s v="330 Paid Time Off - NU"/>
    <s v="77703999"/>
    <s v="Employee Non Worked Time"/>
    <s v="E10"/>
    <x v="1"/>
    <x v="12"/>
    <s v="001"/>
    <n v="31538.5"/>
    <n v="80"/>
    <m/>
    <m/>
  </r>
  <r>
    <x v="2"/>
    <s v="201407"/>
    <x v="0"/>
    <x v="6"/>
    <x v="4"/>
    <s v="330 Paid Time Off - NU"/>
    <s v="77703999"/>
    <s v="Employee Non Worked Time"/>
    <s v="E25"/>
    <x v="3"/>
    <x v="6"/>
    <s v="001"/>
    <n v="1153.8499999999999"/>
    <n v="8"/>
    <m/>
    <m/>
  </r>
  <r>
    <x v="1"/>
    <s v="201309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4"/>
    <s v="201609"/>
    <x v="0"/>
    <x v="6"/>
    <x v="4"/>
    <s v="330 Paid Time Off - NU"/>
    <s v="77703999"/>
    <s v="Employee Non Worked Time"/>
    <s v="E25"/>
    <x v="3"/>
    <x v="6"/>
    <s v="001"/>
    <n v="1250"/>
    <n v="8"/>
    <m/>
    <m/>
  </r>
  <r>
    <x v="2"/>
    <s v="201404"/>
    <x v="0"/>
    <x v="2"/>
    <x v="4"/>
    <s v="330 Paid Time Off - NU"/>
    <s v="77703999"/>
    <s v="Employee Non Worked Time"/>
    <s v="E10"/>
    <x v="1"/>
    <x v="2"/>
    <s v="001"/>
    <n v="1384.62"/>
    <n v="12"/>
    <m/>
    <m/>
  </r>
  <r>
    <x v="1"/>
    <s v="201312"/>
    <x v="0"/>
    <x v="8"/>
    <x v="4"/>
    <s v="330 Paid Time Off - NU"/>
    <s v="77703999"/>
    <s v="Employee Non Worked Time"/>
    <s v="E10"/>
    <x v="1"/>
    <x v="8"/>
    <s v="001"/>
    <n v="1500"/>
    <n v="8"/>
    <m/>
    <m/>
  </r>
  <r>
    <x v="1"/>
    <s v="201308"/>
    <x v="0"/>
    <x v="9"/>
    <x v="4"/>
    <s v="330 Paid Time Off - NU"/>
    <s v="77703999"/>
    <s v="Employee Non Worked Time"/>
    <s v="E09"/>
    <x v="2"/>
    <x v="9"/>
    <s v="001"/>
    <n v="1599.24"/>
    <n v="13.86"/>
    <m/>
    <m/>
  </r>
  <r>
    <x v="0"/>
    <s v="201512"/>
    <x v="0"/>
    <x v="10"/>
    <x v="4"/>
    <s v="330 Paid Time Off - NU"/>
    <s v="77703999"/>
    <s v="Employee Non Worked Time"/>
    <s v="E10"/>
    <x v="1"/>
    <x v="10"/>
    <s v="001"/>
    <n v="5653.86"/>
    <n v="48"/>
    <m/>
    <m/>
  </r>
  <r>
    <x v="0"/>
    <s v="201509"/>
    <x v="0"/>
    <x v="16"/>
    <x v="4"/>
    <s v="330 Paid Time Off - NU"/>
    <s v="77703999"/>
    <s v="Employee Non Worked Time"/>
    <s v="E10"/>
    <x v="1"/>
    <x v="16"/>
    <s v="001"/>
    <n v="5423.1"/>
    <n v="40"/>
    <m/>
    <m/>
  </r>
  <r>
    <x v="1"/>
    <s v="201306"/>
    <x v="0"/>
    <x v="16"/>
    <x v="4"/>
    <s v="330 Paid Time Off - NU"/>
    <s v="77703999"/>
    <s v="Employee Non Worked Time"/>
    <s v="E10"/>
    <x v="1"/>
    <x v="16"/>
    <s v="001"/>
    <n v="-9346.16"/>
    <n v="-72"/>
    <m/>
    <m/>
  </r>
  <r>
    <x v="1"/>
    <s v="201305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5"/>
    <s v="201708"/>
    <x v="0"/>
    <x v="7"/>
    <x v="4"/>
    <s v="330 Paid Time Off - NU"/>
    <s v="77703999"/>
    <s v="Employee Non Worked Time"/>
    <s v="E10"/>
    <x v="1"/>
    <x v="7"/>
    <s v="001"/>
    <n v="5600"/>
    <n v="32"/>
    <m/>
    <m/>
  </r>
  <r>
    <x v="4"/>
    <s v="201606"/>
    <x v="0"/>
    <x v="7"/>
    <x v="4"/>
    <s v="330 Paid Time Off - NU"/>
    <s v="77703999"/>
    <s v="Employee Non Worked Time"/>
    <s v="E25"/>
    <x v="3"/>
    <x v="7"/>
    <s v="001"/>
    <n v="1373.08"/>
    <n v="8"/>
    <m/>
    <m/>
  </r>
  <r>
    <x v="0"/>
    <s v="201507"/>
    <x v="0"/>
    <x v="4"/>
    <x v="4"/>
    <s v="330 Paid Time Off - NU"/>
    <s v="77703999"/>
    <s v="Employee Non Worked Time"/>
    <s v="E25"/>
    <x v="3"/>
    <x v="4"/>
    <s v="001"/>
    <n v="942.31"/>
    <n v="8"/>
    <m/>
    <m/>
  </r>
  <r>
    <x v="4"/>
    <s v="201602"/>
    <x v="0"/>
    <x v="7"/>
    <x v="4"/>
    <s v="330 Paid Time Off - NU"/>
    <s v="77703999"/>
    <s v="Employee Non Worked Time"/>
    <s v="E10"/>
    <x v="1"/>
    <x v="7"/>
    <s v="001"/>
    <n v="11942.28"/>
    <n v="72"/>
    <m/>
    <m/>
  </r>
  <r>
    <x v="2"/>
    <s v="201406"/>
    <x v="0"/>
    <x v="9"/>
    <x v="4"/>
    <s v="330 Paid Time Off - NU"/>
    <s v="77703999"/>
    <s v="Employee Non Worked Time"/>
    <s v="E25"/>
    <x v="3"/>
    <x v="9"/>
    <s v="001"/>
    <n v="1015.38"/>
    <n v="8"/>
    <m/>
    <m/>
  </r>
  <r>
    <x v="1"/>
    <s v="201305"/>
    <x v="0"/>
    <x v="16"/>
    <x v="4"/>
    <s v="330 Paid Time Off - NU"/>
    <s v="77703999"/>
    <s v="Employee Non Worked Time"/>
    <s v="E10"/>
    <x v="1"/>
    <x v="16"/>
    <s v="001"/>
    <n v="11423.08"/>
    <n v="88"/>
    <m/>
    <m/>
  </r>
  <r>
    <x v="5"/>
    <s v="201705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2"/>
    <s v="201412"/>
    <x v="0"/>
    <x v="2"/>
    <x v="4"/>
    <s v="330 Paid Time Off - NU"/>
    <s v="77703999"/>
    <s v="Employee Non Worked Time"/>
    <s v="E25"/>
    <x v="3"/>
    <x v="2"/>
    <s v="001"/>
    <n v="1846.16"/>
    <n v="16"/>
    <m/>
    <m/>
  </r>
  <r>
    <x v="2"/>
    <s v="201406"/>
    <x v="0"/>
    <x v="8"/>
    <x v="4"/>
    <s v="330 Paid Time Off - NU"/>
    <s v="77703999"/>
    <s v="Employee Non Worked Time"/>
    <s v="E25"/>
    <x v="3"/>
    <x v="8"/>
    <s v="001"/>
    <n v="1530.77"/>
    <n v="8"/>
    <m/>
    <m/>
  </r>
  <r>
    <x v="1"/>
    <s v="201307"/>
    <x v="0"/>
    <x v="12"/>
    <x v="4"/>
    <s v="330 Paid Time Off - NU"/>
    <s v="77703999"/>
    <s v="Employee Non Worked Time"/>
    <s v="E10"/>
    <x v="1"/>
    <x v="12"/>
    <s v="001"/>
    <n v="5653.84"/>
    <n v="16"/>
    <m/>
    <m/>
  </r>
  <r>
    <x v="4"/>
    <s v="201601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3"/>
    <s v="201801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0"/>
    <s v="201510"/>
    <x v="0"/>
    <x v="15"/>
    <x v="4"/>
    <s v="330 Paid Time Off - NU"/>
    <s v="77703999"/>
    <s v="Employee Non Worked Time"/>
    <s v="E10"/>
    <x v="1"/>
    <x v="15"/>
    <s v="001"/>
    <n v="1884.62"/>
    <n v="16"/>
    <m/>
    <m/>
  </r>
  <r>
    <x v="0"/>
    <s v="201501"/>
    <x v="0"/>
    <x v="2"/>
    <x v="4"/>
    <s v="330 Paid Time Off - NU"/>
    <s v="77703999"/>
    <s v="Employee Non Worked Time"/>
    <s v="E10"/>
    <x v="1"/>
    <x v="2"/>
    <s v="001"/>
    <n v="8307.7199999999993"/>
    <n v="72"/>
    <m/>
    <m/>
  </r>
  <r>
    <x v="2"/>
    <s v="201408"/>
    <x v="0"/>
    <x v="12"/>
    <x v="4"/>
    <s v="330 Paid Time Off - NU"/>
    <s v="77703999"/>
    <s v="Employee Non Worked Time"/>
    <s v="E10"/>
    <x v="1"/>
    <x v="12"/>
    <s v="001"/>
    <n v="5769.24"/>
    <n v="16"/>
    <m/>
    <m/>
  </r>
  <r>
    <x v="1"/>
    <s v="201303"/>
    <x v="0"/>
    <x v="12"/>
    <x v="4"/>
    <s v="330 Paid Time Off - NU"/>
    <s v="77703999"/>
    <s v="Employee Non Worked Time"/>
    <s v="E10"/>
    <x v="1"/>
    <x v="12"/>
    <s v="001"/>
    <n v="16269.21"/>
    <n v="48"/>
    <m/>
    <m/>
  </r>
  <r>
    <x v="5"/>
    <s v="201701"/>
    <x v="0"/>
    <x v="12"/>
    <x v="4"/>
    <s v="330 Paid Time Off - NU"/>
    <s v="77703999"/>
    <s v="Employee Non Worked Time"/>
    <s v="E25"/>
    <x v="3"/>
    <x v="12"/>
    <s v="001"/>
    <n v="6153.84"/>
    <n v="16"/>
    <m/>
    <m/>
  </r>
  <r>
    <x v="2"/>
    <s v="201406"/>
    <x v="0"/>
    <x v="4"/>
    <x v="4"/>
    <s v="330 Paid Time Off - NU"/>
    <s v="77703999"/>
    <s v="Employee Non Worked Time"/>
    <s v="E10"/>
    <x v="1"/>
    <x v="4"/>
    <s v="001"/>
    <n v="3692.32"/>
    <n v="32"/>
    <m/>
    <m/>
  </r>
  <r>
    <x v="0"/>
    <s v="201502"/>
    <x v="0"/>
    <x v="4"/>
    <x v="4"/>
    <s v="330 Paid Time Off - NU"/>
    <s v="77703999"/>
    <s v="Employee Non Worked Time"/>
    <s v="E10"/>
    <x v="1"/>
    <x v="4"/>
    <s v="001"/>
    <n v="2769.24"/>
    <n v="24"/>
    <m/>
    <m/>
  </r>
  <r>
    <x v="5"/>
    <s v="201702"/>
    <x v="0"/>
    <x v="9"/>
    <x v="4"/>
    <s v="330 Paid Time Off - NU"/>
    <s v="77703999"/>
    <s v="Employee Non Worked Time"/>
    <s v="E09"/>
    <x v="2"/>
    <x v="9"/>
    <s v="001"/>
    <n v="1322.48"/>
    <n v="9.24"/>
    <m/>
    <m/>
  </r>
  <r>
    <x v="1"/>
    <s v="201312"/>
    <x v="0"/>
    <x v="10"/>
    <x v="4"/>
    <s v="330 Paid Time Off - NU"/>
    <s v="77703999"/>
    <s v="Employee Non Worked Time"/>
    <s v="E25"/>
    <x v="3"/>
    <x v="10"/>
    <s v="001"/>
    <n v="1815.4"/>
    <n v="16"/>
    <m/>
    <m/>
  </r>
  <r>
    <x v="1"/>
    <s v="201309"/>
    <x v="0"/>
    <x v="4"/>
    <x v="4"/>
    <s v="330 Paid Time Off - NU"/>
    <s v="77703999"/>
    <s v="Employee Non Worked Time"/>
    <s v="E10"/>
    <x v="1"/>
    <x v="4"/>
    <s v="001"/>
    <n v="5446.14"/>
    <n v="48"/>
    <m/>
    <m/>
  </r>
  <r>
    <x v="0"/>
    <s v="201507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2"/>
    <s v="201403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1"/>
    <x v="0"/>
    <x v="9"/>
    <x v="4"/>
    <s v="330 Paid Time Off - NU"/>
    <s v="77703999"/>
    <s v="Employee Non Worked Time"/>
    <s v="E09"/>
    <x v="2"/>
    <x v="9"/>
    <s v="001"/>
    <n v="1692.3"/>
    <n v="13.32"/>
    <m/>
    <m/>
  </r>
  <r>
    <x v="0"/>
    <s v="201502"/>
    <x v="0"/>
    <x v="3"/>
    <x v="4"/>
    <s v="330 Paid Time Off - NU"/>
    <s v="77703999"/>
    <s v="Employee Non Worked Time"/>
    <s v="E10"/>
    <x v="1"/>
    <x v="3"/>
    <s v="001"/>
    <n v="3780"/>
    <n v="32"/>
    <m/>
    <m/>
  </r>
  <r>
    <x v="2"/>
    <s v="201407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4"/>
    <s v="201612"/>
    <x v="0"/>
    <x v="12"/>
    <x v="4"/>
    <s v="330 Paid Time Off - NU"/>
    <s v="77703999"/>
    <s v="Employee Non Worked Time"/>
    <s v="E25"/>
    <x v="3"/>
    <x v="12"/>
    <s v="001"/>
    <n v="6153.84"/>
    <n v="16"/>
    <m/>
    <m/>
  </r>
  <r>
    <x v="5"/>
    <s v="201712"/>
    <x v="0"/>
    <x v="14"/>
    <x v="4"/>
    <s v="330 Paid Time Off - NU"/>
    <s v="77703999"/>
    <s v="Employee Non Worked Time"/>
    <s v="E10"/>
    <x v="1"/>
    <x v="14"/>
    <s v="001"/>
    <n v="4157.7"/>
    <n v="40"/>
    <m/>
    <m/>
  </r>
  <r>
    <x v="4"/>
    <s v="201612"/>
    <x v="0"/>
    <x v="12"/>
    <x v="4"/>
    <s v="330 Paid Time Off - NU"/>
    <s v="77703999"/>
    <s v="Employee Non Worked Time"/>
    <s v="E10"/>
    <x v="1"/>
    <x v="12"/>
    <s v="001"/>
    <n v="15384.6"/>
    <n v="40"/>
    <m/>
    <m/>
  </r>
  <r>
    <x v="0"/>
    <s v="201509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0"/>
    <s v="201504"/>
    <x v="0"/>
    <x v="0"/>
    <x v="4"/>
    <s v="330 Paid Time Off - NU"/>
    <s v="77703999"/>
    <s v="Employee Non Worked Time"/>
    <s v="E10"/>
    <x v="1"/>
    <x v="0"/>
    <s v="001"/>
    <n v="807.69"/>
    <n v="8"/>
    <m/>
    <m/>
  </r>
  <r>
    <x v="1"/>
    <s v="201303"/>
    <x v="0"/>
    <x v="9"/>
    <x v="4"/>
    <s v="330 Paid Time Off - NU"/>
    <s v="77703999"/>
    <s v="Employee Non Worked Time"/>
    <s v="E10"/>
    <x v="1"/>
    <x v="9"/>
    <s v="001"/>
    <n v="7288.48"/>
    <n v="64"/>
    <m/>
    <m/>
  </r>
  <r>
    <x v="0"/>
    <s v="201507"/>
    <x v="0"/>
    <x v="4"/>
    <x v="4"/>
    <s v="330 Paid Time Off - NU"/>
    <s v="77703999"/>
    <s v="Employee Non Worked Time"/>
    <s v="E10"/>
    <x v="1"/>
    <x v="4"/>
    <s v="001"/>
    <n v="3769.24"/>
    <n v="32"/>
    <m/>
    <m/>
  </r>
  <r>
    <x v="4"/>
    <s v="201608"/>
    <x v="0"/>
    <x v="0"/>
    <x v="4"/>
    <s v="330 Paid Time Off - NU"/>
    <s v="77703999"/>
    <s v="Employee Non Worked Time"/>
    <s v="E10"/>
    <x v="1"/>
    <x v="0"/>
    <s v="001"/>
    <n v="4000"/>
    <n v="32"/>
    <m/>
    <m/>
  </r>
  <r>
    <x v="0"/>
    <s v="201506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0"/>
    <s v="201501"/>
    <x v="0"/>
    <x v="3"/>
    <x v="4"/>
    <s v="330 Paid Time Off - NU"/>
    <s v="77703999"/>
    <s v="Employee Non Worked Time"/>
    <s v="E10"/>
    <x v="1"/>
    <x v="3"/>
    <s v="001"/>
    <n v="4725"/>
    <n v="40"/>
    <m/>
    <m/>
  </r>
  <r>
    <x v="0"/>
    <s v="201505"/>
    <x v="0"/>
    <x v="10"/>
    <x v="4"/>
    <s v="330 Paid Time Off - NU"/>
    <s v="77703999"/>
    <s v="Employee Non Worked Time"/>
    <s v="E10"/>
    <x v="1"/>
    <x v="10"/>
    <s v="001"/>
    <n v="942.31"/>
    <n v="8"/>
    <m/>
    <m/>
  </r>
  <r>
    <x v="2"/>
    <s v="201406"/>
    <x v="0"/>
    <x v="2"/>
    <x v="4"/>
    <s v="330 Paid Time Off - NU"/>
    <s v="77703999"/>
    <s v="Employee Non Worked Time"/>
    <s v="E25"/>
    <x v="3"/>
    <x v="2"/>
    <s v="001"/>
    <n v="923.08"/>
    <n v="8"/>
    <m/>
    <m/>
  </r>
  <r>
    <x v="0"/>
    <s v="201506"/>
    <x v="0"/>
    <x v="6"/>
    <x v="4"/>
    <s v="330 Paid Time Off - NU"/>
    <s v="77703999"/>
    <s v="Employee Non Worked Time"/>
    <s v="E10"/>
    <x v="1"/>
    <x v="6"/>
    <s v="001"/>
    <n v="4186.53"/>
    <n v="28"/>
    <m/>
    <m/>
  </r>
  <r>
    <x v="0"/>
    <s v="201501"/>
    <x v="0"/>
    <x v="1"/>
    <x v="4"/>
    <s v="330 Paid Time Off - NU"/>
    <s v="77703999"/>
    <s v="Employee Non Worked Time"/>
    <s v="E14"/>
    <x v="5"/>
    <x v="1"/>
    <s v="001"/>
    <n v="4136.55"/>
    <n v="24"/>
    <m/>
    <m/>
  </r>
  <r>
    <x v="4"/>
    <s v="201607"/>
    <x v="0"/>
    <x v="1"/>
    <x v="4"/>
    <s v="330 Paid Time Off - NU"/>
    <s v="77703999"/>
    <s v="Employee Non Worked Time"/>
    <s v="E10"/>
    <x v="1"/>
    <x v="1"/>
    <s v="001"/>
    <n v="12307.68"/>
    <n v="64"/>
    <m/>
    <m/>
  </r>
  <r>
    <x v="1"/>
    <s v="201304"/>
    <x v="0"/>
    <x v="12"/>
    <x v="4"/>
    <s v="330 Paid Time Off - NU"/>
    <s v="77703999"/>
    <s v="Employee Non Worked Time"/>
    <s v="E10"/>
    <x v="1"/>
    <x v="12"/>
    <s v="001"/>
    <n v="11307.68"/>
    <n v="32"/>
    <m/>
    <m/>
  </r>
  <r>
    <x v="1"/>
    <s v="201302"/>
    <x v="0"/>
    <x v="9"/>
    <x v="4"/>
    <s v="330 Paid Time Off - NU"/>
    <s v="77703999"/>
    <s v="Employee Non Worked Time"/>
    <s v="E09"/>
    <x v="2"/>
    <x v="9"/>
    <s v="001"/>
    <n v="955.1"/>
    <n v="9.24"/>
    <m/>
    <m/>
  </r>
  <r>
    <x v="4"/>
    <s v="201609"/>
    <x v="0"/>
    <x v="7"/>
    <x v="4"/>
    <s v="330 Paid Time Off - NU"/>
    <s v="77703999"/>
    <s v="Employee Non Worked Time"/>
    <s v="E10"/>
    <x v="1"/>
    <x v="7"/>
    <s v="001"/>
    <n v="3432.7"/>
    <n v="20"/>
    <m/>
    <m/>
  </r>
  <r>
    <x v="1"/>
    <s v="201304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4"/>
    <s v="201612"/>
    <x v="0"/>
    <x v="0"/>
    <x v="4"/>
    <s v="330 Paid Time Off - NU"/>
    <s v="77703999"/>
    <s v="Employee Non Worked Time"/>
    <s v="E10"/>
    <x v="1"/>
    <x v="0"/>
    <s v="001"/>
    <n v="3000"/>
    <n v="24"/>
    <m/>
    <m/>
  </r>
  <r>
    <x v="2"/>
    <s v="201401"/>
    <x v="0"/>
    <x v="16"/>
    <x v="4"/>
    <s v="330 Paid Time Off - NU"/>
    <s v="77703999"/>
    <s v="Employee Non Worked Time"/>
    <s v="E25"/>
    <x v="3"/>
    <x v="16"/>
    <s v="001"/>
    <n v="2076.92"/>
    <n v="16"/>
    <m/>
    <m/>
  </r>
  <r>
    <x v="5"/>
    <s v="201706"/>
    <x v="0"/>
    <x v="14"/>
    <x v="4"/>
    <s v="330 Paid Time Off - NU"/>
    <s v="77703999"/>
    <s v="Employee Non Worked Time"/>
    <s v="E25"/>
    <x v="3"/>
    <x v="14"/>
    <s v="001"/>
    <n v="831.54"/>
    <n v="8"/>
    <m/>
    <m/>
  </r>
  <r>
    <x v="5"/>
    <s v="201710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0"/>
    <s v="201510"/>
    <x v="0"/>
    <x v="6"/>
    <x v="4"/>
    <s v="330 Paid Time Off - NU"/>
    <s v="77703999"/>
    <s v="Employee Non Worked Time"/>
    <s v="E10"/>
    <x v="1"/>
    <x v="6"/>
    <s v="001"/>
    <n v="4784.6099999999997"/>
    <n v="32"/>
    <m/>
    <m/>
  </r>
  <r>
    <x v="1"/>
    <s v="201309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4"/>
    <s v="201606"/>
    <x v="0"/>
    <x v="4"/>
    <x v="4"/>
    <s v="330 Paid Time Off - NU"/>
    <s v="77703999"/>
    <s v="Employee Non Worked Time"/>
    <s v="E10"/>
    <x v="1"/>
    <x v="4"/>
    <s v="001"/>
    <n v="13000"/>
    <n v="104"/>
    <m/>
    <m/>
  </r>
  <r>
    <x v="5"/>
    <s v="201705"/>
    <x v="0"/>
    <x v="3"/>
    <x v="4"/>
    <s v="330 Paid Time Off - NU"/>
    <s v="77703999"/>
    <s v="Employee Non Worked Time"/>
    <s v="E10"/>
    <x v="1"/>
    <x v="3"/>
    <s v="001"/>
    <n v="2843.08"/>
    <n v="22"/>
    <m/>
    <m/>
  </r>
  <r>
    <x v="4"/>
    <s v="201606"/>
    <x v="0"/>
    <x v="10"/>
    <x v="4"/>
    <s v="330 Paid Time Off - NU"/>
    <s v="77703999"/>
    <s v="Employee Non Worked Time"/>
    <s v="E25"/>
    <x v="3"/>
    <x v="10"/>
    <s v="001"/>
    <n v="953.85"/>
    <n v="8"/>
    <m/>
    <m/>
  </r>
  <r>
    <x v="2"/>
    <s v="201407"/>
    <x v="0"/>
    <x v="10"/>
    <x v="4"/>
    <s v="330 Paid Time Off - NU"/>
    <s v="77703999"/>
    <s v="Employee Non Worked Time"/>
    <s v="E10"/>
    <x v="1"/>
    <x v="10"/>
    <s v="001"/>
    <n v="1846.16"/>
    <n v="16"/>
    <m/>
    <m/>
  </r>
  <r>
    <x v="0"/>
    <s v="201506"/>
    <x v="0"/>
    <x v="12"/>
    <x v="4"/>
    <s v="330 Paid Time Off - NU"/>
    <s v="77703999"/>
    <s v="Employee Non Worked Time"/>
    <s v="E25"/>
    <x v="3"/>
    <x v="12"/>
    <s v="001"/>
    <n v="3000"/>
    <n v="8"/>
    <m/>
    <m/>
  </r>
  <r>
    <x v="2"/>
    <s v="201404"/>
    <x v="0"/>
    <x v="12"/>
    <x v="4"/>
    <s v="330 Paid Time Off - NU"/>
    <s v="77703999"/>
    <s v="Employee Non Worked Time"/>
    <s v="E10"/>
    <x v="1"/>
    <x v="12"/>
    <s v="001"/>
    <n v="8653.86"/>
    <n v="24"/>
    <m/>
    <m/>
  </r>
  <r>
    <x v="3"/>
    <s v="201801"/>
    <x v="0"/>
    <x v="12"/>
    <x v="4"/>
    <s v="330 Paid Time Off - NU"/>
    <s v="77703999"/>
    <s v="Employee Non Worked Time"/>
    <s v="E25"/>
    <x v="3"/>
    <x v="12"/>
    <s v="001"/>
    <n v="6307.7"/>
    <n v="16"/>
    <m/>
    <m/>
  </r>
  <r>
    <x v="2"/>
    <s v="201401"/>
    <x v="0"/>
    <x v="2"/>
    <x v="4"/>
    <s v="330 Paid Time Off - NU"/>
    <s v="77703999"/>
    <s v="Employee Non Worked Time"/>
    <s v="E10"/>
    <x v="1"/>
    <x v="2"/>
    <s v="001"/>
    <n v="5261.52"/>
    <n v="48"/>
    <m/>
    <m/>
  </r>
  <r>
    <x v="4"/>
    <s v="201612"/>
    <x v="0"/>
    <x v="14"/>
    <x v="4"/>
    <s v="330 Paid Time Off - NU"/>
    <s v="77703999"/>
    <s v="Employee Non Worked Time"/>
    <s v="E25"/>
    <x v="3"/>
    <x v="14"/>
    <s v="001"/>
    <n v="1576.92"/>
    <n v="16"/>
    <m/>
    <m/>
  </r>
  <r>
    <x v="1"/>
    <s v="201305"/>
    <x v="0"/>
    <x v="8"/>
    <x v="4"/>
    <s v="330 Paid Time Off - NU"/>
    <s v="77703999"/>
    <s v="Employee Non Worked Time"/>
    <s v="E10"/>
    <x v="1"/>
    <x v="8"/>
    <s v="001"/>
    <n v="7500"/>
    <n v="40"/>
    <m/>
    <m/>
  </r>
  <r>
    <x v="4"/>
    <s v="201606"/>
    <x v="0"/>
    <x v="1"/>
    <x v="4"/>
    <s v="330 Paid Time Off - NU"/>
    <s v="77703999"/>
    <s v="Employee Non Worked Time"/>
    <s v="E10"/>
    <x v="1"/>
    <x v="1"/>
    <s v="001"/>
    <n v="6153.84"/>
    <n v="32"/>
    <m/>
    <m/>
  </r>
  <r>
    <x v="3"/>
    <s v="201801"/>
    <x v="0"/>
    <x v="12"/>
    <x v="4"/>
    <s v="330 Paid Time Off - NU"/>
    <s v="77703999"/>
    <s v="Employee Non Worked Time"/>
    <s v="E10"/>
    <x v="1"/>
    <x v="12"/>
    <s v="001"/>
    <n v="25230.799999999999"/>
    <n v="64"/>
    <m/>
    <m/>
  </r>
  <r>
    <x v="4"/>
    <s v="201607"/>
    <x v="0"/>
    <x v="5"/>
    <x v="4"/>
    <s v="330 Paid Time Off - NU"/>
    <s v="77703999"/>
    <s v="Employee Non Worked Time"/>
    <s v="E10"/>
    <x v="1"/>
    <x v="5"/>
    <s v="001"/>
    <n v="5346.15"/>
    <n v="40"/>
    <m/>
    <m/>
  </r>
  <r>
    <x v="2"/>
    <s v="201408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5"/>
    <s v="201712"/>
    <x v="0"/>
    <x v="11"/>
    <x v="4"/>
    <s v="330 Paid Time Off - NU"/>
    <s v="77703999"/>
    <s v="Employee Non Worked Time"/>
    <s v="E10"/>
    <x v="1"/>
    <x v="11"/>
    <s v="001"/>
    <n v="2066.16"/>
    <n v="16"/>
    <m/>
    <m/>
  </r>
  <r>
    <x v="4"/>
    <s v="201610"/>
    <x v="0"/>
    <x v="11"/>
    <x v="4"/>
    <s v="330 Paid Time Off - NU"/>
    <s v="77703999"/>
    <s v="Employee Non Worked Time"/>
    <s v="E10"/>
    <x v="1"/>
    <x v="11"/>
    <s v="001"/>
    <n v="476.92"/>
    <n v="4"/>
    <m/>
    <m/>
  </r>
  <r>
    <x v="2"/>
    <s v="201401"/>
    <x v="0"/>
    <x v="16"/>
    <x v="4"/>
    <s v="330 Paid Time Off - NU"/>
    <s v="77703999"/>
    <s v="Employee Non Worked Time"/>
    <s v="E10"/>
    <x v="1"/>
    <x v="16"/>
    <s v="001"/>
    <n v="4153.84"/>
    <n v="32"/>
    <m/>
    <m/>
  </r>
  <r>
    <x v="4"/>
    <s v="201611"/>
    <x v="0"/>
    <x v="3"/>
    <x v="4"/>
    <s v="330 Paid Time Off - NU"/>
    <s v="77703999"/>
    <s v="Employee Non Worked Time"/>
    <s v="E10"/>
    <x v="1"/>
    <x v="3"/>
    <s v="001"/>
    <n v="3938.48"/>
    <n v="32"/>
    <m/>
    <m/>
  </r>
  <r>
    <x v="0"/>
    <s v="201507"/>
    <x v="0"/>
    <x v="3"/>
    <x v="4"/>
    <s v="330 Paid Time Off - NU"/>
    <s v="77703999"/>
    <s v="Employee Non Worked Time"/>
    <s v="E10"/>
    <x v="1"/>
    <x v="3"/>
    <s v="001"/>
    <n v="6262.49"/>
    <n v="52"/>
    <m/>
    <m/>
  </r>
  <r>
    <x v="0"/>
    <s v="201502"/>
    <x v="0"/>
    <x v="5"/>
    <x v="4"/>
    <s v="330 Paid Time Off - NU"/>
    <s v="77703999"/>
    <s v="Employee Non Worked Time"/>
    <s v="E09"/>
    <x v="2"/>
    <x v="5"/>
    <s v="001"/>
    <n v="1121.78"/>
    <n v="8.8800000000000008"/>
    <m/>
    <m/>
  </r>
  <r>
    <x v="0"/>
    <s v="201501"/>
    <x v="0"/>
    <x v="3"/>
    <x v="4"/>
    <s v="330 Paid Time Off - NU"/>
    <s v="77703999"/>
    <s v="Employee Non Worked Time"/>
    <s v="E25"/>
    <x v="3"/>
    <x v="3"/>
    <s v="001"/>
    <n v="1890"/>
    <n v="16"/>
    <m/>
    <m/>
  </r>
  <r>
    <x v="0"/>
    <s v="201504"/>
    <x v="0"/>
    <x v="7"/>
    <x v="4"/>
    <s v="330 Paid Time Off - NU"/>
    <s v="77703999"/>
    <s v="Employee Non Worked Time"/>
    <s v="E10"/>
    <x v="1"/>
    <x v="7"/>
    <s v="001"/>
    <n v="1990.38"/>
    <n v="12"/>
    <m/>
    <m/>
  </r>
  <r>
    <x v="5"/>
    <s v="201712"/>
    <x v="0"/>
    <x v="1"/>
    <x v="4"/>
    <s v="330 Paid Time Off - NU"/>
    <s v="77703999"/>
    <s v="Employee Non Worked Time"/>
    <s v="E25"/>
    <x v="3"/>
    <x v="1"/>
    <s v="001"/>
    <n v="3138.46"/>
    <n v="16"/>
    <m/>
    <m/>
  </r>
  <r>
    <x v="0"/>
    <s v="201504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4"/>
    <s v="201606"/>
    <x v="0"/>
    <x v="3"/>
    <x v="4"/>
    <s v="330 Paid Time Off - NU"/>
    <s v="77703999"/>
    <s v="Employee Non Worked Time"/>
    <s v="E25"/>
    <x v="3"/>
    <x v="3"/>
    <s v="001"/>
    <n v="984.62"/>
    <n v="8"/>
    <m/>
    <m/>
  </r>
  <r>
    <x v="5"/>
    <s v="201711"/>
    <x v="0"/>
    <x v="0"/>
    <x v="4"/>
    <s v="330 Paid Time Off - NU"/>
    <s v="77703999"/>
    <s v="Employee Non Worked Time"/>
    <s v="E10"/>
    <x v="1"/>
    <x v="0"/>
    <s v="001"/>
    <n v="3365.76"/>
    <n v="24"/>
    <m/>
    <m/>
  </r>
  <r>
    <x v="5"/>
    <s v="201707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2"/>
    <s v="201408"/>
    <x v="0"/>
    <x v="7"/>
    <x v="4"/>
    <s v="330 Paid Time Off - NU"/>
    <s v="77703999"/>
    <s v="Employee Non Worked Time"/>
    <s v="E10"/>
    <x v="1"/>
    <x v="7"/>
    <s v="001"/>
    <n v="3211.55"/>
    <n v="20"/>
    <m/>
    <m/>
  </r>
  <r>
    <x v="2"/>
    <s v="201412"/>
    <x v="0"/>
    <x v="6"/>
    <x v="4"/>
    <s v="330 Paid Time Off - NU"/>
    <s v="77703999"/>
    <s v="Employee Non Worked Time"/>
    <s v="E25"/>
    <x v="3"/>
    <x v="6"/>
    <s v="001"/>
    <n v="2307.6999999999998"/>
    <n v="16"/>
    <m/>
    <m/>
  </r>
  <r>
    <x v="4"/>
    <s v="201612"/>
    <x v="0"/>
    <x v="9"/>
    <x v="4"/>
    <s v="330 Paid Time Off - NU"/>
    <s v="77703999"/>
    <s v="Employee Non Worked Time"/>
    <s v="E10"/>
    <x v="1"/>
    <x v="9"/>
    <s v="001"/>
    <n v="1146.1500000000001"/>
    <n v="8"/>
    <m/>
    <m/>
  </r>
  <r>
    <x v="1"/>
    <s v="201302"/>
    <x v="0"/>
    <x v="16"/>
    <x v="4"/>
    <s v="330 Paid Time Off - NU"/>
    <s v="77703999"/>
    <s v="Employee Non Worked Time"/>
    <s v="E10"/>
    <x v="1"/>
    <x v="16"/>
    <s v="001"/>
    <n v="1030.77"/>
    <n v="8"/>
    <m/>
    <m/>
  </r>
  <r>
    <x v="5"/>
    <s v="201709"/>
    <x v="0"/>
    <x v="1"/>
    <x v="4"/>
    <s v="330 Paid Time Off - NU"/>
    <s v="77703999"/>
    <s v="Employee Non Worked Time"/>
    <s v="E10"/>
    <x v="1"/>
    <x v="1"/>
    <s v="001"/>
    <n v="9415.3799999999992"/>
    <n v="48"/>
    <m/>
    <m/>
  </r>
  <r>
    <x v="0"/>
    <s v="201512"/>
    <x v="0"/>
    <x v="0"/>
    <x v="4"/>
    <s v="330 Paid Time Off - NU"/>
    <s v="77703999"/>
    <s v="Employee Non Worked Time"/>
    <s v="E10"/>
    <x v="1"/>
    <x v="0"/>
    <s v="001"/>
    <n v="3230.76"/>
    <n v="32"/>
    <m/>
    <m/>
  </r>
  <r>
    <x v="5"/>
    <s v="201709"/>
    <x v="0"/>
    <x v="5"/>
    <x v="4"/>
    <s v="330 Paid Time Off - NU"/>
    <s v="77703999"/>
    <s v="Employee Non Worked Time"/>
    <s v="E25"/>
    <x v="3"/>
    <x v="5"/>
    <s v="001"/>
    <n v="1080.3800000000001"/>
    <n v="8"/>
    <m/>
    <m/>
  </r>
  <r>
    <x v="5"/>
    <s v="201712"/>
    <x v="0"/>
    <x v="14"/>
    <x v="4"/>
    <s v="330 Paid Time Off - NU"/>
    <s v="77703999"/>
    <s v="Employee Non Worked Time"/>
    <s v="E25"/>
    <x v="3"/>
    <x v="14"/>
    <s v="001"/>
    <n v="1663.08"/>
    <n v="16"/>
    <m/>
    <m/>
  </r>
  <r>
    <x v="3"/>
    <s v="201804"/>
    <x v="2"/>
    <x v="13"/>
    <x v="5"/>
    <s v="340 Regular Payroll - NU"/>
    <s v="09902800"/>
    <s v="Employment 099 CM"/>
    <s v="E01"/>
    <x v="0"/>
    <x v="13"/>
    <s v="001"/>
    <n v="15492.22"/>
    <n v="152"/>
    <m/>
    <m/>
  </r>
  <r>
    <x v="3"/>
    <s v="201809"/>
    <x v="2"/>
    <x v="14"/>
    <x v="5"/>
    <s v="340 Regular Payroll - NU"/>
    <s v="09903310"/>
    <s v="Accounting Activities-099"/>
    <s v="E01"/>
    <x v="0"/>
    <x v="14"/>
    <s v="001"/>
    <n v="14477.94"/>
    <n v="126"/>
    <m/>
    <m/>
  </r>
  <r>
    <x v="3"/>
    <s v="201802"/>
    <x v="2"/>
    <x v="14"/>
    <x v="5"/>
    <s v="340 Regular Payroll - NU"/>
    <s v="09903310"/>
    <s v="Accounting Activities-099"/>
    <s v="E01"/>
    <x v="0"/>
    <x v="14"/>
    <s v="001"/>
    <n v="14032.26"/>
    <n v="135"/>
    <m/>
    <m/>
  </r>
  <r>
    <x v="1"/>
    <s v="201303"/>
    <x v="2"/>
    <x v="2"/>
    <x v="5"/>
    <s v="340 Regular Payroll - NU"/>
    <s v="09903310"/>
    <s v="Accounting Activities-099"/>
    <s v="E01"/>
    <x v="0"/>
    <x v="2"/>
    <s v="001"/>
    <n v="15698.06"/>
    <n v="144"/>
    <m/>
    <m/>
  </r>
  <r>
    <x v="0"/>
    <s v="201505"/>
    <x v="2"/>
    <x v="2"/>
    <x v="5"/>
    <s v="340 Regular Payroll - NU"/>
    <s v="09903310"/>
    <s v="Accounting Activities-099"/>
    <s v="E01"/>
    <x v="0"/>
    <x v="2"/>
    <s v="001"/>
    <n v="12721.14"/>
    <n v="108"/>
    <m/>
    <m/>
  </r>
  <r>
    <x v="4"/>
    <s v="201603"/>
    <x v="2"/>
    <x v="14"/>
    <x v="5"/>
    <s v="340 Regular Payroll - NU"/>
    <s v="09903310"/>
    <s v="Accounting Activities-099"/>
    <s v="E01"/>
    <x v="0"/>
    <x v="14"/>
    <s v="001"/>
    <n v="12664.67"/>
    <n v="128.5"/>
    <m/>
    <m/>
  </r>
  <r>
    <x v="1"/>
    <s v="201306"/>
    <x v="2"/>
    <x v="2"/>
    <x v="5"/>
    <s v="340 Regular Payroll - NU"/>
    <s v="09903310"/>
    <s v="Accounting Activities-099"/>
    <s v="E01"/>
    <x v="0"/>
    <x v="2"/>
    <s v="001"/>
    <n v="11180.73"/>
    <n v="102"/>
    <m/>
    <m/>
  </r>
  <r>
    <x v="4"/>
    <s v="201609"/>
    <x v="2"/>
    <x v="14"/>
    <x v="5"/>
    <s v="340 Regular Payroll - NU"/>
    <s v="09903310"/>
    <s v="Accounting Activities-099"/>
    <s v="E01"/>
    <x v="0"/>
    <x v="14"/>
    <s v="001"/>
    <n v="11827.01"/>
    <n v="120"/>
    <m/>
    <m/>
  </r>
  <r>
    <x v="0"/>
    <s v="201502"/>
    <x v="2"/>
    <x v="2"/>
    <x v="5"/>
    <s v="340 Regular Payroll - NU"/>
    <s v="09903310"/>
    <s v="Accounting Activities-099"/>
    <s v="E01"/>
    <x v="0"/>
    <x v="2"/>
    <s v="001"/>
    <n v="13846.2"/>
    <n v="120"/>
    <m/>
    <m/>
  </r>
  <r>
    <x v="1"/>
    <s v="201311"/>
    <x v="2"/>
    <x v="2"/>
    <x v="5"/>
    <s v="340 Regular Payroll - NU"/>
    <s v="09903310"/>
    <s v="Accounting Activities-099"/>
    <s v="E01"/>
    <x v="0"/>
    <x v="2"/>
    <s v="001"/>
    <n v="12759.21"/>
    <n v="116.4"/>
    <m/>
    <m/>
  </r>
  <r>
    <x v="1"/>
    <s v="201304"/>
    <x v="2"/>
    <x v="2"/>
    <x v="5"/>
    <s v="340 Regular Payroll - NU"/>
    <s v="09903310"/>
    <s v="Accounting Activities-099"/>
    <s v="E01"/>
    <x v="0"/>
    <x v="2"/>
    <s v="001"/>
    <n v="12496.11"/>
    <n v="114"/>
    <m/>
    <m/>
  </r>
  <r>
    <x v="3"/>
    <s v="201811"/>
    <x v="2"/>
    <x v="5"/>
    <x v="5"/>
    <s v="340 Regular Payroll - NU"/>
    <s v="09903691"/>
    <s v="Corporate Planning-099"/>
    <s v="E01"/>
    <x v="0"/>
    <x v="5"/>
    <s v="001"/>
    <n v="3708.62"/>
    <n v="26.6"/>
    <m/>
    <m/>
  </r>
  <r>
    <x v="3"/>
    <s v="201811"/>
    <x v="2"/>
    <x v="12"/>
    <x v="5"/>
    <s v="340 Regular Payroll - NU"/>
    <s v="09903691"/>
    <s v="Corporate Planning-099"/>
    <s v="E01"/>
    <x v="0"/>
    <x v="12"/>
    <s v="001"/>
    <n v="78326.44"/>
    <n v="192.91"/>
    <m/>
    <m/>
  </r>
  <r>
    <x v="3"/>
    <s v="201811"/>
    <x v="2"/>
    <x v="11"/>
    <x v="5"/>
    <s v="340 Regular Payroll - NU"/>
    <s v="09903691"/>
    <s v="Corporate Planning-099"/>
    <s v="E01"/>
    <x v="0"/>
    <x v="11"/>
    <s v="001"/>
    <n v="14188.5"/>
    <n v="108.5"/>
    <m/>
    <m/>
  </r>
  <r>
    <x v="3"/>
    <s v="201810"/>
    <x v="2"/>
    <x v="5"/>
    <x v="5"/>
    <s v="340 Regular Payroll - NU"/>
    <s v="09903691"/>
    <s v="Corporate Planning-099"/>
    <s v="E01"/>
    <x v="0"/>
    <x v="5"/>
    <s v="001"/>
    <n v="3541.33"/>
    <n v="25.4"/>
    <m/>
    <m/>
  </r>
  <r>
    <x v="3"/>
    <s v="201809"/>
    <x v="2"/>
    <x v="1"/>
    <x v="5"/>
    <s v="340 Regular Payroll - NU"/>
    <s v="09903691"/>
    <s v="Corporate Planning-099"/>
    <s v="E01"/>
    <x v="0"/>
    <x v="1"/>
    <s v="001"/>
    <n v="26455.56"/>
    <n v="126.5"/>
    <m/>
    <m/>
  </r>
  <r>
    <x v="3"/>
    <s v="201809"/>
    <x v="2"/>
    <x v="3"/>
    <x v="5"/>
    <s v="340 Regular Payroll - NU"/>
    <s v="09903691"/>
    <s v="Corporate Planning-099"/>
    <s v="E01"/>
    <x v="0"/>
    <x v="3"/>
    <s v="001"/>
    <n v="17650.22"/>
    <n v="133.5"/>
    <m/>
    <m/>
  </r>
  <r>
    <x v="3"/>
    <s v="201809"/>
    <x v="2"/>
    <x v="7"/>
    <x v="5"/>
    <s v="340 Regular Payroll - NU"/>
    <s v="09903691"/>
    <s v="Corporate Planning-099"/>
    <s v="E01"/>
    <x v="0"/>
    <x v="7"/>
    <s v="001"/>
    <n v="12469.68"/>
    <n v="70.099999999999994"/>
    <m/>
    <m/>
  </r>
  <r>
    <x v="3"/>
    <s v="201807"/>
    <x v="2"/>
    <x v="1"/>
    <x v="5"/>
    <s v="340 Regular Payroll - NU"/>
    <s v="09903691"/>
    <s v="Corporate Planning-099"/>
    <s v="E01"/>
    <x v="0"/>
    <x v="1"/>
    <s v="001"/>
    <n v="22900.26"/>
    <n v="109.5"/>
    <m/>
    <m/>
  </r>
  <r>
    <x v="3"/>
    <s v="201807"/>
    <x v="2"/>
    <x v="12"/>
    <x v="5"/>
    <s v="340 Regular Payroll - NU"/>
    <s v="09903691"/>
    <s v="Corporate Planning-099"/>
    <s v="E01"/>
    <x v="0"/>
    <x v="12"/>
    <s v="001"/>
    <n v="54608.6"/>
    <n v="134.5"/>
    <m/>
    <m/>
  </r>
  <r>
    <x v="3"/>
    <s v="201807"/>
    <x v="2"/>
    <x v="3"/>
    <x v="5"/>
    <s v="340 Regular Payroll - NU"/>
    <s v="09903691"/>
    <s v="Corporate Planning-099"/>
    <s v="E01"/>
    <x v="0"/>
    <x v="3"/>
    <s v="001"/>
    <n v="15336.52"/>
    <n v="116"/>
    <m/>
    <m/>
  </r>
  <r>
    <x v="3"/>
    <s v="201805"/>
    <x v="2"/>
    <x v="15"/>
    <x v="5"/>
    <s v="340 Regular Payroll - NU"/>
    <s v="09903691"/>
    <s v="Corporate Planning-099"/>
    <s v="E01"/>
    <x v="0"/>
    <x v="15"/>
    <s v="001"/>
    <n v="1885.37"/>
    <n v="15.2"/>
    <m/>
    <m/>
  </r>
  <r>
    <x v="3"/>
    <s v="201804"/>
    <x v="2"/>
    <x v="7"/>
    <x v="5"/>
    <s v="340 Regular Payroll - NU"/>
    <s v="09903691"/>
    <s v="Corporate Planning-099"/>
    <s v="E01"/>
    <x v="0"/>
    <x v="7"/>
    <s v="001"/>
    <n v="19264.77"/>
    <n v="108.3"/>
    <m/>
    <m/>
  </r>
  <r>
    <x v="3"/>
    <s v="201803"/>
    <x v="2"/>
    <x v="11"/>
    <x v="5"/>
    <s v="340 Regular Payroll - NU"/>
    <s v="09903691"/>
    <s v="Corporate Planning-099"/>
    <s v="E01"/>
    <x v="0"/>
    <x v="11"/>
    <s v="001"/>
    <n v="10723.11"/>
    <n v="82"/>
    <m/>
    <m/>
  </r>
  <r>
    <x v="3"/>
    <s v="201802"/>
    <x v="2"/>
    <x v="1"/>
    <x v="5"/>
    <s v="340 Regular Payroll - NU"/>
    <s v="09903691"/>
    <s v="Corporate Planning-099"/>
    <s v="E01"/>
    <x v="0"/>
    <x v="1"/>
    <s v="001"/>
    <n v="26873.06"/>
    <n v="137"/>
    <m/>
    <m/>
  </r>
  <r>
    <x v="5"/>
    <s v="201712"/>
    <x v="2"/>
    <x v="15"/>
    <x v="5"/>
    <s v="340 Regular Payroll - NU"/>
    <s v="09903691"/>
    <s v="Corporate Planning-099"/>
    <s v="E01"/>
    <x v="0"/>
    <x v="15"/>
    <s v="001"/>
    <n v="2530.06"/>
    <n v="20.8"/>
    <m/>
    <m/>
  </r>
  <r>
    <x v="5"/>
    <s v="201707"/>
    <x v="2"/>
    <x v="3"/>
    <x v="5"/>
    <s v="340 Regular Payroll - NU"/>
    <s v="09903691"/>
    <s v="Corporate Planning-099"/>
    <s v="E01"/>
    <x v="0"/>
    <x v="3"/>
    <s v="001"/>
    <n v="-32080.13"/>
    <n v="-253"/>
    <m/>
    <m/>
  </r>
  <r>
    <x v="1"/>
    <s v="201305"/>
    <x v="2"/>
    <x v="3"/>
    <x v="5"/>
    <s v="340 Regular Payroll - NU"/>
    <s v="09903691"/>
    <s v="Corporate Planning-099"/>
    <s v="E01"/>
    <x v="0"/>
    <x v="3"/>
    <s v="001"/>
    <n v="16168.32"/>
    <n v="142.5"/>
    <m/>
    <m/>
  </r>
  <r>
    <x v="1"/>
    <s v="201305"/>
    <x v="2"/>
    <x v="1"/>
    <x v="5"/>
    <s v="340 Regular Payroll - NU"/>
    <s v="09903691"/>
    <s v="Corporate Planning-099"/>
    <s v="E01"/>
    <x v="0"/>
    <x v="1"/>
    <s v="001"/>
    <n v="25455.25"/>
    <n v="150.41999999999999"/>
    <m/>
    <m/>
  </r>
  <r>
    <x v="4"/>
    <s v="201610"/>
    <x v="2"/>
    <x v="5"/>
    <x v="5"/>
    <s v="340 Regular Payroll - NU"/>
    <s v="09903691"/>
    <s v="Corporate Planning-099"/>
    <s v="E01"/>
    <x v="0"/>
    <x v="5"/>
    <s v="001"/>
    <n v="2860.2"/>
    <n v="21.4"/>
    <m/>
    <m/>
  </r>
  <r>
    <x v="0"/>
    <s v="201501"/>
    <x v="2"/>
    <x v="1"/>
    <x v="5"/>
    <s v="340 Regular Payroll - NU"/>
    <s v="09903691"/>
    <s v="Corporate Planning-099"/>
    <s v="E01"/>
    <x v="0"/>
    <x v="1"/>
    <s v="001"/>
    <n v="26844.55"/>
    <n v="155.75"/>
    <m/>
    <m/>
  </r>
  <r>
    <x v="4"/>
    <s v="201606"/>
    <x v="2"/>
    <x v="0"/>
    <x v="5"/>
    <s v="340 Regular Payroll - NU"/>
    <s v="09903691"/>
    <s v="Corporate Planning-099"/>
    <s v="E01"/>
    <x v="0"/>
    <x v="0"/>
    <s v="001"/>
    <n v="13854.26"/>
    <n v="110.83"/>
    <m/>
    <m/>
  </r>
  <r>
    <x v="4"/>
    <s v="201604"/>
    <x v="2"/>
    <x v="1"/>
    <x v="5"/>
    <s v="340 Regular Payroll - NU"/>
    <s v="09903691"/>
    <s v="Corporate Planning-099"/>
    <s v="E01"/>
    <x v="0"/>
    <x v="1"/>
    <s v="001"/>
    <n v="21218.01"/>
    <n v="110.33"/>
    <m/>
    <m/>
  </r>
  <r>
    <x v="5"/>
    <s v="201705"/>
    <x v="2"/>
    <x v="11"/>
    <x v="5"/>
    <s v="340 Regular Payroll - NU"/>
    <s v="09903691"/>
    <s v="Corporate Planning-099"/>
    <s v="E01"/>
    <x v="0"/>
    <x v="11"/>
    <s v="001"/>
    <n v="9814.26"/>
    <n v="76"/>
    <m/>
    <m/>
  </r>
  <r>
    <x v="5"/>
    <s v="201708"/>
    <x v="2"/>
    <x v="11"/>
    <x v="5"/>
    <s v="340 Regular Payroll - NU"/>
    <s v="09903691"/>
    <s v="Corporate Planning-099"/>
    <s v="E01"/>
    <x v="0"/>
    <x v="11"/>
    <s v="001"/>
    <n v="6650.44"/>
    <n v="51.5"/>
    <m/>
    <m/>
  </r>
  <r>
    <x v="4"/>
    <s v="201612"/>
    <x v="2"/>
    <x v="6"/>
    <x v="5"/>
    <s v="340 Regular Payroll - NU"/>
    <s v="09903691"/>
    <s v="Corporate Planning-099"/>
    <s v="E01"/>
    <x v="0"/>
    <x v="6"/>
    <s v="001"/>
    <n v="21161.599999999999"/>
    <n v="135.44"/>
    <m/>
    <m/>
  </r>
  <r>
    <x v="5"/>
    <s v="201706"/>
    <x v="2"/>
    <x v="1"/>
    <x v="5"/>
    <s v="340 Regular Payroll - NU"/>
    <s v="09903691"/>
    <s v="Corporate Planning-099"/>
    <s v="E01"/>
    <x v="0"/>
    <x v="1"/>
    <s v="001"/>
    <n v="41535.71"/>
    <n v="211.75"/>
    <m/>
    <m/>
  </r>
  <r>
    <x v="5"/>
    <s v="201706"/>
    <x v="2"/>
    <x v="5"/>
    <x v="5"/>
    <s v="340 Regular Payroll - NU"/>
    <s v="09903691"/>
    <s v="Corporate Planning-099"/>
    <s v="E01"/>
    <x v="0"/>
    <x v="5"/>
    <s v="001"/>
    <n v="16151.79"/>
    <n v="119.6"/>
    <m/>
    <m/>
  </r>
  <r>
    <x v="4"/>
    <s v="201607"/>
    <x v="2"/>
    <x v="1"/>
    <x v="5"/>
    <s v="340 Regular Payroll - NU"/>
    <s v="09903691"/>
    <s v="Corporate Planning-099"/>
    <s v="E01"/>
    <x v="0"/>
    <x v="1"/>
    <s v="001"/>
    <n v="31875.09"/>
    <n v="165.75"/>
    <m/>
    <m/>
  </r>
  <r>
    <x v="1"/>
    <s v="201311"/>
    <x v="2"/>
    <x v="3"/>
    <x v="5"/>
    <s v="340 Regular Payroll - NU"/>
    <s v="09903691"/>
    <s v="Corporate Planning-099"/>
    <s v="E01"/>
    <x v="0"/>
    <x v="3"/>
    <s v="001"/>
    <n v="17066.560000000001"/>
    <n v="150.41999999999999"/>
    <m/>
    <m/>
  </r>
  <r>
    <x v="5"/>
    <s v="201703"/>
    <x v="2"/>
    <x v="3"/>
    <x v="5"/>
    <s v="340 Regular Payroll - NU"/>
    <s v="09903691"/>
    <s v="Corporate Planning-099"/>
    <s v="E01"/>
    <x v="0"/>
    <x v="3"/>
    <s v="001"/>
    <n v="19643.150000000001"/>
    <n v="152"/>
    <m/>
    <m/>
  </r>
  <r>
    <x v="4"/>
    <s v="201601"/>
    <x v="2"/>
    <x v="6"/>
    <x v="5"/>
    <s v="340 Regular Payroll - NU"/>
    <s v="09903691"/>
    <s v="Corporate Planning-099"/>
    <s v="E01"/>
    <x v="0"/>
    <x v="6"/>
    <s v="001"/>
    <n v="14882.15"/>
    <n v="99.53"/>
    <m/>
    <m/>
  </r>
  <r>
    <x v="5"/>
    <s v="201701"/>
    <x v="2"/>
    <x v="5"/>
    <x v="5"/>
    <s v="340 Regular Payroll - NU"/>
    <s v="09903691"/>
    <s v="Corporate Planning-099"/>
    <s v="E01"/>
    <x v="0"/>
    <x v="5"/>
    <s v="001"/>
    <n v="4597.6899999999996"/>
    <n v="34.4"/>
    <m/>
    <m/>
  </r>
  <r>
    <x v="4"/>
    <s v="201607"/>
    <x v="2"/>
    <x v="0"/>
    <x v="5"/>
    <s v="340 Regular Payroll - NU"/>
    <s v="09903691"/>
    <s v="Corporate Planning-099"/>
    <s v="E01"/>
    <x v="0"/>
    <x v="0"/>
    <s v="001"/>
    <n v="28854.26"/>
    <n v="230.83"/>
    <m/>
    <m/>
  </r>
  <r>
    <x v="0"/>
    <s v="201510"/>
    <x v="2"/>
    <x v="4"/>
    <x v="5"/>
    <s v="340 Regular Payroll - NU"/>
    <s v="09903691"/>
    <s v="Corporate Planning-099"/>
    <s v="E01"/>
    <x v="0"/>
    <x v="4"/>
    <s v="001"/>
    <n v="4122.62"/>
    <n v="35"/>
    <m/>
    <m/>
  </r>
  <r>
    <x v="0"/>
    <s v="201503"/>
    <x v="2"/>
    <x v="7"/>
    <x v="5"/>
    <s v="340 Regular Payroll - NU"/>
    <s v="09903691"/>
    <s v="Corporate Planning-099"/>
    <s v="E01"/>
    <x v="0"/>
    <x v="7"/>
    <s v="001"/>
    <n v="23331.68"/>
    <n v="140.66"/>
    <m/>
    <m/>
  </r>
  <r>
    <x v="2"/>
    <s v="201405"/>
    <x v="2"/>
    <x v="16"/>
    <x v="5"/>
    <s v="340 Regular Payroll - NU"/>
    <s v="09903691"/>
    <s v="Corporate Planning-099"/>
    <s v="E01"/>
    <x v="0"/>
    <x v="16"/>
    <s v="001"/>
    <n v="11185.02"/>
    <n v="84.6"/>
    <m/>
    <m/>
  </r>
  <r>
    <x v="5"/>
    <s v="201708"/>
    <x v="2"/>
    <x v="15"/>
    <x v="5"/>
    <s v="340 Regular Payroll - NU"/>
    <s v="09903691"/>
    <s v="Corporate Planning-099"/>
    <s v="E01"/>
    <x v="0"/>
    <x v="15"/>
    <s v="001"/>
    <n v="1094.73"/>
    <n v="9"/>
    <m/>
    <m/>
  </r>
  <r>
    <x v="2"/>
    <s v="201412"/>
    <x v="2"/>
    <x v="8"/>
    <x v="5"/>
    <s v="340 Regular Payroll - NU"/>
    <s v="09903691"/>
    <s v="Corporate Planning-099"/>
    <s v="E01"/>
    <x v="0"/>
    <x v="8"/>
    <s v="001"/>
    <n v="24186.11"/>
    <n v="126.4"/>
    <m/>
    <m/>
  </r>
  <r>
    <x v="0"/>
    <s v="201501"/>
    <x v="2"/>
    <x v="4"/>
    <x v="5"/>
    <s v="340 Regular Payroll - NU"/>
    <s v="09903691"/>
    <s v="Corporate Planning-099"/>
    <s v="E01"/>
    <x v="0"/>
    <x v="4"/>
    <s v="001"/>
    <n v="12034.6"/>
    <n v="104.3"/>
    <m/>
    <m/>
  </r>
  <r>
    <x v="1"/>
    <s v="201310"/>
    <x v="2"/>
    <x v="16"/>
    <x v="5"/>
    <s v="340 Regular Payroll - NU"/>
    <s v="09903691"/>
    <s v="Corporate Planning-099"/>
    <s v="E01"/>
    <x v="0"/>
    <x v="16"/>
    <s v="001"/>
    <n v="9761.6"/>
    <n v="75.2"/>
    <m/>
    <m/>
  </r>
  <r>
    <x v="1"/>
    <s v="201304"/>
    <x v="2"/>
    <x v="5"/>
    <x v="5"/>
    <s v="340 Regular Payroll - NU"/>
    <s v="09903691"/>
    <s v="Corporate Planning-099"/>
    <s v="E01"/>
    <x v="0"/>
    <x v="5"/>
    <s v="001"/>
    <n v="18366.12"/>
    <n v="150.4"/>
    <m/>
    <m/>
  </r>
  <r>
    <x v="5"/>
    <s v="201701"/>
    <x v="2"/>
    <x v="0"/>
    <x v="5"/>
    <s v="340 Regular Payroll - NU"/>
    <s v="09903691"/>
    <s v="Corporate Planning-099"/>
    <s v="E01"/>
    <x v="0"/>
    <x v="0"/>
    <s v="001"/>
    <n v="13895.9"/>
    <n v="111.17"/>
    <m/>
    <m/>
  </r>
  <r>
    <x v="2"/>
    <s v="201411"/>
    <x v="2"/>
    <x v="8"/>
    <x v="5"/>
    <s v="340 Regular Payroll - NU"/>
    <s v="09903691"/>
    <s v="Corporate Planning-099"/>
    <s v="E01"/>
    <x v="0"/>
    <x v="8"/>
    <s v="001"/>
    <n v="24951.5"/>
    <n v="130.4"/>
    <m/>
    <m/>
  </r>
  <r>
    <x v="2"/>
    <s v="201408"/>
    <x v="2"/>
    <x v="8"/>
    <x v="5"/>
    <s v="340 Regular Payroll - NU"/>
    <s v="09903691"/>
    <s v="Corporate Planning-099"/>
    <s v="E01"/>
    <x v="0"/>
    <x v="8"/>
    <s v="001"/>
    <n v="35418.129999999997"/>
    <n v="185.1"/>
    <m/>
    <m/>
  </r>
  <r>
    <x v="1"/>
    <s v="201302"/>
    <x v="2"/>
    <x v="7"/>
    <x v="5"/>
    <s v="340 Regular Payroll - NU"/>
    <s v="09903691"/>
    <s v="Corporate Planning-099"/>
    <s v="E01"/>
    <x v="0"/>
    <x v="7"/>
    <s v="001"/>
    <n v="16990.37"/>
    <n v="114"/>
    <m/>
    <m/>
  </r>
  <r>
    <x v="1"/>
    <s v="201301"/>
    <x v="2"/>
    <x v="9"/>
    <x v="5"/>
    <s v="340 Regular Payroll - NU"/>
    <s v="09903691"/>
    <s v="Corporate Planning-099"/>
    <s v="E01"/>
    <x v="0"/>
    <x v="9"/>
    <s v="001"/>
    <n v="6201.9"/>
    <n v="60"/>
    <m/>
    <m/>
  </r>
  <r>
    <x v="5"/>
    <s v="201704"/>
    <x v="2"/>
    <x v="0"/>
    <x v="5"/>
    <s v="340 Regular Payroll - NU"/>
    <s v="09903691"/>
    <s v="Corporate Planning-099"/>
    <s v="E01"/>
    <x v="0"/>
    <x v="0"/>
    <s v="001"/>
    <n v="16723.68"/>
    <n v="119.25"/>
    <m/>
    <m/>
  </r>
  <r>
    <x v="4"/>
    <s v="201602"/>
    <x v="2"/>
    <x v="0"/>
    <x v="5"/>
    <s v="340 Regular Payroll - NU"/>
    <s v="09903691"/>
    <s v="Corporate Planning-099"/>
    <s v="E01"/>
    <x v="0"/>
    <x v="0"/>
    <s v="001"/>
    <n v="15985.6"/>
    <n v="158.34"/>
    <m/>
    <m/>
  </r>
  <r>
    <x v="1"/>
    <s v="201308"/>
    <x v="2"/>
    <x v="1"/>
    <x v="5"/>
    <s v="340 Regular Payroll - NU"/>
    <s v="09903691"/>
    <s v="Corporate Planning-099"/>
    <s v="E01"/>
    <x v="0"/>
    <x v="1"/>
    <s v="001"/>
    <n v="30814.25"/>
    <n v="182.09"/>
    <m/>
    <m/>
  </r>
  <r>
    <x v="2"/>
    <s v="201408"/>
    <x v="2"/>
    <x v="3"/>
    <x v="5"/>
    <s v="340 Regular Payroll - NU"/>
    <s v="09903691"/>
    <s v="Corporate Planning-099"/>
    <s v="E01"/>
    <x v="0"/>
    <x v="3"/>
    <s v="001"/>
    <n v="25515"/>
    <n v="216"/>
    <m/>
    <m/>
  </r>
  <r>
    <x v="4"/>
    <s v="201601"/>
    <x v="2"/>
    <x v="5"/>
    <x v="5"/>
    <s v="340 Regular Payroll - NU"/>
    <s v="09903691"/>
    <s v="Corporate Planning-099"/>
    <s v="E01"/>
    <x v="0"/>
    <x v="5"/>
    <s v="001"/>
    <n v="4741.54"/>
    <n v="36.799999999999997"/>
    <m/>
    <m/>
  </r>
  <r>
    <x v="4"/>
    <s v="201608"/>
    <x v="2"/>
    <x v="6"/>
    <x v="5"/>
    <s v="340 Regular Payroll - NU"/>
    <s v="09903691"/>
    <s v="Corporate Planning-099"/>
    <s v="E01"/>
    <x v="0"/>
    <x v="6"/>
    <s v="001"/>
    <n v="24427.25"/>
    <n v="156.34"/>
    <m/>
    <m/>
  </r>
  <r>
    <x v="2"/>
    <s v="201403"/>
    <x v="2"/>
    <x v="3"/>
    <x v="5"/>
    <s v="340 Regular Payroll - NU"/>
    <s v="09903691"/>
    <s v="Corporate Planning-099"/>
    <s v="E01"/>
    <x v="0"/>
    <x v="3"/>
    <s v="001"/>
    <n v="17234.28"/>
    <n v="145.9"/>
    <m/>
    <m/>
  </r>
  <r>
    <x v="4"/>
    <s v="201609"/>
    <x v="2"/>
    <x v="6"/>
    <x v="5"/>
    <s v="340 Regular Payroll - NU"/>
    <s v="09903691"/>
    <s v="Corporate Planning-099"/>
    <s v="E01"/>
    <x v="0"/>
    <x v="6"/>
    <s v="001"/>
    <n v="14937.6"/>
    <n v="95.6"/>
    <m/>
    <m/>
  </r>
  <r>
    <x v="0"/>
    <s v="201505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4"/>
    <s v="201606"/>
    <x v="2"/>
    <x v="11"/>
    <x v="5"/>
    <s v="340 Regular Payroll - NU"/>
    <s v="09903691"/>
    <s v="Corporate Planning-099"/>
    <s v="E01"/>
    <x v="0"/>
    <x v="11"/>
    <s v="001"/>
    <n v="7392.26"/>
    <n v="62"/>
    <m/>
    <m/>
  </r>
  <r>
    <x v="2"/>
    <s v="201412"/>
    <x v="2"/>
    <x v="7"/>
    <x v="5"/>
    <s v="340 Regular Payroll - NU"/>
    <s v="09903691"/>
    <s v="Corporate Planning-099"/>
    <s v="E01"/>
    <x v="0"/>
    <x v="7"/>
    <s v="001"/>
    <n v="18335.349999999999"/>
    <n v="114.19"/>
    <m/>
    <m/>
  </r>
  <r>
    <x v="3"/>
    <s v="201801"/>
    <x v="2"/>
    <x v="15"/>
    <x v="5"/>
    <s v="340 Regular Payroll - NU"/>
    <s v="09903691"/>
    <s v="Corporate Planning-099"/>
    <s v="E01"/>
    <x v="0"/>
    <x v="15"/>
    <s v="001"/>
    <n v="1374.48"/>
    <n v="11.3"/>
    <m/>
    <m/>
  </r>
  <r>
    <x v="5"/>
    <s v="201702"/>
    <x v="2"/>
    <x v="0"/>
    <x v="5"/>
    <s v="340 Regular Payroll - NU"/>
    <s v="09903691"/>
    <s v="Corporate Planning-099"/>
    <s v="E01"/>
    <x v="0"/>
    <x v="0"/>
    <s v="001"/>
    <n v="18895.900000000001"/>
    <n v="151.16999999999999"/>
    <m/>
    <m/>
  </r>
  <r>
    <x v="2"/>
    <s v="201410"/>
    <x v="2"/>
    <x v="5"/>
    <x v="5"/>
    <s v="340 Regular Payroll - NU"/>
    <s v="09903691"/>
    <s v="Corporate Planning-099"/>
    <s v="E01"/>
    <x v="0"/>
    <x v="5"/>
    <s v="001"/>
    <n v="11913.46"/>
    <n v="94.4"/>
    <m/>
    <m/>
  </r>
  <r>
    <x v="5"/>
    <s v="201711"/>
    <x v="2"/>
    <x v="11"/>
    <x v="5"/>
    <s v="340 Regular Payroll - NU"/>
    <s v="09903691"/>
    <s v="Corporate Planning-099"/>
    <s v="E01"/>
    <x v="0"/>
    <x v="11"/>
    <s v="001"/>
    <n v="9814.24"/>
    <n v="76"/>
    <m/>
    <m/>
  </r>
  <r>
    <x v="5"/>
    <s v="201709"/>
    <x v="2"/>
    <x v="7"/>
    <x v="5"/>
    <s v="340 Regular Payroll - NU"/>
    <s v="09903691"/>
    <s v="Corporate Planning-099"/>
    <s v="E01"/>
    <x v="0"/>
    <x v="7"/>
    <s v="001"/>
    <n v="14128.32"/>
    <n v="80.73"/>
    <m/>
    <m/>
  </r>
  <r>
    <x v="0"/>
    <s v="201508"/>
    <x v="2"/>
    <x v="6"/>
    <x v="5"/>
    <s v="340 Regular Payroll - NU"/>
    <s v="09903691"/>
    <s v="Corporate Planning-099"/>
    <s v="E01"/>
    <x v="0"/>
    <x v="6"/>
    <s v="001"/>
    <n v="14204.4"/>
    <n v="95"/>
    <m/>
    <m/>
  </r>
  <r>
    <x v="5"/>
    <s v="201711"/>
    <x v="2"/>
    <x v="8"/>
    <x v="5"/>
    <s v="340 Regular Payroll - NU"/>
    <s v="09903691"/>
    <s v="Corporate Planning-099"/>
    <s v="E01"/>
    <x v="0"/>
    <x v="8"/>
    <s v="001"/>
    <n v="19427.59"/>
    <n v="96.16"/>
    <m/>
    <m/>
  </r>
  <r>
    <x v="4"/>
    <s v="201603"/>
    <x v="2"/>
    <x v="0"/>
    <x v="5"/>
    <s v="340 Regular Payroll - NU"/>
    <s v="09903691"/>
    <s v="Corporate Planning-099"/>
    <s v="E01"/>
    <x v="0"/>
    <x v="0"/>
    <s v="001"/>
    <n v="19791.8"/>
    <n v="158.34"/>
    <m/>
    <m/>
  </r>
  <r>
    <x v="2"/>
    <s v="201409"/>
    <x v="2"/>
    <x v="1"/>
    <x v="5"/>
    <s v="340 Regular Payroll - NU"/>
    <s v="09903691"/>
    <s v="Corporate Planning-099"/>
    <s v="E01"/>
    <x v="0"/>
    <x v="1"/>
    <s v="001"/>
    <n v="20122.63"/>
    <n v="116.75"/>
    <m/>
    <m/>
  </r>
  <r>
    <x v="2"/>
    <s v="201408"/>
    <x v="2"/>
    <x v="4"/>
    <x v="5"/>
    <s v="340 Regular Payroll - NU"/>
    <s v="09903691"/>
    <s v="Corporate Planning-099"/>
    <s v="E01"/>
    <x v="0"/>
    <x v="4"/>
    <s v="001"/>
    <n v="12046.13"/>
    <n v="104.4"/>
    <m/>
    <m/>
  </r>
  <r>
    <x v="0"/>
    <s v="201506"/>
    <x v="2"/>
    <x v="8"/>
    <x v="5"/>
    <s v="340 Regular Payroll - NU"/>
    <s v="09903691"/>
    <s v="Corporate Planning-099"/>
    <s v="E01"/>
    <x v="0"/>
    <x v="8"/>
    <s v="001"/>
    <n v="18775.29"/>
    <n v="95.72"/>
    <m/>
    <m/>
  </r>
  <r>
    <x v="0"/>
    <s v="201503"/>
    <x v="2"/>
    <x v="5"/>
    <x v="5"/>
    <s v="340 Regular Payroll - NU"/>
    <s v="09903691"/>
    <s v="Corporate Planning-099"/>
    <s v="E01"/>
    <x v="0"/>
    <x v="5"/>
    <s v="001"/>
    <n v="6107.31"/>
    <n v="47.4"/>
    <m/>
    <m/>
  </r>
  <r>
    <x v="0"/>
    <s v="201507"/>
    <x v="2"/>
    <x v="7"/>
    <x v="5"/>
    <s v="340 Regular Payroll - NU"/>
    <s v="09903691"/>
    <s v="Corporate Planning-099"/>
    <s v="E01"/>
    <x v="0"/>
    <x v="7"/>
    <s v="001"/>
    <n v="33112.160000000003"/>
    <n v="199.63"/>
    <m/>
    <m/>
  </r>
  <r>
    <x v="2"/>
    <s v="201401"/>
    <x v="2"/>
    <x v="7"/>
    <x v="5"/>
    <s v="340 Regular Payroll - NU"/>
    <s v="09903691"/>
    <s v="Corporate Planning-099"/>
    <s v="E01"/>
    <x v="0"/>
    <x v="7"/>
    <s v="001"/>
    <n v="25505.48"/>
    <n v="168.42"/>
    <m/>
    <m/>
  </r>
  <r>
    <x v="5"/>
    <s v="201705"/>
    <x v="2"/>
    <x v="5"/>
    <x v="5"/>
    <s v="340 Regular Payroll - NU"/>
    <s v="09903691"/>
    <s v="Corporate Planning-099"/>
    <s v="E01"/>
    <x v="0"/>
    <x v="5"/>
    <s v="001"/>
    <n v="5590.99"/>
    <n v="41.4"/>
    <m/>
    <m/>
  </r>
  <r>
    <x v="2"/>
    <s v="201403"/>
    <x v="2"/>
    <x v="5"/>
    <x v="5"/>
    <s v="340 Regular Payroll - NU"/>
    <s v="09903691"/>
    <s v="Corporate Planning-099"/>
    <s v="E01"/>
    <x v="0"/>
    <x v="5"/>
    <s v="001"/>
    <n v="11913.45"/>
    <n v="94.4"/>
    <m/>
    <m/>
  </r>
  <r>
    <x v="0"/>
    <s v="201504"/>
    <x v="2"/>
    <x v="5"/>
    <x v="5"/>
    <s v="340 Regular Payroll - NU"/>
    <s v="09903691"/>
    <s v="Corporate Planning-099"/>
    <s v="E01"/>
    <x v="0"/>
    <x v="5"/>
    <s v="001"/>
    <n v="8993.48"/>
    <n v="69.8"/>
    <m/>
    <m/>
  </r>
  <r>
    <x v="4"/>
    <s v="201610"/>
    <x v="2"/>
    <x v="7"/>
    <x v="5"/>
    <s v="340 Regular Payroll - NU"/>
    <s v="09903691"/>
    <s v="Corporate Planning-099"/>
    <s v="E01"/>
    <x v="0"/>
    <x v="7"/>
    <s v="001"/>
    <n v="23651.119999999999"/>
    <n v="137.80000000000001"/>
    <m/>
    <m/>
  </r>
  <r>
    <x v="4"/>
    <s v="201605"/>
    <x v="2"/>
    <x v="8"/>
    <x v="5"/>
    <s v="340 Regular Payroll - NU"/>
    <s v="09903691"/>
    <s v="Corporate Planning-099"/>
    <s v="E01"/>
    <x v="0"/>
    <x v="8"/>
    <s v="001"/>
    <n v="28792.83"/>
    <n v="145.34"/>
    <m/>
    <m/>
  </r>
  <r>
    <x v="2"/>
    <s v="201410"/>
    <x v="2"/>
    <x v="10"/>
    <x v="5"/>
    <s v="340 Regular Payroll - NU"/>
    <s v="09903691"/>
    <s v="Corporate Planning-099"/>
    <s v="E01"/>
    <x v="0"/>
    <x v="10"/>
    <s v="001"/>
    <n v="2769.24"/>
    <n v="24"/>
    <m/>
    <m/>
  </r>
  <r>
    <x v="5"/>
    <s v="201706"/>
    <x v="2"/>
    <x v="6"/>
    <x v="5"/>
    <s v="340 Regular Payroll - NU"/>
    <s v="09903691"/>
    <s v="Corporate Planning-099"/>
    <s v="E01"/>
    <x v="0"/>
    <x v="6"/>
    <s v="001"/>
    <n v="32632.799999999999"/>
    <n v="191.2"/>
    <m/>
    <m/>
  </r>
  <r>
    <x v="0"/>
    <s v="201506"/>
    <x v="2"/>
    <x v="5"/>
    <x v="5"/>
    <s v="340 Regular Payroll - NU"/>
    <s v="09903691"/>
    <s v="Corporate Planning-099"/>
    <s v="E01"/>
    <x v="0"/>
    <x v="5"/>
    <s v="001"/>
    <n v="9328.48"/>
    <n v="72.400000000000006"/>
    <m/>
    <m/>
  </r>
  <r>
    <x v="5"/>
    <s v="201710"/>
    <x v="2"/>
    <x v="4"/>
    <x v="5"/>
    <s v="340 Regular Payroll - NU"/>
    <s v="09903691"/>
    <s v="Corporate Planning-099"/>
    <s v="E01"/>
    <x v="0"/>
    <x v="4"/>
    <s v="001"/>
    <n v="10384.6"/>
    <n v="80"/>
    <m/>
    <m/>
  </r>
  <r>
    <x v="0"/>
    <s v="201504"/>
    <x v="2"/>
    <x v="6"/>
    <x v="5"/>
    <s v="340 Regular Payroll - NU"/>
    <s v="09903691"/>
    <s v="Corporate Planning-099"/>
    <s v="E01"/>
    <x v="0"/>
    <x v="6"/>
    <s v="001"/>
    <n v="10653.3"/>
    <n v="71.25"/>
    <m/>
    <m/>
  </r>
  <r>
    <x v="5"/>
    <s v="201709"/>
    <x v="2"/>
    <x v="11"/>
    <x v="5"/>
    <s v="340 Regular Payroll - NU"/>
    <s v="09903691"/>
    <s v="Corporate Planning-099"/>
    <s v="E01"/>
    <x v="0"/>
    <x v="11"/>
    <s v="001"/>
    <n v="7360.67"/>
    <n v="57"/>
    <m/>
    <m/>
  </r>
  <r>
    <x v="3"/>
    <s v="201801"/>
    <x v="2"/>
    <x v="8"/>
    <x v="5"/>
    <s v="340 Regular Payroll - NU"/>
    <s v="09903691"/>
    <s v="Corporate Planning-099"/>
    <s v="E01"/>
    <x v="0"/>
    <x v="8"/>
    <s v="001"/>
    <n v="23377.09"/>
    <n v="115.71"/>
    <m/>
    <m/>
  </r>
  <r>
    <x v="2"/>
    <s v="201412"/>
    <x v="2"/>
    <x v="16"/>
    <x v="5"/>
    <s v="340 Regular Payroll - NU"/>
    <s v="09903691"/>
    <s v="Corporate Planning-099"/>
    <s v="E01"/>
    <x v="0"/>
    <x v="16"/>
    <s v="001"/>
    <n v="8210.3700000000008"/>
    <n v="62.1"/>
    <m/>
    <m/>
  </r>
  <r>
    <x v="0"/>
    <s v="201507"/>
    <x v="2"/>
    <x v="3"/>
    <x v="5"/>
    <s v="340 Regular Payroll - NU"/>
    <s v="09903691"/>
    <s v="Corporate Planning-099"/>
    <s v="E01"/>
    <x v="0"/>
    <x v="3"/>
    <s v="001"/>
    <n v="21316.55"/>
    <n v="177"/>
    <m/>
    <m/>
  </r>
  <r>
    <x v="4"/>
    <s v="201611"/>
    <x v="2"/>
    <x v="12"/>
    <x v="5"/>
    <s v="340 Regular Payroll - NU"/>
    <s v="09903691"/>
    <s v="Corporate Planning-099"/>
    <s v="E01"/>
    <x v="0"/>
    <x v="12"/>
    <s v="001"/>
    <n v="44807.85"/>
    <n v="116.5"/>
    <m/>
    <m/>
  </r>
  <r>
    <x v="5"/>
    <s v="201709"/>
    <x v="2"/>
    <x v="5"/>
    <x v="5"/>
    <s v="340 Regular Payroll - NU"/>
    <s v="09903691"/>
    <s v="Corporate Planning-099"/>
    <s v="E01"/>
    <x v="0"/>
    <x v="5"/>
    <s v="001"/>
    <n v="2998.07"/>
    <n v="22.2"/>
    <m/>
    <m/>
  </r>
  <r>
    <x v="0"/>
    <s v="201508"/>
    <x v="2"/>
    <x v="8"/>
    <x v="5"/>
    <s v="340 Regular Payroll - NU"/>
    <s v="09903691"/>
    <s v="Corporate Planning-099"/>
    <s v="E01"/>
    <x v="0"/>
    <x v="8"/>
    <s v="001"/>
    <n v="26444.94"/>
    <n v="134.82"/>
    <m/>
    <m/>
  </r>
  <r>
    <x v="5"/>
    <s v="201705"/>
    <x v="2"/>
    <x v="0"/>
    <x v="5"/>
    <s v="340 Regular Payroll - NU"/>
    <s v="09903691"/>
    <s v="Corporate Planning-099"/>
    <s v="E01"/>
    <x v="0"/>
    <x v="0"/>
    <s v="001"/>
    <n v="22251.52"/>
    <n v="158.66999999999999"/>
    <m/>
    <m/>
  </r>
  <r>
    <x v="0"/>
    <s v="201504"/>
    <x v="2"/>
    <x v="4"/>
    <x v="5"/>
    <s v="340 Regular Payroll - NU"/>
    <s v="09903691"/>
    <s v="Corporate Planning-099"/>
    <s v="E01"/>
    <x v="0"/>
    <x v="4"/>
    <s v="001"/>
    <n v="10506.76"/>
    <n v="89.2"/>
    <m/>
    <m/>
  </r>
  <r>
    <x v="5"/>
    <s v="201705"/>
    <x v="2"/>
    <x v="15"/>
    <x v="5"/>
    <s v="340 Regular Payroll - NU"/>
    <s v="09903691"/>
    <s v="Corporate Planning-099"/>
    <s v="E01"/>
    <x v="0"/>
    <x v="15"/>
    <s v="001"/>
    <n v="1946.2"/>
    <n v="16"/>
    <m/>
    <m/>
  </r>
  <r>
    <x v="4"/>
    <s v="201601"/>
    <x v="0"/>
    <x v="4"/>
    <x v="8"/>
    <s v="340 Regular Payroll - NU"/>
    <s v="77704999"/>
    <s v="Incentives"/>
    <s v="E94"/>
    <x v="6"/>
    <x v="4"/>
    <s v="001"/>
    <n v="25260.3"/>
    <n v="0"/>
    <m/>
    <m/>
  </r>
  <r>
    <x v="5"/>
    <s v="201701"/>
    <x v="0"/>
    <x v="5"/>
    <x v="8"/>
    <s v="340 Regular Payroll - NU"/>
    <s v="77704999"/>
    <s v="Incentives"/>
    <s v="E94"/>
    <x v="6"/>
    <x v="5"/>
    <s v="001"/>
    <n v="14846.04"/>
    <n v="0"/>
    <m/>
    <m/>
  </r>
  <r>
    <x v="3"/>
    <s v="2018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7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6"/>
    <x v="2"/>
    <x v="2"/>
    <x v="9"/>
    <s v="340 Regular Payroll - NU"/>
    <s v="09905107"/>
    <s v="Telecom Services"/>
    <s v="E46"/>
    <x v="7"/>
    <x v="2"/>
    <s v="001"/>
    <n v="97.27"/>
    <n v="0"/>
    <m/>
    <m/>
  </r>
  <r>
    <x v="0"/>
    <s v="2015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8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1"/>
    <s v="2013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3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4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1"/>
    <s v="2013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12"/>
    <x v="2"/>
    <x v="2"/>
    <x v="9"/>
    <s v="340 Regular Payroll - NU"/>
    <s v="09905107"/>
    <s v="Telecom Services"/>
    <s v="E46"/>
    <x v="7"/>
    <x v="2"/>
    <s v="001"/>
    <n v="97.27"/>
    <n v="0"/>
    <m/>
    <m/>
  </r>
  <r>
    <x v="4"/>
    <s v="2016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7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9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6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0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3"/>
    <s v="201801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4"/>
    <x v="2"/>
    <x v="11"/>
    <x v="10"/>
    <s v="340 Regular Payroll - NU"/>
    <s v="09800165"/>
    <s v="Admin Activity - Distr Ops"/>
    <s v="E01"/>
    <x v="0"/>
    <x v="11"/>
    <s v="001"/>
    <n v="4707.6499999999996"/>
    <n v="36"/>
    <m/>
    <m/>
  </r>
  <r>
    <x v="3"/>
    <s v="201802"/>
    <x v="2"/>
    <x v="11"/>
    <x v="10"/>
    <s v="340 Regular Payroll - NU"/>
    <s v="09800165"/>
    <s v="Admin Activity - Distr Ops"/>
    <s v="E01"/>
    <x v="0"/>
    <x v="11"/>
    <s v="001"/>
    <n v="5811.12"/>
    <n v="45"/>
    <m/>
    <m/>
  </r>
  <r>
    <x v="1"/>
    <s v="201301"/>
    <x v="2"/>
    <x v="16"/>
    <x v="10"/>
    <s v="340 Regular Payroll - NU"/>
    <s v="09800165"/>
    <s v="Admin Activity - Distr Ops"/>
    <s v="E01"/>
    <x v="0"/>
    <x v="16"/>
    <s v="001"/>
    <n v="3298.4"/>
    <n v="25.6"/>
    <m/>
    <m/>
  </r>
  <r>
    <x v="4"/>
    <s v="201607"/>
    <x v="2"/>
    <x v="11"/>
    <x v="10"/>
    <s v="340 Regular Payroll - NU"/>
    <s v="09800165"/>
    <s v="Admin Activity - Distr Ops"/>
    <s v="E01"/>
    <x v="0"/>
    <x v="11"/>
    <s v="001"/>
    <n v="4173.12"/>
    <n v="35"/>
    <m/>
    <m/>
  </r>
  <r>
    <x v="2"/>
    <s v="201406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1"/>
    <s v="201312"/>
    <x v="2"/>
    <x v="16"/>
    <x v="10"/>
    <s v="340 Regular Payroll - NU"/>
    <s v="09800165"/>
    <s v="Admin Activity - Distr Ops"/>
    <s v="E01"/>
    <x v="0"/>
    <x v="16"/>
    <s v="001"/>
    <n v="3115.35"/>
    <n v="24"/>
    <m/>
    <m/>
  </r>
  <r>
    <x v="0"/>
    <s v="201504"/>
    <x v="2"/>
    <x v="16"/>
    <x v="10"/>
    <s v="340 Regular Payroll - NU"/>
    <s v="09800165"/>
    <s v="Admin Activity - Distr Ops"/>
    <s v="E01"/>
    <x v="0"/>
    <x v="16"/>
    <s v="001"/>
    <n v="3687.64"/>
    <n v="27.2"/>
    <m/>
    <m/>
  </r>
  <r>
    <x v="4"/>
    <s v="201611"/>
    <x v="2"/>
    <x v="11"/>
    <x v="10"/>
    <s v="340 Regular Payroll - NU"/>
    <s v="09800165"/>
    <s v="Admin Activity - Distr Ops"/>
    <s v="E01"/>
    <x v="0"/>
    <x v="11"/>
    <s v="001"/>
    <n v="5067.3599999999997"/>
    <n v="42.5"/>
    <m/>
    <m/>
  </r>
  <r>
    <x v="0"/>
    <s v="201506"/>
    <x v="2"/>
    <x v="0"/>
    <x v="19"/>
    <s v="340 Regular Payroll - NU"/>
    <s v="09805684"/>
    <s v="Solar Investigation"/>
    <s v="E01"/>
    <x v="0"/>
    <x v="0"/>
    <s v="001"/>
    <n v="807.68"/>
    <n v="8"/>
    <m/>
    <m/>
  </r>
  <r>
    <x v="0"/>
    <s v="201505"/>
    <x v="2"/>
    <x v="0"/>
    <x v="19"/>
    <s v="340 Regular Payroll - NU"/>
    <s v="09805684"/>
    <s v="Solar Investigation"/>
    <s v="E01"/>
    <x v="0"/>
    <x v="0"/>
    <s v="001"/>
    <n v="1009.6"/>
    <n v="10"/>
    <m/>
    <m/>
  </r>
  <r>
    <x v="1"/>
    <s v="201301"/>
    <x v="2"/>
    <x v="17"/>
    <x v="5"/>
    <s v="340 Regular Payroll - NU"/>
    <s v="09905735"/>
    <s v="Voluntary Severence Incentive"/>
    <s v="E55"/>
    <x v="11"/>
    <x v="17"/>
    <s v="001"/>
    <n v="0"/>
    <n v="0"/>
    <m/>
    <m/>
  </r>
  <r>
    <x v="4"/>
    <s v="201610"/>
    <x v="1"/>
    <x v="4"/>
    <x v="1"/>
    <s v="340 Regular Payroll - NU"/>
    <s v="77705249"/>
    <s v="Decision Support System"/>
    <s v="E01"/>
    <x v="0"/>
    <x v="4"/>
    <s v="001"/>
    <n v="125"/>
    <n v="1"/>
    <m/>
    <m/>
  </r>
  <r>
    <x v="2"/>
    <s v="201412"/>
    <x v="1"/>
    <x v="4"/>
    <x v="1"/>
    <s v="340 Regular Payroll - NU"/>
    <s v="77705249"/>
    <s v="Decision Support System"/>
    <s v="E01"/>
    <x v="0"/>
    <x v="4"/>
    <s v="001"/>
    <n v="115.38"/>
    <n v="1"/>
    <m/>
    <m/>
  </r>
  <r>
    <x v="4"/>
    <s v="201606"/>
    <x v="1"/>
    <x v="4"/>
    <x v="1"/>
    <s v="340 Regular Payroll - NU"/>
    <s v="77705249"/>
    <s v="Decision Support System"/>
    <s v="E01"/>
    <x v="0"/>
    <x v="4"/>
    <s v="001"/>
    <n v="125"/>
    <n v="1"/>
    <m/>
    <m/>
  </r>
  <r>
    <x v="3"/>
    <s v="201805"/>
    <x v="2"/>
    <x v="5"/>
    <x v="11"/>
    <s v="340 Regular Payroll - NU"/>
    <s v="02805810"/>
    <s v="CDWA General Rate Case Activ"/>
    <s v="E01"/>
    <x v="0"/>
    <x v="5"/>
    <s v="001"/>
    <n v="1254.8"/>
    <n v="9"/>
    <m/>
    <m/>
  </r>
  <r>
    <x v="4"/>
    <s v="201602"/>
    <x v="2"/>
    <x v="4"/>
    <x v="11"/>
    <s v="340 Regular Payroll - NU"/>
    <s v="02805810"/>
    <s v="CDWA General Rate Case Activ"/>
    <s v="E01"/>
    <x v="0"/>
    <x v="4"/>
    <s v="001"/>
    <n v="9187.5499999999993"/>
    <n v="78"/>
    <m/>
    <m/>
  </r>
  <r>
    <x v="5"/>
    <s v="201703"/>
    <x v="2"/>
    <x v="4"/>
    <x v="11"/>
    <s v="340 Regular Payroll - NU"/>
    <s v="02805810"/>
    <s v="CDWA General Rate Case Activ"/>
    <s v="E01"/>
    <x v="0"/>
    <x v="4"/>
    <s v="001"/>
    <n v="2596.16"/>
    <n v="20"/>
    <m/>
    <m/>
  </r>
  <r>
    <x v="2"/>
    <s v="201410"/>
    <x v="2"/>
    <x v="4"/>
    <x v="11"/>
    <s v="340 Regular Payroll - NU"/>
    <s v="02805810"/>
    <s v="CDWA General Rate Case Activ"/>
    <s v="E01"/>
    <x v="0"/>
    <x v="4"/>
    <s v="001"/>
    <n v="1384.62"/>
    <n v="12"/>
    <m/>
    <m/>
  </r>
  <r>
    <x v="2"/>
    <s v="201412"/>
    <x v="2"/>
    <x v="4"/>
    <x v="11"/>
    <s v="340 Regular Payroll - NU"/>
    <s v="02805810"/>
    <s v="CDWA General Rate Case Activ"/>
    <s v="E01"/>
    <x v="0"/>
    <x v="4"/>
    <s v="001"/>
    <n v="692.28"/>
    <n v="6"/>
    <m/>
    <m/>
  </r>
  <r>
    <x v="0"/>
    <s v="201502"/>
    <x v="2"/>
    <x v="5"/>
    <x v="11"/>
    <s v="340 Regular Payroll - NU"/>
    <s v="02805810"/>
    <s v="CDWA General Rate Case Activ"/>
    <s v="E01"/>
    <x v="0"/>
    <x v="5"/>
    <s v="001"/>
    <n v="9465.1200000000008"/>
    <n v="75"/>
    <m/>
    <m/>
  </r>
  <r>
    <x v="0"/>
    <s v="201512"/>
    <x v="2"/>
    <x v="4"/>
    <x v="11"/>
    <s v="340 Regular Payroll - NU"/>
    <s v="02805810"/>
    <s v="CDWA General Rate Case Activ"/>
    <s v="E01"/>
    <x v="0"/>
    <x v="4"/>
    <s v="001"/>
    <n v="2473.59"/>
    <n v="21"/>
    <m/>
    <m/>
  </r>
  <r>
    <x v="5"/>
    <s v="201708"/>
    <x v="2"/>
    <x v="4"/>
    <x v="11"/>
    <s v="340 Regular Payroll - NU"/>
    <s v="02805810"/>
    <s v="CDWA General Rate Case Activ"/>
    <s v="E01"/>
    <x v="0"/>
    <x v="4"/>
    <s v="001"/>
    <n v="4283.7"/>
    <n v="33"/>
    <m/>
    <m/>
  </r>
  <r>
    <x v="5"/>
    <s v="201705"/>
    <x v="2"/>
    <x v="4"/>
    <x v="11"/>
    <s v="340 Regular Payroll - NU"/>
    <s v="02805810"/>
    <s v="CDWA General Rate Case Activ"/>
    <s v="E01"/>
    <x v="0"/>
    <x v="4"/>
    <s v="001"/>
    <n v="8567.32"/>
    <n v="66"/>
    <m/>
    <m/>
  </r>
  <r>
    <x v="5"/>
    <s v="201707"/>
    <x v="2"/>
    <x v="4"/>
    <x v="11"/>
    <s v="340 Regular Payroll - NU"/>
    <s v="02805810"/>
    <s v="CDWA General Rate Case Activ"/>
    <s v="E01"/>
    <x v="0"/>
    <x v="4"/>
    <s v="001"/>
    <n v="2725.98"/>
    <n v="21"/>
    <m/>
    <m/>
  </r>
  <r>
    <x v="1"/>
    <s v="201301"/>
    <x v="2"/>
    <x v="4"/>
    <x v="11"/>
    <s v="340 Regular Payroll - NU"/>
    <s v="02805810"/>
    <s v="CDWA General Rate Case Activ"/>
    <s v="E01"/>
    <x v="0"/>
    <x v="4"/>
    <s v="001"/>
    <n v="317.31"/>
    <n v="3"/>
    <m/>
    <m/>
  </r>
  <r>
    <x v="1"/>
    <s v="201302"/>
    <x v="2"/>
    <x v="4"/>
    <x v="11"/>
    <s v="340 Regular Payroll - NU"/>
    <s v="03805343"/>
    <s v="CDID General Rate Case Activ"/>
    <s v="E01"/>
    <x v="0"/>
    <x v="4"/>
    <s v="001"/>
    <n v="8355.75"/>
    <n v="79"/>
    <m/>
    <m/>
  </r>
  <r>
    <x v="2"/>
    <s v="201408"/>
    <x v="2"/>
    <x v="5"/>
    <x v="11"/>
    <s v="340 Regular Payroll - NU"/>
    <s v="03805343"/>
    <s v="CDID General Rate Case Activ"/>
    <s v="E01"/>
    <x v="0"/>
    <x v="5"/>
    <s v="001"/>
    <n v="883.4"/>
    <n v="7"/>
    <m/>
    <m/>
  </r>
  <r>
    <x v="4"/>
    <s v="201605"/>
    <x v="2"/>
    <x v="5"/>
    <x v="11"/>
    <s v="340 Regular Payroll - NU"/>
    <s v="03805343"/>
    <s v="CDID General Rate Case Activ"/>
    <s v="E01"/>
    <x v="0"/>
    <x v="5"/>
    <s v="001"/>
    <n v="4811.58"/>
    <n v="36"/>
    <m/>
    <m/>
  </r>
  <r>
    <x v="4"/>
    <s v="201606"/>
    <x v="2"/>
    <x v="5"/>
    <x v="11"/>
    <s v="340 Regular Payroll - NU"/>
    <s v="03805343"/>
    <s v="CDID General Rate Case Activ"/>
    <s v="E01"/>
    <x v="0"/>
    <x v="5"/>
    <s v="001"/>
    <n v="3608.63"/>
    <n v="27"/>
    <m/>
    <m/>
  </r>
  <r>
    <x v="4"/>
    <s v="201607"/>
    <x v="2"/>
    <x v="4"/>
    <x v="11"/>
    <s v="340 Regular Payroll - NU"/>
    <s v="03805343"/>
    <s v="CDID General Rate Case Activ"/>
    <s v="E01"/>
    <x v="0"/>
    <x v="4"/>
    <s v="001"/>
    <n v="1000"/>
    <n v="8"/>
    <m/>
    <m/>
  </r>
  <r>
    <x v="2"/>
    <s v="201409"/>
    <x v="2"/>
    <x v="5"/>
    <x v="11"/>
    <s v="340 Regular Payroll - NU"/>
    <s v="03805343"/>
    <s v="CDID General Rate Case Activ"/>
    <s v="E01"/>
    <x v="0"/>
    <x v="5"/>
    <s v="001"/>
    <n v="378.6"/>
    <n v="3"/>
    <m/>
    <m/>
  </r>
  <r>
    <x v="5"/>
    <s v="201711"/>
    <x v="2"/>
    <x v="5"/>
    <x v="11"/>
    <s v="340 Regular Payroll - NU"/>
    <s v="03805343"/>
    <s v="CDID General Rate Case Activ"/>
    <s v="E01"/>
    <x v="0"/>
    <x v="5"/>
    <s v="001"/>
    <n v="945.33"/>
    <n v="7"/>
    <m/>
    <m/>
  </r>
  <r>
    <x v="2"/>
    <s v="201410"/>
    <x v="2"/>
    <x v="5"/>
    <x v="11"/>
    <s v="340 Regular Payroll - NU"/>
    <s v="06805169"/>
    <s v="GDOR General Rate Case Activ"/>
    <s v="E01"/>
    <x v="0"/>
    <x v="5"/>
    <s v="001"/>
    <n v="5048.01"/>
    <n v="40"/>
    <m/>
    <m/>
  </r>
  <r>
    <x v="1"/>
    <s v="201310"/>
    <x v="2"/>
    <x v="4"/>
    <x v="11"/>
    <s v="340 Regular Payroll - NU"/>
    <s v="06805169"/>
    <s v="GDOR General Rate Case Activ"/>
    <s v="E01"/>
    <x v="0"/>
    <x v="4"/>
    <s v="001"/>
    <n v="680.76"/>
    <n v="6"/>
    <m/>
    <m/>
  </r>
  <r>
    <x v="1"/>
    <s v="201312"/>
    <x v="2"/>
    <x v="4"/>
    <x v="11"/>
    <s v="340 Regular Payroll - NU"/>
    <s v="06805169"/>
    <s v="GDOR General Rate Case Activ"/>
    <s v="E01"/>
    <x v="0"/>
    <x v="4"/>
    <s v="001"/>
    <n v="6013.48"/>
    <n v="53"/>
    <m/>
    <m/>
  </r>
  <r>
    <x v="1"/>
    <s v="201309"/>
    <x v="2"/>
    <x v="4"/>
    <x v="11"/>
    <s v="340 Regular Payroll - NU"/>
    <s v="06805169"/>
    <s v="GDOR General Rate Case Activ"/>
    <s v="E01"/>
    <x v="0"/>
    <x v="4"/>
    <s v="001"/>
    <n v="1021.17"/>
    <n v="9"/>
    <m/>
    <m/>
  </r>
  <r>
    <x v="5"/>
    <s v="201702"/>
    <x v="2"/>
    <x v="4"/>
    <x v="11"/>
    <s v="340 Regular Payroll - NU"/>
    <s v="06805169"/>
    <s v="GDOR General Rate Case Activ"/>
    <s v="E01"/>
    <x v="0"/>
    <x v="4"/>
    <s v="001"/>
    <n v="2750"/>
    <n v="22"/>
    <m/>
    <m/>
  </r>
  <r>
    <x v="5"/>
    <s v="201706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4"/>
    <s v="201611"/>
    <x v="2"/>
    <x v="4"/>
    <x v="11"/>
    <s v="340 Regular Payroll - NU"/>
    <s v="06805169"/>
    <s v="GDOR General Rate Case Activ"/>
    <s v="E01"/>
    <x v="0"/>
    <x v="4"/>
    <s v="001"/>
    <n v="3000"/>
    <n v="24"/>
    <m/>
    <m/>
  </r>
  <r>
    <x v="0"/>
    <s v="201506"/>
    <x v="2"/>
    <x v="5"/>
    <x v="11"/>
    <s v="340 Regular Payroll - NU"/>
    <s v="06805169"/>
    <s v="GDOR General Rate Case Activ"/>
    <s v="E01"/>
    <x v="0"/>
    <x v="5"/>
    <s v="001"/>
    <n v="515.38"/>
    <n v="4"/>
    <m/>
    <m/>
  </r>
  <r>
    <x v="2"/>
    <s v="201409"/>
    <x v="2"/>
    <x v="4"/>
    <x v="11"/>
    <s v="340 Regular Payroll - NU"/>
    <s v="06805169"/>
    <s v="GDOR General Rate Case Activ"/>
    <s v="E01"/>
    <x v="0"/>
    <x v="4"/>
    <s v="001"/>
    <n v="923.06"/>
    <n v="8"/>
    <m/>
    <m/>
  </r>
  <r>
    <x v="0"/>
    <s v="201508"/>
    <x v="2"/>
    <x v="5"/>
    <x v="11"/>
    <s v="340 Regular Payroll - NU"/>
    <s v="06805169"/>
    <s v="GDOR General Rate Case Activ"/>
    <s v="E01"/>
    <x v="0"/>
    <x v="5"/>
    <s v="001"/>
    <n v="515.4"/>
    <n v="4"/>
    <m/>
    <m/>
  </r>
  <r>
    <x v="2"/>
    <s v="201406"/>
    <x v="2"/>
    <x v="4"/>
    <x v="11"/>
    <s v="340 Regular Payroll - NU"/>
    <s v="06805169"/>
    <s v="GDOR General Rate Case Activ"/>
    <s v="E01"/>
    <x v="0"/>
    <x v="4"/>
    <s v="001"/>
    <n v="115.38"/>
    <n v="1"/>
    <m/>
    <m/>
  </r>
  <r>
    <x v="3"/>
    <s v="201812"/>
    <x v="1"/>
    <x v="7"/>
    <x v="2"/>
    <s v="340 Regular Payroll - NU"/>
    <s v="77703430"/>
    <s v="Avista Subsidiary Support"/>
    <s v="E01"/>
    <x v="0"/>
    <x v="7"/>
    <s v="001"/>
    <n v="2016.2"/>
    <n v="11.34"/>
    <m/>
    <m/>
  </r>
  <r>
    <x v="3"/>
    <s v="201812"/>
    <x v="1"/>
    <x v="5"/>
    <x v="2"/>
    <s v="340 Regular Payroll - NU"/>
    <s v="77703430"/>
    <s v="Avista Subsidiary Support"/>
    <s v="E01"/>
    <x v="0"/>
    <x v="5"/>
    <s v="001"/>
    <n v="167.28"/>
    <n v="1.2"/>
    <m/>
    <m/>
  </r>
  <r>
    <x v="3"/>
    <s v="201811"/>
    <x v="1"/>
    <x v="8"/>
    <x v="2"/>
    <s v="340 Regular Payroll - NU"/>
    <s v="77703430"/>
    <s v="Avista Subsidiary Support"/>
    <s v="E01"/>
    <x v="0"/>
    <x v="8"/>
    <s v="001"/>
    <n v="2317.5100000000002"/>
    <n v="11.13"/>
    <m/>
    <m/>
  </r>
  <r>
    <x v="3"/>
    <s v="201810"/>
    <x v="1"/>
    <x v="14"/>
    <x v="2"/>
    <s v="340 Regular Payroll - NU"/>
    <s v="77703430"/>
    <s v="Avista Subsidiary Support"/>
    <s v="E01"/>
    <x v="0"/>
    <x v="14"/>
    <s v="001"/>
    <n v="1493.7"/>
    <n v="13"/>
    <m/>
    <m/>
  </r>
  <r>
    <x v="3"/>
    <s v="201808"/>
    <x v="1"/>
    <x v="14"/>
    <x v="2"/>
    <s v="340 Regular Payroll - NU"/>
    <s v="77703430"/>
    <s v="Avista Subsidiary Support"/>
    <s v="E01"/>
    <x v="0"/>
    <x v="14"/>
    <s v="001"/>
    <n v="746.85"/>
    <n v="6.5"/>
    <m/>
    <m/>
  </r>
  <r>
    <x v="3"/>
    <s v="201803"/>
    <x v="1"/>
    <x v="7"/>
    <x v="2"/>
    <s v="340 Regular Payroll - NU"/>
    <s v="77703430"/>
    <s v="Avista Subsidiary Support"/>
    <s v="E01"/>
    <x v="0"/>
    <x v="7"/>
    <s v="001"/>
    <n v="705.67"/>
    <n v="3.96"/>
    <m/>
    <m/>
  </r>
  <r>
    <x v="3"/>
    <s v="201803"/>
    <x v="1"/>
    <x v="5"/>
    <x v="2"/>
    <s v="340 Regular Payroll - NU"/>
    <s v="77703430"/>
    <s v="Avista Subsidiary Support"/>
    <s v="E01"/>
    <x v="0"/>
    <x v="5"/>
    <s v="001"/>
    <n v="223.04"/>
    <n v="1.6"/>
    <m/>
    <m/>
  </r>
  <r>
    <x v="3"/>
    <s v="201802"/>
    <x v="1"/>
    <x v="14"/>
    <x v="2"/>
    <s v="340 Regular Payroll - NU"/>
    <s v="77703430"/>
    <s v="Avista Subsidiary Support"/>
    <s v="E01"/>
    <x v="0"/>
    <x v="14"/>
    <s v="001"/>
    <n v="935.46"/>
    <n v="9"/>
    <m/>
    <m/>
  </r>
  <r>
    <x v="4"/>
    <s v="201607"/>
    <x v="1"/>
    <x v="4"/>
    <x v="2"/>
    <s v="340 Regular Payroll - NU"/>
    <s v="77703430"/>
    <s v="Avista Subsidiary Support"/>
    <s v="E01"/>
    <x v="0"/>
    <x v="4"/>
    <s v="001"/>
    <n v="1375"/>
    <n v="11"/>
    <m/>
    <m/>
  </r>
  <r>
    <x v="4"/>
    <s v="201609"/>
    <x v="1"/>
    <x v="7"/>
    <x v="2"/>
    <s v="340 Regular Payroll - NU"/>
    <s v="77703430"/>
    <s v="Avista Subsidiary Support"/>
    <s v="E01"/>
    <x v="0"/>
    <x v="7"/>
    <s v="001"/>
    <n v="1653.59"/>
    <n v="9.6300000000000008"/>
    <m/>
    <m/>
  </r>
  <r>
    <x v="0"/>
    <s v="201503"/>
    <x v="1"/>
    <x v="1"/>
    <x v="2"/>
    <s v="340 Regular Payroll - NU"/>
    <s v="77703430"/>
    <s v="Avista Subsidiary Support"/>
    <s v="E01"/>
    <x v="0"/>
    <x v="1"/>
    <s v="001"/>
    <n v="301.60000000000002"/>
    <n v="1.66"/>
    <m/>
    <m/>
  </r>
  <r>
    <x v="4"/>
    <s v="201612"/>
    <x v="1"/>
    <x v="14"/>
    <x v="2"/>
    <s v="340 Regular Payroll - NU"/>
    <s v="77703430"/>
    <s v="Avista Subsidiary Support"/>
    <s v="E01"/>
    <x v="0"/>
    <x v="14"/>
    <s v="001"/>
    <n v="2464"/>
    <n v="25"/>
    <m/>
    <m/>
  </r>
  <r>
    <x v="0"/>
    <s v="201512"/>
    <x v="1"/>
    <x v="15"/>
    <x v="2"/>
    <s v="340 Regular Payroll - NU"/>
    <s v="77703430"/>
    <s v="Avista Subsidiary Support"/>
    <s v="E01"/>
    <x v="0"/>
    <x v="15"/>
    <s v="001"/>
    <n v="20448.169999999998"/>
    <n v="173.6"/>
    <m/>
    <m/>
  </r>
  <r>
    <x v="5"/>
    <s v="201705"/>
    <x v="1"/>
    <x v="8"/>
    <x v="2"/>
    <s v="340 Regular Payroll - NU"/>
    <s v="77703430"/>
    <s v="Avista Subsidiary Support"/>
    <s v="E01"/>
    <x v="0"/>
    <x v="8"/>
    <s v="001"/>
    <n v="1855.16"/>
    <n v="9.18"/>
    <m/>
    <m/>
  </r>
  <r>
    <x v="0"/>
    <s v="201502"/>
    <x v="1"/>
    <x v="5"/>
    <x v="2"/>
    <s v="340 Regular Payroll - NU"/>
    <s v="77703430"/>
    <s v="Avista Subsidiary Support"/>
    <s v="E01"/>
    <x v="0"/>
    <x v="5"/>
    <s v="001"/>
    <n v="479.56"/>
    <n v="3.8"/>
    <m/>
    <m/>
  </r>
  <r>
    <x v="1"/>
    <s v="201304"/>
    <x v="1"/>
    <x v="1"/>
    <x v="2"/>
    <s v="340 Regular Payroll - NU"/>
    <s v="77703430"/>
    <s v="Avista Subsidiary Support"/>
    <s v="E01"/>
    <x v="0"/>
    <x v="1"/>
    <s v="001"/>
    <n v="183.3"/>
    <n v="1.08"/>
    <m/>
    <m/>
  </r>
  <r>
    <x v="1"/>
    <s v="201301"/>
    <x v="1"/>
    <x v="1"/>
    <x v="2"/>
    <s v="340 Regular Payroll - NU"/>
    <s v="77703430"/>
    <s v="Avista Subsidiary Support"/>
    <s v="E01"/>
    <x v="0"/>
    <x v="1"/>
    <s v="001"/>
    <n v="187.5"/>
    <n v="1.25"/>
    <m/>
    <m/>
  </r>
  <r>
    <x v="4"/>
    <s v="201604"/>
    <x v="1"/>
    <x v="5"/>
    <x v="2"/>
    <s v="340 Regular Payroll - NU"/>
    <s v="77703430"/>
    <s v="Avista Subsidiary Support"/>
    <s v="E01"/>
    <x v="0"/>
    <x v="5"/>
    <s v="001"/>
    <n v="213.9"/>
    <n v="1.6"/>
    <m/>
    <m/>
  </r>
  <r>
    <x v="5"/>
    <s v="201701"/>
    <x v="1"/>
    <x v="7"/>
    <x v="2"/>
    <s v="340 Regular Payroll - NU"/>
    <s v="77703430"/>
    <s v="Avista Subsidiary Support"/>
    <s v="E01"/>
    <x v="0"/>
    <x v="7"/>
    <s v="001"/>
    <n v="1069.97"/>
    <n v="6.23"/>
    <m/>
    <m/>
  </r>
  <r>
    <x v="2"/>
    <s v="201408"/>
    <x v="1"/>
    <x v="16"/>
    <x v="2"/>
    <s v="340 Regular Payroll - NU"/>
    <s v="77703430"/>
    <s v="Avista Subsidiary Support"/>
    <s v="E01"/>
    <x v="0"/>
    <x v="16"/>
    <s v="001"/>
    <n v="105.76"/>
    <n v="0.8"/>
    <m/>
    <m/>
  </r>
  <r>
    <x v="0"/>
    <s v="201509"/>
    <x v="1"/>
    <x v="2"/>
    <x v="2"/>
    <s v="340 Regular Payroll - NU"/>
    <s v="77703430"/>
    <s v="Avista Subsidiary Support"/>
    <s v="E01"/>
    <x v="0"/>
    <x v="2"/>
    <s v="001"/>
    <n v="3062.54"/>
    <n v="26"/>
    <m/>
    <m/>
  </r>
  <r>
    <x v="5"/>
    <s v="201712"/>
    <x v="1"/>
    <x v="8"/>
    <x v="2"/>
    <s v="340 Regular Payroll - NU"/>
    <s v="77703430"/>
    <s v="Avista Subsidiary Support"/>
    <s v="E01"/>
    <x v="0"/>
    <x v="8"/>
    <s v="001"/>
    <n v="2050.44"/>
    <n v="10.14"/>
    <m/>
    <m/>
  </r>
  <r>
    <x v="2"/>
    <s v="201407"/>
    <x v="1"/>
    <x v="16"/>
    <x v="2"/>
    <s v="340 Regular Payroll - NU"/>
    <s v="77703430"/>
    <s v="Avista Subsidiary Support"/>
    <s v="E01"/>
    <x v="0"/>
    <x v="16"/>
    <s v="001"/>
    <n v="145.41999999999999"/>
    <n v="1.1000000000000001"/>
    <m/>
    <m/>
  </r>
  <r>
    <x v="1"/>
    <s v="201310"/>
    <x v="1"/>
    <x v="6"/>
    <x v="2"/>
    <s v="340 Regular Payroll - NU"/>
    <s v="77703430"/>
    <s v="Avista Subsidiary Support"/>
    <s v="E01"/>
    <x v="0"/>
    <x v="6"/>
    <s v="001"/>
    <n v="986.58"/>
    <n v="7.2"/>
    <m/>
    <m/>
  </r>
  <r>
    <x v="1"/>
    <s v="201309"/>
    <x v="1"/>
    <x v="7"/>
    <x v="2"/>
    <s v="340 Regular Payroll - NU"/>
    <s v="77703430"/>
    <s v="Avista Subsidiary Support"/>
    <s v="E01"/>
    <x v="0"/>
    <x v="7"/>
    <s v="001"/>
    <n v="5451.84"/>
    <n v="36"/>
    <m/>
    <m/>
  </r>
  <r>
    <x v="4"/>
    <s v="201605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1"/>
    <s v="201301"/>
    <x v="1"/>
    <x v="9"/>
    <x v="2"/>
    <s v="340 Regular Payroll - NU"/>
    <s v="77703430"/>
    <s v="Avista Subsidiary Support"/>
    <s v="E01"/>
    <x v="0"/>
    <x v="9"/>
    <s v="001"/>
    <n v="6201.9"/>
    <n v="60"/>
    <m/>
    <m/>
  </r>
  <r>
    <x v="4"/>
    <s v="201605"/>
    <x v="1"/>
    <x v="1"/>
    <x v="2"/>
    <s v="340 Regular Payroll - NU"/>
    <s v="77703430"/>
    <s v="Avista Subsidiary Support"/>
    <s v="E01"/>
    <x v="0"/>
    <x v="1"/>
    <s v="001"/>
    <n v="304.38"/>
    <n v="1.58"/>
    <m/>
    <m/>
  </r>
  <r>
    <x v="0"/>
    <s v="201505"/>
    <x v="1"/>
    <x v="16"/>
    <x v="2"/>
    <s v="340 Regular Payroll - NU"/>
    <s v="77703430"/>
    <s v="Avista Subsidiary Support"/>
    <s v="E01"/>
    <x v="0"/>
    <x v="16"/>
    <s v="001"/>
    <n v="244.08"/>
    <n v="1.8"/>
    <m/>
    <m/>
  </r>
  <r>
    <x v="2"/>
    <s v="201406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0"/>
    <s v="201506"/>
    <x v="1"/>
    <x v="8"/>
    <x v="2"/>
    <s v="340 Regular Payroll - NU"/>
    <s v="77703430"/>
    <s v="Avista Subsidiary Support"/>
    <s v="E01"/>
    <x v="0"/>
    <x v="8"/>
    <s v="001"/>
    <n v="1232.4000000000001"/>
    <n v="6.28"/>
    <m/>
    <m/>
  </r>
  <r>
    <x v="0"/>
    <s v="201512"/>
    <x v="1"/>
    <x v="14"/>
    <x v="2"/>
    <s v="340 Regular Payroll - NU"/>
    <s v="77703430"/>
    <s v="Avista Subsidiary Support"/>
    <s v="E01"/>
    <x v="0"/>
    <x v="14"/>
    <s v="001"/>
    <n v="3028.8"/>
    <n v="36"/>
    <m/>
    <m/>
  </r>
  <r>
    <x v="2"/>
    <s v="201403"/>
    <x v="1"/>
    <x v="2"/>
    <x v="2"/>
    <s v="340 Regular Payroll - NU"/>
    <s v="77703430"/>
    <s v="Avista Subsidiary Support"/>
    <s v="E01"/>
    <x v="0"/>
    <x v="2"/>
    <s v="001"/>
    <n v="4615.3999999999996"/>
    <n v="40"/>
    <m/>
    <m/>
  </r>
  <r>
    <x v="0"/>
    <s v="201505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2"/>
    <s v="201405"/>
    <x v="1"/>
    <x v="7"/>
    <x v="2"/>
    <s v="340 Regular Payroll - NU"/>
    <s v="77703430"/>
    <s v="Avista Subsidiary Support"/>
    <s v="E01"/>
    <x v="0"/>
    <x v="7"/>
    <s v="001"/>
    <n v="3915.33"/>
    <n v="24.38"/>
    <m/>
    <m/>
  </r>
  <r>
    <x v="4"/>
    <s v="201611"/>
    <x v="1"/>
    <x v="12"/>
    <x v="2"/>
    <s v="340 Regular Payroll - NU"/>
    <s v="77703430"/>
    <s v="Avista Subsidiary Support"/>
    <s v="E01"/>
    <x v="0"/>
    <x v="12"/>
    <s v="001"/>
    <n v="1345.95"/>
    <n v="3.5"/>
    <m/>
    <m/>
  </r>
  <r>
    <x v="4"/>
    <s v="201601"/>
    <x v="1"/>
    <x v="7"/>
    <x v="2"/>
    <s v="340 Regular Payroll - NU"/>
    <s v="77703430"/>
    <s v="Avista Subsidiary Support"/>
    <s v="E01"/>
    <x v="0"/>
    <x v="7"/>
    <s v="001"/>
    <n v="1786"/>
    <n v="10.77"/>
    <m/>
    <m/>
  </r>
  <r>
    <x v="4"/>
    <s v="201608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0"/>
    <s v="201511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1"/>
    <s v="201309"/>
    <x v="1"/>
    <x v="16"/>
    <x v="2"/>
    <s v="340 Regular Payroll - NU"/>
    <s v="77703430"/>
    <s v="Avista Subsidiary Support"/>
    <s v="E01"/>
    <x v="0"/>
    <x v="16"/>
    <s v="001"/>
    <n v="220.66"/>
    <n v="1.7"/>
    <m/>
    <m/>
  </r>
  <r>
    <x v="1"/>
    <s v="201303"/>
    <x v="1"/>
    <x v="7"/>
    <x v="2"/>
    <s v="340 Regular Payroll - NU"/>
    <s v="77703430"/>
    <s v="Avista Subsidiary Support"/>
    <s v="E01"/>
    <x v="0"/>
    <x v="7"/>
    <s v="001"/>
    <n v="9038.4"/>
    <n v="60"/>
    <m/>
    <m/>
  </r>
  <r>
    <x v="5"/>
    <s v="201706"/>
    <x v="1"/>
    <x v="6"/>
    <x v="2"/>
    <s v="340 Regular Payroll - NU"/>
    <s v="77703430"/>
    <s v="Avista Subsidiary Support"/>
    <s v="E01"/>
    <x v="0"/>
    <x v="6"/>
    <s v="001"/>
    <n v="136.32"/>
    <n v="0.8"/>
    <m/>
    <m/>
  </r>
  <r>
    <x v="4"/>
    <s v="201606"/>
    <x v="1"/>
    <x v="5"/>
    <x v="2"/>
    <s v="340 Regular Payroll - NU"/>
    <s v="77703430"/>
    <s v="Avista Subsidiary Support"/>
    <s v="E01"/>
    <x v="0"/>
    <x v="5"/>
    <s v="001"/>
    <n v="213.92"/>
    <n v="1.6"/>
    <m/>
    <m/>
  </r>
  <r>
    <x v="2"/>
    <s v="201402"/>
    <x v="1"/>
    <x v="12"/>
    <x v="2"/>
    <s v="340 Regular Payroll - NU"/>
    <s v="77703430"/>
    <s v="Avista Subsidiary Support"/>
    <s v="E01"/>
    <x v="0"/>
    <x v="12"/>
    <s v="001"/>
    <n v="11307.6"/>
    <n v="32"/>
    <m/>
    <m/>
  </r>
  <r>
    <x v="4"/>
    <s v="201612"/>
    <x v="1"/>
    <x v="0"/>
    <x v="2"/>
    <s v="340 Regular Payroll - NU"/>
    <s v="77703430"/>
    <s v="Avista Subsidiary Support"/>
    <s v="E01"/>
    <x v="0"/>
    <x v="0"/>
    <s v="001"/>
    <n v="52.05"/>
    <n v="0.42"/>
    <m/>
    <m/>
  </r>
  <r>
    <x v="1"/>
    <s v="201304"/>
    <x v="1"/>
    <x v="9"/>
    <x v="2"/>
    <s v="340 Regular Payroll - NU"/>
    <s v="77703430"/>
    <s v="Avista Subsidiary Support"/>
    <s v="E01"/>
    <x v="0"/>
    <x v="9"/>
    <s v="001"/>
    <n v="230.8"/>
    <n v="2"/>
    <m/>
    <m/>
  </r>
  <r>
    <x v="4"/>
    <s v="201607"/>
    <x v="1"/>
    <x v="1"/>
    <x v="2"/>
    <s v="340 Regular Payroll - NU"/>
    <s v="77703430"/>
    <s v="Avista Subsidiary Support"/>
    <s v="E01"/>
    <x v="0"/>
    <x v="1"/>
    <s v="001"/>
    <n v="336.42"/>
    <n v="1.75"/>
    <m/>
    <m/>
  </r>
  <r>
    <x v="2"/>
    <s v="201411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5"/>
    <s v="201711"/>
    <x v="1"/>
    <x v="8"/>
    <x v="2"/>
    <s v="340 Regular Payroll - NU"/>
    <s v="77703430"/>
    <s v="Avista Subsidiary Support"/>
    <s v="E01"/>
    <x v="0"/>
    <x v="8"/>
    <s v="001"/>
    <n v="976.4"/>
    <n v="4.84"/>
    <m/>
    <m/>
  </r>
  <r>
    <x v="2"/>
    <s v="201401"/>
    <x v="1"/>
    <x v="3"/>
    <x v="2"/>
    <s v="340 Regular Payroll - NU"/>
    <s v="77703430"/>
    <s v="Avista Subsidiary Support"/>
    <s v="E01"/>
    <x v="0"/>
    <x v="3"/>
    <s v="001"/>
    <n v="226.8"/>
    <n v="1.99"/>
    <m/>
    <m/>
  </r>
  <r>
    <x v="0"/>
    <s v="201510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1"/>
    <s v="201301"/>
    <x v="1"/>
    <x v="17"/>
    <x v="2"/>
    <s v="340 Regular Payroll - NU"/>
    <s v="77703430"/>
    <s v="Avista Subsidiary Support"/>
    <s v="E01"/>
    <x v="0"/>
    <x v="17"/>
    <s v="001"/>
    <n v="104.1"/>
    <n v="0.83"/>
    <m/>
    <m/>
  </r>
  <r>
    <x v="2"/>
    <s v="201404"/>
    <x v="1"/>
    <x v="4"/>
    <x v="2"/>
    <s v="340 Regular Payroll - NU"/>
    <s v="77703430"/>
    <s v="Avista Subsidiary Support"/>
    <s v="E01"/>
    <x v="0"/>
    <x v="4"/>
    <s v="001"/>
    <n v="530.79999999999995"/>
    <n v="4.5999999999999996"/>
    <m/>
    <m/>
  </r>
  <r>
    <x v="0"/>
    <s v="201501"/>
    <x v="1"/>
    <x v="5"/>
    <x v="2"/>
    <s v="340 Regular Payroll - NU"/>
    <s v="77703430"/>
    <s v="Avista Subsidiary Support"/>
    <s v="E01"/>
    <x v="0"/>
    <x v="5"/>
    <s v="001"/>
    <n v="302.88"/>
    <n v="2.4"/>
    <m/>
    <m/>
  </r>
  <r>
    <x v="2"/>
    <s v="201402"/>
    <x v="1"/>
    <x v="16"/>
    <x v="2"/>
    <s v="340 Regular Payroll - NU"/>
    <s v="77703430"/>
    <s v="Avista Subsidiary Support"/>
    <s v="E01"/>
    <x v="0"/>
    <x v="16"/>
    <s v="001"/>
    <n v="220.66"/>
    <n v="1.7"/>
    <m/>
    <m/>
  </r>
  <r>
    <x v="5"/>
    <s v="201710"/>
    <x v="1"/>
    <x v="14"/>
    <x v="2"/>
    <s v="340 Regular Payroll - NU"/>
    <s v="77703430"/>
    <s v="Avista Subsidiary Support"/>
    <s v="E01"/>
    <x v="0"/>
    <x v="14"/>
    <s v="001"/>
    <n v="1870.95"/>
    <n v="18"/>
    <m/>
    <m/>
  </r>
  <r>
    <x v="0"/>
    <s v="201508"/>
    <x v="1"/>
    <x v="7"/>
    <x v="2"/>
    <s v="340 Regular Payroll - NU"/>
    <s v="77703430"/>
    <s v="Avista Subsidiary Support"/>
    <s v="E01"/>
    <x v="0"/>
    <x v="7"/>
    <s v="001"/>
    <n v="1692"/>
    <n v="10.199999999999999"/>
    <m/>
    <m/>
  </r>
  <r>
    <x v="5"/>
    <s v="201712"/>
    <x v="1"/>
    <x v="9"/>
    <x v="2"/>
    <s v="340 Regular Payroll - NU"/>
    <s v="77703430"/>
    <s v="Avista Subsidiary Support"/>
    <s v="E01"/>
    <x v="0"/>
    <x v="9"/>
    <s v="001"/>
    <n v="378.75"/>
    <n v="2.5"/>
    <m/>
    <m/>
  </r>
  <r>
    <x v="2"/>
    <s v="201403"/>
    <x v="1"/>
    <x v="8"/>
    <x v="2"/>
    <s v="340 Regular Payroll - NU"/>
    <s v="77703430"/>
    <s v="Avista Subsidiary Support"/>
    <s v="E01"/>
    <x v="0"/>
    <x v="8"/>
    <s v="001"/>
    <n v="2296.1999999999998"/>
    <n v="12"/>
    <m/>
    <m/>
  </r>
  <r>
    <x v="2"/>
    <s v="201402"/>
    <x v="1"/>
    <x v="2"/>
    <x v="2"/>
    <s v="340 Regular Payroll - NU"/>
    <s v="77703430"/>
    <s v="Avista Subsidiary Support"/>
    <s v="E01"/>
    <x v="0"/>
    <x v="2"/>
    <s v="001"/>
    <n v="3946.14"/>
    <n v="36"/>
    <m/>
    <m/>
  </r>
  <r>
    <x v="5"/>
    <s v="201705"/>
    <x v="1"/>
    <x v="1"/>
    <x v="2"/>
    <s v="340 Regular Payroll - NU"/>
    <s v="77703430"/>
    <s v="Avista Subsidiary Support"/>
    <s v="E01"/>
    <x v="0"/>
    <x v="1"/>
    <s v="001"/>
    <n v="277.77999999999997"/>
    <n v="1.42"/>
    <m/>
    <m/>
  </r>
  <r>
    <x v="0"/>
    <s v="201512"/>
    <x v="1"/>
    <x v="7"/>
    <x v="2"/>
    <s v="340 Regular Payroll - NU"/>
    <s v="77703430"/>
    <s v="Avista Subsidiary Support"/>
    <s v="E01"/>
    <x v="0"/>
    <x v="7"/>
    <s v="001"/>
    <n v="2162"/>
    <n v="13.04"/>
    <m/>
    <m/>
  </r>
  <r>
    <x v="4"/>
    <s v="201603"/>
    <x v="1"/>
    <x v="15"/>
    <x v="2"/>
    <s v="340 Regular Payroll - NU"/>
    <s v="77703430"/>
    <s v="Avista Subsidiary Support"/>
    <s v="E01"/>
    <x v="0"/>
    <x v="15"/>
    <s v="001"/>
    <n v="12876.9"/>
    <n v="108"/>
    <m/>
    <m/>
  </r>
  <r>
    <x v="1"/>
    <s v="201308"/>
    <x v="1"/>
    <x v="6"/>
    <x v="2"/>
    <s v="340 Regular Payroll - NU"/>
    <s v="77703430"/>
    <s v="Avista Subsidiary Support"/>
    <s v="E01"/>
    <x v="0"/>
    <x v="6"/>
    <s v="001"/>
    <n v="2850.12"/>
    <n v="20.8"/>
    <m/>
    <m/>
  </r>
  <r>
    <x v="0"/>
    <s v="201505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1"/>
    <s v="201305"/>
    <x v="1"/>
    <x v="8"/>
    <x v="2"/>
    <s v="340 Regular Payroll - NU"/>
    <s v="77703430"/>
    <s v="Avista Subsidiary Support"/>
    <s v="E01"/>
    <x v="0"/>
    <x v="8"/>
    <s v="001"/>
    <n v="2250"/>
    <n v="12"/>
    <m/>
    <m/>
  </r>
  <r>
    <x v="5"/>
    <s v="201702"/>
    <x v="1"/>
    <x v="8"/>
    <x v="2"/>
    <s v="340 Regular Payroll - NU"/>
    <s v="77703430"/>
    <s v="Avista Subsidiary Support"/>
    <s v="E01"/>
    <x v="0"/>
    <x v="8"/>
    <s v="001"/>
    <n v="1819.25"/>
    <n v="9.18"/>
    <m/>
    <m/>
  </r>
  <r>
    <x v="4"/>
    <s v="201610"/>
    <x v="1"/>
    <x v="15"/>
    <x v="2"/>
    <s v="340 Regular Payroll - NU"/>
    <s v="77703430"/>
    <s v="Avista Subsidiary Support"/>
    <s v="E01"/>
    <x v="0"/>
    <x v="15"/>
    <s v="001"/>
    <n v="16310.74"/>
    <n v="136.80000000000001"/>
    <m/>
    <m/>
  </r>
  <r>
    <x v="5"/>
    <s v="201702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0"/>
    <s v="201509"/>
    <x v="1"/>
    <x v="4"/>
    <x v="2"/>
    <s v="340 Regular Payroll - NU"/>
    <s v="77703430"/>
    <s v="Avista Subsidiary Support"/>
    <s v="E01"/>
    <x v="0"/>
    <x v="4"/>
    <s v="001"/>
    <n v="353.34"/>
    <n v="3"/>
    <m/>
    <m/>
  </r>
  <r>
    <x v="5"/>
    <s v="201708"/>
    <x v="1"/>
    <x v="6"/>
    <x v="2"/>
    <s v="340 Regular Payroll - NU"/>
    <s v="77703430"/>
    <s v="Avista Subsidiary Support"/>
    <s v="E01"/>
    <x v="0"/>
    <x v="6"/>
    <s v="001"/>
    <n v="85.2"/>
    <n v="0.5"/>
    <m/>
    <m/>
  </r>
  <r>
    <x v="5"/>
    <s v="201710"/>
    <x v="1"/>
    <x v="15"/>
    <x v="2"/>
    <s v="340 Regular Payroll - NU"/>
    <s v="77703430"/>
    <s v="Avista Subsidiary Support"/>
    <s v="E01"/>
    <x v="0"/>
    <x v="15"/>
    <s v="001"/>
    <n v="13306.84"/>
    <n v="109.4"/>
    <m/>
    <m/>
  </r>
  <r>
    <x v="5"/>
    <s v="201709"/>
    <x v="1"/>
    <x v="9"/>
    <x v="2"/>
    <s v="340 Regular Payroll - NU"/>
    <s v="77703430"/>
    <s v="Avista Subsidiary Support"/>
    <s v="E01"/>
    <x v="0"/>
    <x v="9"/>
    <s v="001"/>
    <n v="621.27"/>
    <n v="4.0999999999999996"/>
    <m/>
    <m/>
  </r>
  <r>
    <x v="5"/>
    <s v="201710"/>
    <x v="1"/>
    <x v="0"/>
    <x v="2"/>
    <s v="340 Regular Payroll - NU"/>
    <s v="77703430"/>
    <s v="Avista Subsidiary Support"/>
    <s v="E01"/>
    <x v="0"/>
    <x v="0"/>
    <s v="001"/>
    <n v="128.47999999999999"/>
    <n v="0.91"/>
    <m/>
    <m/>
  </r>
  <r>
    <x v="5"/>
    <s v="201707"/>
    <x v="1"/>
    <x v="12"/>
    <x v="2"/>
    <s v="340 Regular Payroll - NU"/>
    <s v="77703430"/>
    <s v="Avista Subsidiary Support"/>
    <s v="E01"/>
    <x v="0"/>
    <x v="12"/>
    <s v="001"/>
    <n v="1747.43"/>
    <n v="4.43"/>
    <m/>
    <m/>
  </r>
  <r>
    <x v="4"/>
    <s v="201606"/>
    <x v="1"/>
    <x v="0"/>
    <x v="2"/>
    <s v="340 Regular Payroll - NU"/>
    <s v="77703430"/>
    <s v="Avista Subsidiary Support"/>
    <s v="E01"/>
    <x v="0"/>
    <x v="0"/>
    <s v="001"/>
    <n v="145.74"/>
    <n v="1.17"/>
    <m/>
    <m/>
  </r>
  <r>
    <x v="1"/>
    <s v="201306"/>
    <x v="1"/>
    <x v="4"/>
    <x v="2"/>
    <s v="340 Regular Payroll - NU"/>
    <s v="77703430"/>
    <s v="Avista Subsidiary Support"/>
    <s v="E01"/>
    <x v="0"/>
    <x v="4"/>
    <s v="001"/>
    <n v="136.18"/>
    <n v="1.2"/>
    <m/>
    <m/>
  </r>
  <r>
    <x v="5"/>
    <s v="201705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4"/>
    <s v="201604"/>
    <x v="1"/>
    <x v="0"/>
    <x v="2"/>
    <s v="340 Regular Payroll - NU"/>
    <s v="77703430"/>
    <s v="Avista Subsidiary Support"/>
    <s v="E01"/>
    <x v="0"/>
    <x v="0"/>
    <s v="001"/>
    <n v="156.15"/>
    <n v="1.25"/>
    <m/>
    <m/>
  </r>
  <r>
    <x v="1"/>
    <s v="201304"/>
    <x v="1"/>
    <x v="16"/>
    <x v="2"/>
    <s v="340 Regular Payroll - NU"/>
    <s v="77703430"/>
    <s v="Avista Subsidiary Support"/>
    <s v="E01"/>
    <x v="0"/>
    <x v="16"/>
    <s v="001"/>
    <n v="194.7"/>
    <n v="1.5"/>
    <m/>
    <m/>
  </r>
  <r>
    <x v="2"/>
    <s v="201409"/>
    <x v="1"/>
    <x v="10"/>
    <x v="2"/>
    <s v="340 Regular Payroll - NU"/>
    <s v="77703430"/>
    <s v="Avista Subsidiary Support"/>
    <s v="E01"/>
    <x v="0"/>
    <x v="10"/>
    <s v="001"/>
    <n v="1846.16"/>
    <n v="16"/>
    <m/>
    <m/>
  </r>
  <r>
    <x v="5"/>
    <s v="201703"/>
    <x v="2"/>
    <x v="11"/>
    <x v="11"/>
    <s v="340 Regular Payroll - NU"/>
    <s v="02800540"/>
    <s v="Wa Elect Regulatory Activities"/>
    <s v="E01"/>
    <x v="0"/>
    <x v="11"/>
    <s v="001"/>
    <n v="1033.08"/>
    <n v="8"/>
    <m/>
    <m/>
  </r>
  <r>
    <x v="2"/>
    <s v="201411"/>
    <x v="2"/>
    <x v="4"/>
    <x v="11"/>
    <s v="340 Regular Payroll - NU"/>
    <s v="02800545"/>
    <s v="Wa Gas Regulatory Activities"/>
    <s v="E01"/>
    <x v="0"/>
    <x v="4"/>
    <s v="001"/>
    <n v="923.08"/>
    <n v="8"/>
    <m/>
    <m/>
  </r>
  <r>
    <x v="4"/>
    <s v="201608"/>
    <x v="2"/>
    <x v="11"/>
    <x v="6"/>
    <s v="340 Regular Payroll - NU"/>
    <s v="06800161"/>
    <s v="Gas Oregon Admin Activity"/>
    <s v="E01"/>
    <x v="0"/>
    <x v="11"/>
    <s v="001"/>
    <n v="953.85"/>
    <n v="8"/>
    <m/>
    <m/>
  </r>
  <r>
    <x v="3"/>
    <s v="201805"/>
    <x v="0"/>
    <x v="8"/>
    <x v="12"/>
    <s v="340 Regular Payroll - NU"/>
    <s v="77705252"/>
    <s v="AEL&amp;P Sub Billing"/>
    <s v="E01"/>
    <x v="0"/>
    <x v="8"/>
    <s v="001"/>
    <n v="208.17"/>
    <n v="1"/>
    <m/>
    <m/>
  </r>
  <r>
    <x v="5"/>
    <s v="201702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0"/>
    <s v="201508"/>
    <x v="0"/>
    <x v="1"/>
    <x v="12"/>
    <s v="340 Regular Payroll - NU"/>
    <s v="77705252"/>
    <s v="AEL&amp;P Sub Billing"/>
    <s v="E01"/>
    <x v="0"/>
    <x v="1"/>
    <s v="001"/>
    <n v="3167.66"/>
    <n v="17.5"/>
    <m/>
    <m/>
  </r>
  <r>
    <x v="5"/>
    <s v="201711"/>
    <x v="0"/>
    <x v="1"/>
    <x v="12"/>
    <s v="340 Regular Payroll - NU"/>
    <s v="77705252"/>
    <s v="AEL&amp;P Sub Billing"/>
    <s v="E01"/>
    <x v="0"/>
    <x v="1"/>
    <s v="001"/>
    <n v="882.7"/>
    <n v="4.5"/>
    <m/>
    <m/>
  </r>
  <r>
    <x v="2"/>
    <s v="201412"/>
    <x v="0"/>
    <x v="1"/>
    <x v="12"/>
    <s v="340 Regular Payroll - NU"/>
    <s v="77705252"/>
    <s v="AEL&amp;P Sub Billing"/>
    <s v="E01"/>
    <x v="0"/>
    <x v="1"/>
    <s v="001"/>
    <n v="258.54000000000002"/>
    <n v="1.5"/>
    <m/>
    <m/>
  </r>
  <r>
    <x v="0"/>
    <s v="201504"/>
    <x v="0"/>
    <x v="2"/>
    <x v="12"/>
    <s v="340 Regular Payroll - NU"/>
    <s v="77705252"/>
    <s v="AEL&amp;P Sub Billing"/>
    <s v="E01"/>
    <x v="0"/>
    <x v="2"/>
    <s v="001"/>
    <n v="3533.6"/>
    <n v="30"/>
    <m/>
    <m/>
  </r>
  <r>
    <x v="5"/>
    <s v="201701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0"/>
    <s v="201507"/>
    <x v="0"/>
    <x v="8"/>
    <x v="12"/>
    <s v="340 Regular Payroll - NU"/>
    <s v="77705252"/>
    <s v="AEL&amp;P Sub Billing"/>
    <s v="E01"/>
    <x v="0"/>
    <x v="8"/>
    <s v="001"/>
    <n v="98.08"/>
    <n v="0.5"/>
    <m/>
    <m/>
  </r>
  <r>
    <x v="5"/>
    <s v="201708"/>
    <x v="0"/>
    <x v="1"/>
    <x v="12"/>
    <s v="340 Regular Payroll - NU"/>
    <s v="77705252"/>
    <s v="AEL&amp;P Sub Billing"/>
    <s v="E01"/>
    <x v="0"/>
    <x v="1"/>
    <s v="001"/>
    <n v="980.78"/>
    <n v="5"/>
    <m/>
    <m/>
  </r>
  <r>
    <x v="4"/>
    <s v="201605"/>
    <x v="0"/>
    <x v="7"/>
    <x v="12"/>
    <s v="340 Regular Payroll - NU"/>
    <s v="77705252"/>
    <s v="AEL&amp;P Sub Billing"/>
    <s v="E01"/>
    <x v="0"/>
    <x v="7"/>
    <s v="001"/>
    <n v="686.54"/>
    <n v="4"/>
    <m/>
    <m/>
  </r>
  <r>
    <x v="0"/>
    <s v="201501"/>
    <x v="0"/>
    <x v="16"/>
    <x v="12"/>
    <s v="340 Regular Payroll - NU"/>
    <s v="77705252"/>
    <s v="AEL&amp;P Sub Billing"/>
    <s v="E01"/>
    <x v="0"/>
    <x v="16"/>
    <s v="001"/>
    <n v="52.88"/>
    <n v="0.4"/>
    <m/>
    <m/>
  </r>
  <r>
    <x v="5"/>
    <s v="201711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3"/>
    <s v="201812"/>
    <x v="1"/>
    <x v="15"/>
    <x v="1"/>
    <s v="340 Regular Payroll - NU"/>
    <s v="77705331"/>
    <s v="Hydro One Trans Opp Costs"/>
    <s v="E01"/>
    <x v="0"/>
    <x v="15"/>
    <s v="001"/>
    <n v="372.12"/>
    <n v="3"/>
    <m/>
    <m/>
  </r>
  <r>
    <x v="3"/>
    <s v="201811"/>
    <x v="1"/>
    <x v="12"/>
    <x v="1"/>
    <s v="340 Regular Payroll - NU"/>
    <s v="77705331"/>
    <s v="Hydro One Trans Opp Costs"/>
    <s v="E01"/>
    <x v="0"/>
    <x v="12"/>
    <s v="001"/>
    <n v="3451.08"/>
    <n v="8.5"/>
    <m/>
    <m/>
  </r>
  <r>
    <x v="3"/>
    <s v="201810"/>
    <x v="1"/>
    <x v="15"/>
    <x v="1"/>
    <s v="340 Regular Payroll - NU"/>
    <s v="77705331"/>
    <s v="Hydro One Trans Opp Costs"/>
    <s v="E01"/>
    <x v="0"/>
    <x v="15"/>
    <s v="001"/>
    <n v="248.08"/>
    <n v="2"/>
    <m/>
    <m/>
  </r>
  <r>
    <x v="3"/>
    <s v="201807"/>
    <x v="1"/>
    <x v="11"/>
    <x v="1"/>
    <s v="340 Regular Payroll - NU"/>
    <s v="77705331"/>
    <s v="Hydro One Trans Opp Costs"/>
    <s v="E01"/>
    <x v="0"/>
    <x v="11"/>
    <s v="001"/>
    <n v="130.76"/>
    <n v="1"/>
    <m/>
    <m/>
  </r>
  <r>
    <x v="1"/>
    <s v="201307"/>
    <x v="2"/>
    <x v="16"/>
    <x v="13"/>
    <s v="340 Regular Payroll - NU"/>
    <s v="09900165"/>
    <s v="Gas Ops Admin Activity - 099"/>
    <s v="E01"/>
    <x v="0"/>
    <x v="16"/>
    <s v="001"/>
    <n v="3115.35"/>
    <n v="24"/>
    <m/>
    <m/>
  </r>
  <r>
    <x v="4"/>
    <s v="201611"/>
    <x v="2"/>
    <x v="11"/>
    <x v="13"/>
    <s v="340 Regular Payroll - NU"/>
    <s v="09900165"/>
    <s v="Gas Ops Admin Activity - 099"/>
    <s v="E01"/>
    <x v="0"/>
    <x v="11"/>
    <s v="001"/>
    <n v="3040.45"/>
    <n v="25.5"/>
    <m/>
    <m/>
  </r>
  <r>
    <x v="0"/>
    <s v="201507"/>
    <x v="2"/>
    <x v="16"/>
    <x v="13"/>
    <s v="340 Regular Payroll - NU"/>
    <s v="09900165"/>
    <s v="Gas Ops Admin Activity - 099"/>
    <s v="E01"/>
    <x v="0"/>
    <x v="16"/>
    <s v="001"/>
    <n v="4772.24"/>
    <n v="35.200000000000003"/>
    <m/>
    <m/>
  </r>
  <r>
    <x v="1"/>
    <s v="201306"/>
    <x v="2"/>
    <x v="16"/>
    <x v="13"/>
    <s v="340 Regular Payroll - NU"/>
    <s v="09900165"/>
    <s v="Gas Ops Admin Activity - 099"/>
    <s v="E01"/>
    <x v="0"/>
    <x v="16"/>
    <s v="001"/>
    <n v="5815.34"/>
    <n v="44.8"/>
    <m/>
    <m/>
  </r>
  <r>
    <x v="4"/>
    <s v="201602"/>
    <x v="2"/>
    <x v="11"/>
    <x v="13"/>
    <s v="340 Regular Payroll - NU"/>
    <s v="09900165"/>
    <s v="Gas Ops Admin Activity - 099"/>
    <s v="E01"/>
    <x v="0"/>
    <x v="11"/>
    <s v="001"/>
    <n v="3135.2"/>
    <n v="27.75"/>
    <m/>
    <m/>
  </r>
  <r>
    <x v="0"/>
    <s v="201504"/>
    <x v="2"/>
    <x v="16"/>
    <x v="13"/>
    <s v="340 Regular Payroll - NU"/>
    <s v="09900165"/>
    <s v="Gas Ops Admin Activity - 099"/>
    <s v="E01"/>
    <x v="0"/>
    <x v="16"/>
    <s v="001"/>
    <n v="3687.64"/>
    <n v="27.2"/>
    <m/>
    <m/>
  </r>
  <r>
    <x v="5"/>
    <s v="201701"/>
    <x v="2"/>
    <x v="11"/>
    <x v="13"/>
    <s v="340 Regular Payroll - NU"/>
    <s v="09900165"/>
    <s v="Gas Ops Admin Activity - 099"/>
    <s v="E01"/>
    <x v="0"/>
    <x v="11"/>
    <s v="001"/>
    <n v="3219.3"/>
    <n v="27"/>
    <m/>
    <m/>
  </r>
  <r>
    <x v="2"/>
    <s v="201403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3"/>
    <s v="201802"/>
    <x v="2"/>
    <x v="9"/>
    <x v="14"/>
    <s v="340 Regular Payroll - NU"/>
    <s v="09902454"/>
    <s v="Gas Resource Expense"/>
    <s v="E01"/>
    <x v="0"/>
    <x v="9"/>
    <s v="001"/>
    <n v="8274.06"/>
    <n v="54.6"/>
    <m/>
    <m/>
  </r>
  <r>
    <x v="2"/>
    <s v="201403"/>
    <x v="2"/>
    <x v="9"/>
    <x v="14"/>
    <s v="340 Regular Payroll - NU"/>
    <s v="09902454"/>
    <s v="Gas Resource Expense"/>
    <s v="E01"/>
    <x v="0"/>
    <x v="9"/>
    <s v="001"/>
    <n v="5178.54"/>
    <n v="40.799999999999997"/>
    <m/>
    <m/>
  </r>
  <r>
    <x v="4"/>
    <s v="201611"/>
    <x v="2"/>
    <x v="9"/>
    <x v="14"/>
    <s v="340 Regular Payroll - NU"/>
    <s v="09902454"/>
    <s v="Gas Resource Expense"/>
    <s v="E01"/>
    <x v="0"/>
    <x v="9"/>
    <s v="001"/>
    <n v="6017.36"/>
    <n v="42"/>
    <m/>
    <m/>
  </r>
  <r>
    <x v="4"/>
    <s v="201612"/>
    <x v="2"/>
    <x v="9"/>
    <x v="14"/>
    <s v="340 Regular Payroll - NU"/>
    <s v="09902454"/>
    <s v="Gas Resource Expense"/>
    <s v="E01"/>
    <x v="0"/>
    <x v="9"/>
    <s v="001"/>
    <n v="5902.74"/>
    <n v="41.2"/>
    <m/>
    <m/>
  </r>
  <r>
    <x v="4"/>
    <s v="201608"/>
    <x v="2"/>
    <x v="9"/>
    <x v="14"/>
    <s v="340 Regular Payroll - NU"/>
    <s v="09902454"/>
    <s v="Gas Resource Expense"/>
    <s v="E01"/>
    <x v="0"/>
    <x v="9"/>
    <s v="001"/>
    <n v="5902.75"/>
    <n v="41.2"/>
    <m/>
    <m/>
  </r>
  <r>
    <x v="4"/>
    <s v="201603"/>
    <x v="2"/>
    <x v="9"/>
    <x v="14"/>
    <s v="340 Regular Payroll - NU"/>
    <s v="09902454"/>
    <s v="Gas Resource Expense"/>
    <s v="E01"/>
    <x v="0"/>
    <x v="9"/>
    <s v="001"/>
    <n v="7163.5"/>
    <n v="50"/>
    <m/>
    <m/>
  </r>
  <r>
    <x v="0"/>
    <s v="201509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5"/>
    <s v="201704"/>
    <x v="2"/>
    <x v="9"/>
    <x v="14"/>
    <s v="340 Regular Payroll - NU"/>
    <s v="09902454"/>
    <s v="Gas Resource Expense"/>
    <s v="E01"/>
    <x v="0"/>
    <x v="9"/>
    <s v="001"/>
    <n v="4667.3599999999997"/>
    <n v="30.8"/>
    <m/>
    <m/>
  </r>
  <r>
    <x v="2"/>
    <s v="201403"/>
    <x v="2"/>
    <x v="12"/>
    <x v="5"/>
    <s v="340 Regular Payroll - NU"/>
    <s v="09900020"/>
    <s v="Board Of Director Activities"/>
    <s v="E01"/>
    <x v="0"/>
    <x v="12"/>
    <s v="001"/>
    <n v="42764.39"/>
    <n v="118.6"/>
    <m/>
    <m/>
  </r>
  <r>
    <x v="1"/>
    <s v="201306"/>
    <x v="2"/>
    <x v="12"/>
    <x v="5"/>
    <s v="340 Regular Payroll - NU"/>
    <s v="09900020"/>
    <s v="Board Of Director Activities"/>
    <s v="E01"/>
    <x v="0"/>
    <x v="12"/>
    <s v="001"/>
    <n v="33923.1"/>
    <n v="96"/>
    <m/>
    <m/>
  </r>
  <r>
    <x v="1"/>
    <s v="201308"/>
    <x v="2"/>
    <x v="12"/>
    <x v="5"/>
    <s v="340 Regular Payroll - NU"/>
    <s v="09900020"/>
    <s v="Board Of Director Activities"/>
    <s v="E01"/>
    <x v="0"/>
    <x v="12"/>
    <s v="001"/>
    <n v="61061.58"/>
    <n v="172.8"/>
    <m/>
    <m/>
  </r>
  <r>
    <x v="2"/>
    <s v="201404"/>
    <x v="2"/>
    <x v="12"/>
    <x v="5"/>
    <s v="340 Regular Payroll - NU"/>
    <s v="09900020"/>
    <s v="Board Of Director Activities"/>
    <s v="E01"/>
    <x v="0"/>
    <x v="12"/>
    <s v="001"/>
    <n v="39230.730000000003"/>
    <n v="108.8"/>
    <m/>
    <m/>
  </r>
  <r>
    <x v="2"/>
    <s v="201406"/>
    <x v="2"/>
    <x v="6"/>
    <x v="5"/>
    <s v="340 Regular Payroll - NU"/>
    <s v="09900540"/>
    <s v="Common Regulatory Activities"/>
    <s v="E01"/>
    <x v="0"/>
    <x v="6"/>
    <s v="001"/>
    <n v="15576.9"/>
    <n v="108"/>
    <m/>
    <m/>
  </r>
  <r>
    <x v="1"/>
    <s v="201309"/>
    <x v="2"/>
    <x v="6"/>
    <x v="5"/>
    <s v="340 Regular Payroll - NU"/>
    <s v="09900540"/>
    <s v="Common Regulatory Activities"/>
    <s v="E01"/>
    <x v="0"/>
    <x v="6"/>
    <s v="001"/>
    <n v="12825.02"/>
    <n v="93.6"/>
    <m/>
    <m/>
  </r>
  <r>
    <x v="0"/>
    <s v="201504"/>
    <x v="2"/>
    <x v="6"/>
    <x v="5"/>
    <s v="340 Regular Payroll - NU"/>
    <s v="09900540"/>
    <s v="Common Regulatory Activities"/>
    <s v="E01"/>
    <x v="0"/>
    <x v="6"/>
    <s v="001"/>
    <n v="9469.6"/>
    <n v="63.33"/>
    <m/>
    <m/>
  </r>
  <r>
    <x v="3"/>
    <s v="201812"/>
    <x v="1"/>
    <x v="8"/>
    <x v="1"/>
    <s v="340 Regular Payroll - NU"/>
    <s v="77705316"/>
    <s v="Hydro One Avista Acquisition"/>
    <s v="E01"/>
    <x v="0"/>
    <x v="8"/>
    <s v="001"/>
    <n v="8326.94"/>
    <n v="40"/>
    <m/>
    <m/>
  </r>
  <r>
    <x v="3"/>
    <s v="201812"/>
    <x v="1"/>
    <x v="5"/>
    <x v="1"/>
    <s v="340 Regular Payroll - NU"/>
    <s v="77705316"/>
    <s v="Hydro One Avista Acquisition"/>
    <s v="E01"/>
    <x v="0"/>
    <x v="5"/>
    <s v="001"/>
    <n v="13245.2"/>
    <n v="95"/>
    <m/>
    <m/>
  </r>
  <r>
    <x v="3"/>
    <s v="201812"/>
    <x v="1"/>
    <x v="11"/>
    <x v="1"/>
    <s v="340 Regular Payroll - NU"/>
    <s v="77705316"/>
    <s v="Hydro One Avista Acquisition"/>
    <s v="E01"/>
    <x v="0"/>
    <x v="11"/>
    <s v="001"/>
    <n v="1765.38"/>
    <n v="13.5"/>
    <m/>
    <m/>
  </r>
  <r>
    <x v="3"/>
    <s v="201812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12"/>
    <x v="1"/>
    <x v="14"/>
    <x v="1"/>
    <s v="340 Regular Payroll - NU"/>
    <s v="77705316"/>
    <s v="Hydro One Avista Acquisition"/>
    <s v="E01"/>
    <x v="0"/>
    <x v="14"/>
    <s v="001"/>
    <n v="689.4"/>
    <n v="6"/>
    <m/>
    <m/>
  </r>
  <r>
    <x v="3"/>
    <s v="201811"/>
    <x v="1"/>
    <x v="8"/>
    <x v="1"/>
    <s v="340 Regular Payroll - NU"/>
    <s v="77705316"/>
    <s v="Hydro One Avista Acquisition"/>
    <s v="E01"/>
    <x v="0"/>
    <x v="8"/>
    <s v="001"/>
    <n v="7286.04"/>
    <n v="35"/>
    <m/>
    <m/>
  </r>
  <r>
    <x v="3"/>
    <s v="201810"/>
    <x v="1"/>
    <x v="9"/>
    <x v="1"/>
    <s v="340 Regular Payroll - NU"/>
    <s v="77705316"/>
    <s v="Hydro One Avista Acquisition"/>
    <s v="E01"/>
    <x v="0"/>
    <x v="9"/>
    <s v="001"/>
    <n v="611.54"/>
    <n v="4"/>
    <m/>
    <m/>
  </r>
  <r>
    <x v="3"/>
    <s v="201810"/>
    <x v="1"/>
    <x v="14"/>
    <x v="1"/>
    <s v="340 Regular Payroll - NU"/>
    <s v="77705316"/>
    <s v="Hydro One Avista Acquisition"/>
    <s v="E01"/>
    <x v="0"/>
    <x v="14"/>
    <s v="001"/>
    <n v="804.3"/>
    <n v="7"/>
    <m/>
    <m/>
  </r>
  <r>
    <x v="3"/>
    <s v="201810"/>
    <x v="1"/>
    <x v="0"/>
    <x v="1"/>
    <s v="340 Regular Payroll - NU"/>
    <s v="77705316"/>
    <s v="Hydro One Avista Acquisition"/>
    <s v="E01"/>
    <x v="0"/>
    <x v="0"/>
    <s v="001"/>
    <n v="7076.9"/>
    <n v="46"/>
    <m/>
    <m/>
  </r>
  <r>
    <x v="3"/>
    <s v="201809"/>
    <x v="1"/>
    <x v="14"/>
    <x v="1"/>
    <s v="340 Regular Payroll - NU"/>
    <s v="77705316"/>
    <s v="Hydro One Avista Acquisition"/>
    <s v="E01"/>
    <x v="0"/>
    <x v="14"/>
    <s v="001"/>
    <n v="1034.0999999999999"/>
    <n v="9"/>
    <m/>
    <m/>
  </r>
  <r>
    <x v="3"/>
    <s v="201808"/>
    <x v="1"/>
    <x v="9"/>
    <x v="1"/>
    <s v="340 Regular Payroll - NU"/>
    <s v="77705316"/>
    <s v="Hydro One Avista Acquisition"/>
    <s v="E01"/>
    <x v="0"/>
    <x v="9"/>
    <s v="001"/>
    <n v="1681.72"/>
    <n v="11"/>
    <m/>
    <m/>
  </r>
  <r>
    <x v="3"/>
    <s v="201808"/>
    <x v="1"/>
    <x v="0"/>
    <x v="1"/>
    <s v="340 Regular Payroll - NU"/>
    <s v="77705316"/>
    <s v="Hydro One Avista Acquisition"/>
    <s v="E01"/>
    <x v="0"/>
    <x v="0"/>
    <s v="001"/>
    <n v="5230.74"/>
    <n v="34"/>
    <m/>
    <m/>
  </r>
  <r>
    <x v="3"/>
    <s v="201808"/>
    <x v="1"/>
    <x v="14"/>
    <x v="1"/>
    <s v="340 Regular Payroll - NU"/>
    <s v="77705316"/>
    <s v="Hydro One Avista Acquisition"/>
    <s v="E01"/>
    <x v="0"/>
    <x v="14"/>
    <s v="001"/>
    <n v="517.04999999999995"/>
    <n v="4.5"/>
    <m/>
    <m/>
  </r>
  <r>
    <x v="3"/>
    <s v="201806"/>
    <x v="1"/>
    <x v="1"/>
    <x v="1"/>
    <s v="340 Regular Payroll - NU"/>
    <s v="77705316"/>
    <s v="Hydro One Avista Acquisition"/>
    <s v="E01"/>
    <x v="0"/>
    <x v="1"/>
    <s v="001"/>
    <n v="1045.67"/>
    <n v="5"/>
    <m/>
    <m/>
  </r>
  <r>
    <x v="3"/>
    <s v="201806"/>
    <x v="1"/>
    <x v="9"/>
    <x v="1"/>
    <s v="340 Regular Payroll - NU"/>
    <s v="77705316"/>
    <s v="Hydro One Avista Acquisition"/>
    <s v="E01"/>
    <x v="0"/>
    <x v="9"/>
    <s v="001"/>
    <n v="4127.8900000000003"/>
    <n v="27"/>
    <m/>
    <m/>
  </r>
  <r>
    <x v="3"/>
    <s v="201806"/>
    <x v="1"/>
    <x v="8"/>
    <x v="1"/>
    <s v="340 Regular Payroll - NU"/>
    <s v="77705316"/>
    <s v="Hydro One Avista Acquisition"/>
    <s v="E01"/>
    <x v="0"/>
    <x v="8"/>
    <s v="001"/>
    <n v="4475.72"/>
    <n v="21.5"/>
    <m/>
    <m/>
  </r>
  <r>
    <x v="3"/>
    <s v="201806"/>
    <x v="1"/>
    <x v="14"/>
    <x v="1"/>
    <s v="340 Regular Payroll - NU"/>
    <s v="77705316"/>
    <s v="Hydro One Avista Acquisition"/>
    <s v="E01"/>
    <x v="0"/>
    <x v="14"/>
    <s v="001"/>
    <n v="1723.53"/>
    <n v="15"/>
    <m/>
    <m/>
  </r>
  <r>
    <x v="3"/>
    <s v="201805"/>
    <x v="1"/>
    <x v="0"/>
    <x v="1"/>
    <s v="340 Regular Payroll - NU"/>
    <s v="77705316"/>
    <s v="Hydro One Avista Acquisition"/>
    <s v="E01"/>
    <x v="0"/>
    <x v="0"/>
    <s v="001"/>
    <n v="14307.65"/>
    <n v="93"/>
    <m/>
    <m/>
  </r>
  <r>
    <x v="3"/>
    <s v="201805"/>
    <x v="1"/>
    <x v="5"/>
    <x v="1"/>
    <s v="340 Regular Payroll - NU"/>
    <s v="77705316"/>
    <s v="Hydro One Avista Acquisition"/>
    <s v="E01"/>
    <x v="0"/>
    <x v="5"/>
    <s v="001"/>
    <n v="17567.310000000001"/>
    <n v="126"/>
    <m/>
    <m/>
  </r>
  <r>
    <x v="3"/>
    <s v="201805"/>
    <x v="1"/>
    <x v="6"/>
    <x v="1"/>
    <s v="340 Regular Payroll - NU"/>
    <s v="77705316"/>
    <s v="Hydro One Avista Acquisition"/>
    <s v="E01"/>
    <x v="0"/>
    <x v="6"/>
    <s v="001"/>
    <n v="865.38"/>
    <n v="5"/>
    <m/>
    <m/>
  </r>
  <r>
    <x v="3"/>
    <s v="201805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4"/>
    <x v="1"/>
    <x v="8"/>
    <x v="1"/>
    <s v="340 Regular Payroll - NU"/>
    <s v="77705316"/>
    <s v="Hydro One Avista Acquisition"/>
    <s v="E01"/>
    <x v="0"/>
    <x v="8"/>
    <s v="001"/>
    <n v="5828.84"/>
    <n v="28"/>
    <m/>
    <m/>
  </r>
  <r>
    <x v="3"/>
    <s v="201804"/>
    <x v="1"/>
    <x v="1"/>
    <x v="1"/>
    <s v="340 Regular Payroll - NU"/>
    <s v="77705316"/>
    <s v="Hydro One Avista Acquisition"/>
    <s v="E01"/>
    <x v="0"/>
    <x v="1"/>
    <s v="001"/>
    <n v="1254.79"/>
    <n v="6"/>
    <m/>
    <m/>
  </r>
  <r>
    <x v="3"/>
    <s v="201804"/>
    <x v="1"/>
    <x v="7"/>
    <x v="1"/>
    <s v="340 Regular Payroll - NU"/>
    <s v="77705316"/>
    <s v="Hydro One Avista Acquisition"/>
    <s v="E01"/>
    <x v="0"/>
    <x v="7"/>
    <s v="001"/>
    <n v="4536.0200000000004"/>
    <n v="25.5"/>
    <m/>
    <m/>
  </r>
  <r>
    <x v="3"/>
    <s v="201804"/>
    <x v="1"/>
    <x v="12"/>
    <x v="1"/>
    <s v="340 Regular Payroll - NU"/>
    <s v="77705316"/>
    <s v="Hydro One Avista Acquisition"/>
    <s v="E01"/>
    <x v="0"/>
    <x v="12"/>
    <s v="001"/>
    <n v="8120.2"/>
    <n v="20"/>
    <m/>
    <m/>
  </r>
  <r>
    <x v="3"/>
    <s v="201803"/>
    <x v="1"/>
    <x v="9"/>
    <x v="1"/>
    <s v="340 Regular Payroll - NU"/>
    <s v="77705316"/>
    <s v="Hydro One Avista Acquisition"/>
    <s v="E01"/>
    <x v="0"/>
    <x v="9"/>
    <s v="001"/>
    <n v="2599.04"/>
    <n v="17"/>
    <m/>
    <m/>
  </r>
  <r>
    <x v="5"/>
    <s v="201709"/>
    <x v="1"/>
    <x v="0"/>
    <x v="1"/>
    <s v="340 Regular Payroll - NU"/>
    <s v="77705316"/>
    <s v="Hydro One Avista Acquisition"/>
    <s v="E01"/>
    <x v="0"/>
    <x v="0"/>
    <s v="001"/>
    <n v="6544.56"/>
    <n v="46.66"/>
    <m/>
    <m/>
  </r>
  <r>
    <x v="5"/>
    <s v="201708"/>
    <x v="1"/>
    <x v="8"/>
    <x v="1"/>
    <s v="340 Regular Payroll - NU"/>
    <s v="77705316"/>
    <s v="Hydro One Avista Acquisition"/>
    <s v="E01"/>
    <x v="0"/>
    <x v="8"/>
    <s v="001"/>
    <n v="3434.34"/>
    <n v="17"/>
    <m/>
    <m/>
  </r>
  <r>
    <x v="5"/>
    <s v="201708"/>
    <x v="1"/>
    <x v="12"/>
    <x v="1"/>
    <s v="340 Regular Payroll - NU"/>
    <s v="77705316"/>
    <s v="Hydro One Avista Acquisition"/>
    <s v="E01"/>
    <x v="0"/>
    <x v="12"/>
    <s v="001"/>
    <n v="14980.78"/>
    <n v="38"/>
    <m/>
    <m/>
  </r>
  <r>
    <x v="5"/>
    <s v="201712"/>
    <x v="1"/>
    <x v="7"/>
    <x v="1"/>
    <s v="340 Regular Payroll - NU"/>
    <s v="77705316"/>
    <s v="Hydro One Avista Acquisition"/>
    <s v="E01"/>
    <x v="0"/>
    <x v="7"/>
    <s v="001"/>
    <n v="2187.5"/>
    <n v="12.5"/>
    <m/>
    <m/>
  </r>
  <r>
    <x v="5"/>
    <s v="201707"/>
    <x v="1"/>
    <x v="9"/>
    <x v="1"/>
    <s v="340 Regular Payroll - NU"/>
    <s v="77705316"/>
    <s v="Hydro One Avista Acquisition"/>
    <s v="E01"/>
    <x v="0"/>
    <x v="9"/>
    <s v="001"/>
    <n v="17578.439999999999"/>
    <n v="116"/>
    <m/>
    <m/>
  </r>
  <r>
    <x v="5"/>
    <s v="201711"/>
    <x v="1"/>
    <x v="9"/>
    <x v="1"/>
    <s v="340 Regular Payroll - NU"/>
    <s v="77705316"/>
    <s v="Hydro One Avista Acquisition"/>
    <s v="E01"/>
    <x v="0"/>
    <x v="9"/>
    <s v="001"/>
    <n v="1515.39"/>
    <n v="10"/>
    <m/>
    <m/>
  </r>
  <r>
    <x v="5"/>
    <s v="201711"/>
    <x v="1"/>
    <x v="14"/>
    <x v="1"/>
    <s v="340 Regular Payroll - NU"/>
    <s v="77705316"/>
    <s v="Hydro One Avista Acquisition"/>
    <s v="E01"/>
    <x v="0"/>
    <x v="14"/>
    <s v="001"/>
    <n v="831.52"/>
    <n v="8"/>
    <m/>
    <m/>
  </r>
  <r>
    <x v="5"/>
    <s v="201709"/>
    <x v="1"/>
    <x v="7"/>
    <x v="1"/>
    <s v="340 Regular Payroll - NU"/>
    <s v="77705316"/>
    <s v="Hydro One Avista Acquisition"/>
    <s v="E01"/>
    <x v="0"/>
    <x v="7"/>
    <s v="001"/>
    <n v="5775"/>
    <n v="33"/>
    <m/>
    <m/>
  </r>
  <r>
    <x v="0"/>
    <s v="201504"/>
    <x v="0"/>
    <x v="0"/>
    <x v="0"/>
    <s v="340 Regular Payroll - NU"/>
    <s v="09803400"/>
    <s v="DSM Wa/Id Elect Programs"/>
    <s v="E01"/>
    <x v="0"/>
    <x v="0"/>
    <s v="001"/>
    <n v="1009.6"/>
    <n v="10"/>
    <m/>
    <m/>
  </r>
  <r>
    <x v="0"/>
    <s v="201506"/>
    <x v="0"/>
    <x v="0"/>
    <x v="0"/>
    <s v="340 Regular Payroll - NU"/>
    <s v="09803400"/>
    <s v="DSM Wa/Id Elect Programs"/>
    <s v="E01"/>
    <x v="0"/>
    <x v="0"/>
    <s v="001"/>
    <n v="403.84"/>
    <n v="4"/>
    <m/>
    <m/>
  </r>
  <r>
    <x v="3"/>
    <s v="201808"/>
    <x v="0"/>
    <x v="7"/>
    <x v="12"/>
    <s v="340 Regular Payroll - NU"/>
    <s v="77705302"/>
    <s v="South U-District Subsid Develp"/>
    <s v="E01"/>
    <x v="0"/>
    <x v="7"/>
    <s v="260"/>
    <n v="355.77"/>
    <n v="2"/>
    <m/>
    <m/>
  </r>
  <r>
    <x v="2"/>
    <s v="201404"/>
    <x v="1"/>
    <x v="2"/>
    <x v="1"/>
    <s v="340 Regular Payroll - NU"/>
    <s v="77705228"/>
    <s v="Project Chinook"/>
    <s v="E01"/>
    <x v="0"/>
    <x v="2"/>
    <s v="001"/>
    <n v="2423.02"/>
    <n v="21"/>
    <m/>
    <m/>
  </r>
  <r>
    <x v="2"/>
    <s v="201412"/>
    <x v="1"/>
    <x v="2"/>
    <x v="1"/>
    <s v="340 Regular Payroll - NU"/>
    <s v="77705228"/>
    <s v="Project Chinook"/>
    <s v="E01"/>
    <x v="0"/>
    <x v="2"/>
    <s v="001"/>
    <n v="1730.7"/>
    <n v="15"/>
    <m/>
    <m/>
  </r>
  <r>
    <x v="2"/>
    <s v="201406"/>
    <x v="1"/>
    <x v="8"/>
    <x v="1"/>
    <s v="340 Regular Payroll - NU"/>
    <s v="77705228"/>
    <s v="Project Chinook"/>
    <s v="E01"/>
    <x v="0"/>
    <x v="8"/>
    <s v="001"/>
    <n v="574.04999999999995"/>
    <n v="3"/>
    <m/>
    <m/>
  </r>
  <r>
    <x v="2"/>
    <s v="201402"/>
    <x v="1"/>
    <x v="1"/>
    <x v="1"/>
    <s v="340 Regular Payroll - NU"/>
    <s v="77705228"/>
    <s v="Project Chinook"/>
    <s v="E01"/>
    <x v="0"/>
    <x v="1"/>
    <s v="001"/>
    <n v="2792.31"/>
    <n v="16.5"/>
    <m/>
    <m/>
  </r>
  <r>
    <x v="2"/>
    <s v="201402"/>
    <x v="1"/>
    <x v="5"/>
    <x v="1"/>
    <s v="340 Regular Payroll - NU"/>
    <s v="77705228"/>
    <s v="Project Chinook"/>
    <s v="E01"/>
    <x v="0"/>
    <x v="5"/>
    <s v="001"/>
    <n v="1587.56"/>
    <n v="13"/>
    <m/>
    <m/>
  </r>
  <r>
    <x v="2"/>
    <s v="201407"/>
    <x v="1"/>
    <x v="2"/>
    <x v="1"/>
    <s v="340 Regular Payroll - NU"/>
    <s v="77705228"/>
    <s v="Project Chinook"/>
    <s v="E01"/>
    <x v="0"/>
    <x v="2"/>
    <s v="001"/>
    <n v="1961.46"/>
    <n v="17"/>
    <m/>
    <m/>
  </r>
  <r>
    <x v="2"/>
    <s v="201406"/>
    <x v="1"/>
    <x v="5"/>
    <x v="1"/>
    <s v="340 Regular Payroll - NU"/>
    <s v="77705228"/>
    <s v="Project Chinook"/>
    <s v="E01"/>
    <x v="0"/>
    <x v="5"/>
    <s v="001"/>
    <n v="504.8"/>
    <n v="4"/>
    <m/>
    <m/>
  </r>
  <r>
    <x v="2"/>
    <s v="201404"/>
    <x v="1"/>
    <x v="1"/>
    <x v="1"/>
    <s v="340 Regular Payroll - NU"/>
    <s v="77705228"/>
    <s v="Project Chinook"/>
    <s v="E01"/>
    <x v="0"/>
    <x v="1"/>
    <s v="001"/>
    <n v="4481.2700000000004"/>
    <n v="26"/>
    <m/>
    <m/>
  </r>
  <r>
    <x v="2"/>
    <s v="201407"/>
    <x v="1"/>
    <x v="4"/>
    <x v="1"/>
    <s v="340 Regular Payroll - NU"/>
    <s v="77705228"/>
    <s v="Project Chinook"/>
    <s v="E01"/>
    <x v="0"/>
    <x v="4"/>
    <s v="001"/>
    <n v="346.14"/>
    <n v="3"/>
    <m/>
    <m/>
  </r>
  <r>
    <x v="2"/>
    <s v="201403"/>
    <x v="1"/>
    <x v="5"/>
    <x v="1"/>
    <s v="340 Regular Payroll - NU"/>
    <s v="77705228"/>
    <s v="Project Chinook"/>
    <s v="E01"/>
    <x v="0"/>
    <x v="5"/>
    <s v="001"/>
    <n v="2271.61"/>
    <n v="18"/>
    <m/>
    <m/>
  </r>
  <r>
    <x v="1"/>
    <s v="201312"/>
    <x v="1"/>
    <x v="8"/>
    <x v="1"/>
    <s v="340 Regular Payroll - NU"/>
    <s v="77705228"/>
    <s v="Project Chinook"/>
    <s v="E01"/>
    <x v="0"/>
    <x v="8"/>
    <s v="001"/>
    <n v="375"/>
    <n v="2"/>
    <m/>
    <m/>
  </r>
  <r>
    <x v="1"/>
    <s v="201311"/>
    <x v="1"/>
    <x v="12"/>
    <x v="1"/>
    <s v="340 Regular Payroll - NU"/>
    <s v="77705228"/>
    <s v="Project Chinook"/>
    <s v="E01"/>
    <x v="0"/>
    <x v="12"/>
    <s v="001"/>
    <n v="5653.84"/>
    <n v="16"/>
    <m/>
    <m/>
  </r>
  <r>
    <x v="3"/>
    <s v="201806"/>
    <x v="1"/>
    <x v="9"/>
    <x v="2"/>
    <s v="340 Regular Payroll - NU"/>
    <s v="77705077"/>
    <s v="Strategic Analysis"/>
    <s v="E01"/>
    <x v="0"/>
    <x v="9"/>
    <s v="001"/>
    <n v="1834.61"/>
    <n v="12"/>
    <m/>
    <m/>
  </r>
  <r>
    <x v="0"/>
    <s v="201511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1"/>
    <s v="201301"/>
    <x v="1"/>
    <x v="10"/>
    <x v="2"/>
    <s v="340 Regular Payroll - NU"/>
    <s v="77705077"/>
    <s v="Strategic Analysis"/>
    <s v="E01"/>
    <x v="0"/>
    <x v="10"/>
    <s v="001"/>
    <n v="8134.65"/>
    <n v="72"/>
    <m/>
    <m/>
  </r>
  <r>
    <x v="1"/>
    <s v="201309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1"/>
    <s v="201308"/>
    <x v="1"/>
    <x v="10"/>
    <x v="2"/>
    <s v="340 Regular Payroll - NU"/>
    <s v="77705077"/>
    <s v="Strategic Analysis"/>
    <s v="E01"/>
    <x v="0"/>
    <x v="10"/>
    <s v="001"/>
    <n v="12707.8"/>
    <n v="112"/>
    <m/>
    <m/>
  </r>
  <r>
    <x v="1"/>
    <s v="201311"/>
    <x v="1"/>
    <x v="10"/>
    <x v="2"/>
    <s v="340 Regular Payroll - NU"/>
    <s v="77705077"/>
    <s v="Strategic Analysis"/>
    <s v="E01"/>
    <x v="0"/>
    <x v="10"/>
    <s v="001"/>
    <n v="10892.4"/>
    <n v="96"/>
    <m/>
    <m/>
  </r>
  <r>
    <x v="5"/>
    <s v="201707"/>
    <x v="1"/>
    <x v="12"/>
    <x v="2"/>
    <s v="340 Regular Payroll - NU"/>
    <s v="77705077"/>
    <s v="Strategic Analysis"/>
    <s v="E01"/>
    <x v="0"/>
    <x v="12"/>
    <s v="001"/>
    <n v="9481.09"/>
    <n v="24.5"/>
    <m/>
    <m/>
  </r>
  <r>
    <x v="0"/>
    <s v="201504"/>
    <x v="1"/>
    <x v="10"/>
    <x v="2"/>
    <s v="340 Regular Payroll - NU"/>
    <s v="77705077"/>
    <s v="Strategic Analysis"/>
    <s v="E01"/>
    <x v="0"/>
    <x v="10"/>
    <s v="001"/>
    <n v="5653.86"/>
    <n v="48"/>
    <m/>
    <m/>
  </r>
  <r>
    <x v="5"/>
    <s v="201707"/>
    <x v="1"/>
    <x v="0"/>
    <x v="2"/>
    <s v="340 Regular Payroll - NU"/>
    <s v="77705077"/>
    <s v="Strategic Analysis"/>
    <s v="E01"/>
    <x v="0"/>
    <x v="0"/>
    <s v="001"/>
    <n v="6249.91"/>
    <n v="50"/>
    <m/>
    <m/>
  </r>
  <r>
    <x v="1"/>
    <s v="201303"/>
    <x v="1"/>
    <x v="10"/>
    <x v="2"/>
    <s v="340 Regular Payroll - NU"/>
    <s v="77705077"/>
    <s v="Strategic Analysis"/>
    <s v="E01"/>
    <x v="0"/>
    <x v="10"/>
    <s v="001"/>
    <n v="12700.04"/>
    <n v="112"/>
    <m/>
    <m/>
  </r>
  <r>
    <x v="1"/>
    <s v="201302"/>
    <x v="1"/>
    <x v="10"/>
    <x v="2"/>
    <s v="340 Regular Payroll - NU"/>
    <s v="77705077"/>
    <s v="Strategic Analysis"/>
    <s v="E01"/>
    <x v="0"/>
    <x v="10"/>
    <s v="001"/>
    <n v="9942.35"/>
    <n v="88"/>
    <m/>
    <m/>
  </r>
  <r>
    <x v="5"/>
    <s v="201707"/>
    <x v="1"/>
    <x v="9"/>
    <x v="2"/>
    <s v="340 Regular Payroll - NU"/>
    <s v="77705077"/>
    <s v="Strategic Analysis"/>
    <s v="E01"/>
    <x v="0"/>
    <x v="9"/>
    <s v="001"/>
    <n v="15566.9"/>
    <n v="106"/>
    <m/>
    <m/>
  </r>
  <r>
    <x v="5"/>
    <s v="201707"/>
    <x v="1"/>
    <x v="15"/>
    <x v="2"/>
    <s v="340 Regular Payroll - NU"/>
    <s v="77705077"/>
    <s v="Strategic Analysis"/>
    <s v="E01"/>
    <x v="0"/>
    <x v="15"/>
    <s v="001"/>
    <n v="12009.6"/>
    <n v="100"/>
    <m/>
    <m/>
  </r>
  <r>
    <x v="4"/>
    <s v="201610"/>
    <x v="1"/>
    <x v="1"/>
    <x v="2"/>
    <s v="340 Regular Payroll - NU"/>
    <s v="77705077"/>
    <s v="Strategic Analysis"/>
    <s v="E01"/>
    <x v="0"/>
    <x v="1"/>
    <s v="001"/>
    <n v="3076.92"/>
    <n v="16"/>
    <m/>
    <m/>
  </r>
  <r>
    <x v="5"/>
    <s v="201711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0"/>
    <s v="201506"/>
    <x v="1"/>
    <x v="1"/>
    <x v="2"/>
    <s v="340 Regular Payroll - NU"/>
    <s v="77705077"/>
    <s v="Strategic Analysis"/>
    <s v="E01"/>
    <x v="0"/>
    <x v="1"/>
    <s v="001"/>
    <n v="181.01"/>
    <n v="1"/>
    <m/>
    <m/>
  </r>
  <r>
    <x v="4"/>
    <s v="201601"/>
    <x v="2"/>
    <x v="9"/>
    <x v="3"/>
    <s v="340 Regular Payroll - NU"/>
    <s v="09802202"/>
    <s v="Elect Other PS Expense -098"/>
    <s v="E01"/>
    <x v="0"/>
    <x v="9"/>
    <s v="001"/>
    <n v="12650.42"/>
    <n v="89.5"/>
    <m/>
    <m/>
  </r>
  <r>
    <x v="2"/>
    <s v="201405"/>
    <x v="2"/>
    <x v="9"/>
    <x v="3"/>
    <s v="340 Regular Payroll - NU"/>
    <s v="09802202"/>
    <s v="Elect Other PS Expense -098"/>
    <s v="E01"/>
    <x v="0"/>
    <x v="9"/>
    <s v="001"/>
    <n v="8376.9599999999991"/>
    <n v="66"/>
    <m/>
    <m/>
  </r>
  <r>
    <x v="2"/>
    <s v="201404"/>
    <x v="2"/>
    <x v="9"/>
    <x v="3"/>
    <s v="340 Regular Payroll - NU"/>
    <s v="09802202"/>
    <s v="Elect Other PS Expense -098"/>
    <s v="E01"/>
    <x v="0"/>
    <x v="9"/>
    <s v="001"/>
    <n v="13961.6"/>
    <n v="110"/>
    <m/>
    <m/>
  </r>
  <r>
    <x v="0"/>
    <s v="201503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1"/>
    <s v="201303"/>
    <x v="2"/>
    <x v="9"/>
    <x v="3"/>
    <s v="340 Regular Payroll - NU"/>
    <s v="09802202"/>
    <s v="Elect Other PS Expense -098"/>
    <s v="E01"/>
    <x v="0"/>
    <x v="9"/>
    <s v="001"/>
    <n v="13366.65"/>
    <n v="121"/>
    <m/>
    <m/>
  </r>
  <r>
    <x v="1"/>
    <s v="201305"/>
    <x v="2"/>
    <x v="9"/>
    <x v="3"/>
    <s v="340 Regular Payroll - NU"/>
    <s v="09802202"/>
    <s v="Elect Other PS Expense -098"/>
    <s v="E01"/>
    <x v="0"/>
    <x v="9"/>
    <s v="001"/>
    <n v="12692.4"/>
    <n v="110"/>
    <m/>
    <m/>
  </r>
  <r>
    <x v="0"/>
    <s v="201512"/>
    <x v="1"/>
    <x v="7"/>
    <x v="1"/>
    <s v="340 Regular Payroll - NU"/>
    <s v="77705283"/>
    <s v="Project Grapes"/>
    <s v="E01"/>
    <x v="0"/>
    <x v="7"/>
    <s v="001"/>
    <n v="331.73"/>
    <n v="2"/>
    <m/>
    <m/>
  </r>
  <r>
    <x v="3"/>
    <s v="201812"/>
    <x v="0"/>
    <x v="13"/>
    <x v="4"/>
    <s v="330 Paid Time Off - NU"/>
    <s v="77703999"/>
    <s v="Employee Non Worked Time"/>
    <s v="E10"/>
    <x v="1"/>
    <x v="13"/>
    <s v="001"/>
    <n v="1223.07"/>
    <n v="12"/>
    <m/>
    <m/>
  </r>
  <r>
    <x v="3"/>
    <s v="201811"/>
    <x v="0"/>
    <x v="5"/>
    <x v="4"/>
    <s v="330 Paid Time Off - NU"/>
    <s v="77703999"/>
    <s v="Employee Non Worked Time"/>
    <s v="E09"/>
    <x v="2"/>
    <x v="5"/>
    <s v="001"/>
    <n v="2445.27"/>
    <n v="18.48"/>
    <m/>
    <m/>
  </r>
  <r>
    <x v="3"/>
    <s v="201811"/>
    <x v="0"/>
    <x v="14"/>
    <x v="4"/>
    <s v="330 Paid Time Off - NU"/>
    <s v="77703999"/>
    <s v="Employee Non Worked Time"/>
    <s v="E09"/>
    <x v="2"/>
    <x v="14"/>
    <s v="001"/>
    <n v="795.48"/>
    <n v="6.93"/>
    <m/>
    <m/>
  </r>
  <r>
    <x v="3"/>
    <s v="201811"/>
    <x v="0"/>
    <x v="3"/>
    <x v="4"/>
    <s v="330 Paid Time Off - NU"/>
    <s v="77703999"/>
    <s v="Employee Non Worked Time"/>
    <s v="E09"/>
    <x v="2"/>
    <x v="3"/>
    <s v="001"/>
    <n v="1220.4000000000001"/>
    <n v="9.24"/>
    <m/>
    <m/>
  </r>
  <r>
    <x v="3"/>
    <s v="201811"/>
    <x v="0"/>
    <x v="0"/>
    <x v="4"/>
    <s v="330 Paid Time Off - NU"/>
    <s v="77703999"/>
    <s v="Employee Non Worked Time"/>
    <s v="E25"/>
    <x v="3"/>
    <x v="0"/>
    <s v="001"/>
    <n v="2461.54"/>
    <n v="16"/>
    <m/>
    <m/>
  </r>
  <r>
    <x v="3"/>
    <s v="201811"/>
    <x v="0"/>
    <x v="15"/>
    <x v="4"/>
    <s v="330 Paid Time Off - NU"/>
    <s v="77703999"/>
    <s v="Employee Non Worked Time"/>
    <s v="E10"/>
    <x v="1"/>
    <x v="15"/>
    <s v="001"/>
    <n v="4961.55"/>
    <n v="40"/>
    <m/>
    <m/>
  </r>
  <r>
    <x v="3"/>
    <s v="201811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9"/>
    <x v="0"/>
    <x v="7"/>
    <x v="4"/>
    <s v="330 Paid Time Off - NU"/>
    <s v="77703999"/>
    <s v="Employee Non Worked Time"/>
    <s v="E10"/>
    <x v="1"/>
    <x v="7"/>
    <s v="001"/>
    <n v="12807.72"/>
    <n v="72"/>
    <m/>
    <m/>
  </r>
  <r>
    <x v="3"/>
    <s v="201809"/>
    <x v="0"/>
    <x v="6"/>
    <x v="4"/>
    <s v="330 Paid Time Off - NU"/>
    <s v="77703999"/>
    <s v="Employee Non Worked Time"/>
    <s v="E25"/>
    <x v="3"/>
    <x v="6"/>
    <s v="001"/>
    <n v="1384.62"/>
    <n v="8"/>
    <m/>
    <m/>
  </r>
  <r>
    <x v="3"/>
    <s v="201808"/>
    <x v="0"/>
    <x v="11"/>
    <x v="4"/>
    <s v="330 Paid Time Off - NU"/>
    <s v="77703999"/>
    <s v="Employee Non Worked Time"/>
    <s v="E10"/>
    <x v="1"/>
    <x v="11"/>
    <s v="001"/>
    <n v="7323.06"/>
    <n v="56"/>
    <m/>
    <m/>
  </r>
  <r>
    <x v="3"/>
    <s v="201807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7"/>
    <x v="0"/>
    <x v="5"/>
    <x v="4"/>
    <s v="330 Paid Time Off - NU"/>
    <s v="77703999"/>
    <s v="Employee Non Worked Time"/>
    <s v="E10"/>
    <x v="1"/>
    <x v="5"/>
    <s v="001"/>
    <n v="6134.59"/>
    <n v="44"/>
    <m/>
    <m/>
  </r>
  <r>
    <x v="3"/>
    <s v="201807"/>
    <x v="0"/>
    <x v="6"/>
    <x v="4"/>
    <s v="330 Paid Time Off - NU"/>
    <s v="77703999"/>
    <s v="Employee Non Worked Time"/>
    <s v="E10"/>
    <x v="1"/>
    <x v="6"/>
    <s v="001"/>
    <n v="11076.96"/>
    <n v="64"/>
    <m/>
    <m/>
  </r>
  <r>
    <x v="3"/>
    <s v="201807"/>
    <x v="0"/>
    <x v="9"/>
    <x v="4"/>
    <s v="330 Paid Time Off - NU"/>
    <s v="77703999"/>
    <s v="Employee Non Worked Time"/>
    <s v="E10"/>
    <x v="1"/>
    <x v="9"/>
    <s v="001"/>
    <n v="1223.08"/>
    <n v="8"/>
    <m/>
    <m/>
  </r>
  <r>
    <x v="3"/>
    <s v="201807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6"/>
    <x v="0"/>
    <x v="15"/>
    <x v="4"/>
    <s v="330 Paid Time Off - NU"/>
    <s v="77703999"/>
    <s v="Employee Non Worked Time"/>
    <s v="E10"/>
    <x v="1"/>
    <x v="15"/>
    <s v="001"/>
    <n v="2976.93"/>
    <n v="24"/>
    <m/>
    <m/>
  </r>
  <r>
    <x v="3"/>
    <s v="201806"/>
    <x v="0"/>
    <x v="14"/>
    <x v="4"/>
    <s v="330 Paid Time Off - NU"/>
    <s v="77703999"/>
    <s v="Employee Non Worked Time"/>
    <s v="E09"/>
    <x v="2"/>
    <x v="14"/>
    <s v="001"/>
    <n v="795.48"/>
    <n v="6.93"/>
    <m/>
    <m/>
  </r>
  <r>
    <x v="3"/>
    <s v="201806"/>
    <x v="0"/>
    <x v="14"/>
    <x v="4"/>
    <s v="330 Paid Time Off - NU"/>
    <s v="77703999"/>
    <s v="Employee Non Worked Time"/>
    <s v="E10"/>
    <x v="1"/>
    <x v="14"/>
    <s v="001"/>
    <n v="1838.46"/>
    <n v="16"/>
    <m/>
    <m/>
  </r>
  <r>
    <x v="3"/>
    <s v="201806"/>
    <x v="0"/>
    <x v="5"/>
    <x v="4"/>
    <s v="330 Paid Time Off - NU"/>
    <s v="77703999"/>
    <s v="Employee Non Worked Time"/>
    <s v="E09"/>
    <x v="2"/>
    <x v="5"/>
    <s v="001"/>
    <n v="2445.27"/>
    <n v="18.48"/>
    <m/>
    <m/>
  </r>
  <r>
    <x v="3"/>
    <s v="201806"/>
    <x v="0"/>
    <x v="0"/>
    <x v="4"/>
    <s v="330 Paid Time Off - NU"/>
    <s v="77703999"/>
    <s v="Employee Non Worked Time"/>
    <s v="E25"/>
    <x v="3"/>
    <x v="0"/>
    <s v="001"/>
    <n v="1230.77"/>
    <n v="8"/>
    <m/>
    <m/>
  </r>
  <r>
    <x v="3"/>
    <s v="201806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6"/>
    <x v="0"/>
    <x v="7"/>
    <x v="4"/>
    <s v="330 Paid Time Off - NU"/>
    <s v="77703999"/>
    <s v="Employee Non Worked Time"/>
    <s v="E25"/>
    <x v="3"/>
    <x v="7"/>
    <s v="001"/>
    <n v="1423.08"/>
    <n v="8"/>
    <m/>
    <m/>
  </r>
  <r>
    <x v="3"/>
    <s v="201806"/>
    <x v="0"/>
    <x v="1"/>
    <x v="4"/>
    <s v="330 Paid Time Off - NU"/>
    <s v="77703999"/>
    <s v="Employee Non Worked Time"/>
    <s v="E10"/>
    <x v="1"/>
    <x v="1"/>
    <s v="001"/>
    <n v="3346.16"/>
    <n v="16"/>
    <m/>
    <m/>
  </r>
  <r>
    <x v="3"/>
    <s v="201805"/>
    <x v="0"/>
    <x v="14"/>
    <x v="4"/>
    <s v="330 Paid Time Off - NU"/>
    <s v="77703999"/>
    <s v="Employee Non Worked Time"/>
    <s v="E10"/>
    <x v="1"/>
    <x v="14"/>
    <s v="001"/>
    <n v="919.23"/>
    <n v="8"/>
    <m/>
    <m/>
  </r>
  <r>
    <x v="3"/>
    <s v="201804"/>
    <x v="0"/>
    <x v="9"/>
    <x v="4"/>
    <s v="330 Paid Time Off - NU"/>
    <s v="77703999"/>
    <s v="Employee Non Worked Time"/>
    <s v="E10"/>
    <x v="1"/>
    <x v="9"/>
    <s v="001"/>
    <n v="8561.56"/>
    <n v="56"/>
    <m/>
    <m/>
  </r>
  <r>
    <x v="3"/>
    <s v="201803"/>
    <x v="0"/>
    <x v="6"/>
    <x v="4"/>
    <s v="330 Paid Time Off - NU"/>
    <s v="77703999"/>
    <s v="Employee Non Worked Time"/>
    <s v="E10"/>
    <x v="1"/>
    <x v="6"/>
    <s v="001"/>
    <n v="6576.94"/>
    <n v="38"/>
    <m/>
    <m/>
  </r>
  <r>
    <x v="3"/>
    <s v="201803"/>
    <x v="0"/>
    <x v="15"/>
    <x v="4"/>
    <s v="330 Paid Time Off - NU"/>
    <s v="77703999"/>
    <s v="Employee Non Worked Time"/>
    <s v="E10"/>
    <x v="1"/>
    <x v="15"/>
    <s v="001"/>
    <n v="5457.7"/>
    <n v="44"/>
    <m/>
    <m/>
  </r>
  <r>
    <x v="3"/>
    <s v="201802"/>
    <x v="0"/>
    <x v="14"/>
    <x v="4"/>
    <s v="330 Paid Time Off - NU"/>
    <s v="77703999"/>
    <s v="Employee Non Worked Time"/>
    <s v="E10"/>
    <x v="1"/>
    <x v="14"/>
    <s v="001"/>
    <n v="1663.08"/>
    <n v="16"/>
    <m/>
    <m/>
  </r>
  <r>
    <x v="3"/>
    <s v="201802"/>
    <x v="0"/>
    <x v="8"/>
    <x v="4"/>
    <s v="330 Paid Time Off - NU"/>
    <s v="77703999"/>
    <s v="Employee Non Worked Time"/>
    <s v="E10"/>
    <x v="1"/>
    <x v="8"/>
    <s v="001"/>
    <n v="1616.15"/>
    <n v="8"/>
    <m/>
    <m/>
  </r>
  <r>
    <x v="3"/>
    <s v="201802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4"/>
    <s v="201612"/>
    <x v="0"/>
    <x v="8"/>
    <x v="4"/>
    <s v="330 Paid Time Off - NU"/>
    <s v="77703999"/>
    <s v="Employee Non Worked Time"/>
    <s v="E25"/>
    <x v="3"/>
    <x v="8"/>
    <s v="001"/>
    <n v="3169.84"/>
    <n v="16"/>
    <m/>
    <m/>
  </r>
  <r>
    <x v="4"/>
    <s v="201602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0"/>
    <s v="201505"/>
    <x v="0"/>
    <x v="1"/>
    <x v="4"/>
    <s v="330 Paid Time Off - NU"/>
    <s v="77703999"/>
    <s v="Employee Non Worked Time"/>
    <s v="E10"/>
    <x v="1"/>
    <x v="1"/>
    <s v="001"/>
    <n v="1448.08"/>
    <n v="8"/>
    <m/>
    <m/>
  </r>
  <r>
    <x v="1"/>
    <s v="201301"/>
    <x v="0"/>
    <x v="9"/>
    <x v="4"/>
    <s v="330 Paid Time Off - NU"/>
    <s v="77703999"/>
    <s v="Employee Non Worked Time"/>
    <s v="E09"/>
    <x v="2"/>
    <x v="9"/>
    <s v="001"/>
    <n v="955.1"/>
    <n v="9.24"/>
    <m/>
    <m/>
  </r>
  <r>
    <x v="5"/>
    <s v="201704"/>
    <x v="0"/>
    <x v="11"/>
    <x v="4"/>
    <s v="330 Paid Time Off - NU"/>
    <s v="77703999"/>
    <s v="Employee Non Worked Time"/>
    <s v="E10"/>
    <x v="1"/>
    <x v="11"/>
    <s v="001"/>
    <n v="6198.48"/>
    <n v="48"/>
    <m/>
    <m/>
  </r>
  <r>
    <x v="5"/>
    <s v="201706"/>
    <x v="0"/>
    <x v="3"/>
    <x v="4"/>
    <s v="330 Paid Time Off - NU"/>
    <s v="77703999"/>
    <s v="Employee Non Worked Time"/>
    <s v="E10"/>
    <x v="1"/>
    <x v="3"/>
    <s v="001"/>
    <n v="4135.3999999999996"/>
    <n v="32"/>
    <m/>
    <m/>
  </r>
  <r>
    <x v="2"/>
    <s v="201412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0"/>
    <s v="201507"/>
    <x v="0"/>
    <x v="1"/>
    <x v="4"/>
    <s v="330 Paid Time Off - NU"/>
    <s v="77703999"/>
    <s v="Employee Non Worked Time"/>
    <s v="E10"/>
    <x v="1"/>
    <x v="1"/>
    <s v="001"/>
    <n v="13032.72"/>
    <n v="72"/>
    <m/>
    <m/>
  </r>
  <r>
    <x v="0"/>
    <s v="201512"/>
    <x v="0"/>
    <x v="15"/>
    <x v="4"/>
    <s v="330 Paid Time Off - NU"/>
    <s v="77703999"/>
    <s v="Employee Non Worked Time"/>
    <s v="E25"/>
    <x v="3"/>
    <x v="15"/>
    <s v="001"/>
    <n v="2826.93"/>
    <n v="24"/>
    <m/>
    <m/>
  </r>
  <r>
    <x v="5"/>
    <s v="201702"/>
    <x v="0"/>
    <x v="11"/>
    <x v="4"/>
    <s v="330 Paid Time Off - NU"/>
    <s v="77703999"/>
    <s v="Employee Non Worked Time"/>
    <s v="E10"/>
    <x v="1"/>
    <x v="11"/>
    <s v="001"/>
    <n v="1907.7"/>
    <n v="16"/>
    <m/>
    <m/>
  </r>
  <r>
    <x v="4"/>
    <s v="201601"/>
    <x v="0"/>
    <x v="9"/>
    <x v="4"/>
    <s v="330 Paid Time Off - NU"/>
    <s v="77703999"/>
    <s v="Employee Non Worked Time"/>
    <s v="E10"/>
    <x v="1"/>
    <x v="9"/>
    <s v="001"/>
    <n v="2261.54"/>
    <n v="16"/>
    <m/>
    <m/>
  </r>
  <r>
    <x v="5"/>
    <s v="201707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2"/>
    <x v="0"/>
    <x v="12"/>
    <x v="4"/>
    <s v="330 Paid Time Off - NU"/>
    <s v="77703999"/>
    <s v="Employee Non Worked Time"/>
    <s v="E25"/>
    <x v="3"/>
    <x v="12"/>
    <s v="001"/>
    <n v="5653.84"/>
    <n v="16"/>
    <m/>
    <m/>
  </r>
  <r>
    <x v="1"/>
    <s v="201301"/>
    <x v="0"/>
    <x v="5"/>
    <x v="4"/>
    <s v="330 Paid Time Off - NU"/>
    <s v="77703999"/>
    <s v="Employee Non Worked Time"/>
    <s v="E25"/>
    <x v="3"/>
    <x v="5"/>
    <s v="001"/>
    <n v="1923.08"/>
    <n v="16"/>
    <m/>
    <m/>
  </r>
  <r>
    <x v="0"/>
    <s v="201509"/>
    <x v="0"/>
    <x v="6"/>
    <x v="4"/>
    <s v="330 Paid Time Off - NU"/>
    <s v="77703999"/>
    <s v="Employee Non Worked Time"/>
    <s v="E10"/>
    <x v="1"/>
    <x v="6"/>
    <s v="001"/>
    <n v="11961.5"/>
    <n v="80"/>
    <m/>
    <m/>
  </r>
  <r>
    <x v="2"/>
    <s v="201406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1"/>
    <s v="201308"/>
    <x v="0"/>
    <x v="1"/>
    <x v="4"/>
    <s v="330 Paid Time Off - NU"/>
    <s v="77703999"/>
    <s v="Employee Non Worked Time"/>
    <s v="E10"/>
    <x v="1"/>
    <x v="1"/>
    <s v="001"/>
    <n v="9476.9500000000007"/>
    <n v="56"/>
    <m/>
    <m/>
  </r>
  <r>
    <x v="1"/>
    <s v="201306"/>
    <x v="0"/>
    <x v="7"/>
    <x v="4"/>
    <s v="330 Paid Time Off - NU"/>
    <s v="77703999"/>
    <s v="Employee Non Worked Time"/>
    <s v="E25"/>
    <x v="3"/>
    <x v="7"/>
    <s v="001"/>
    <n v="1211.54"/>
    <n v="8"/>
    <m/>
    <m/>
  </r>
  <r>
    <x v="1"/>
    <s v="201301"/>
    <x v="0"/>
    <x v="3"/>
    <x v="4"/>
    <s v="330 Paid Time Off - NU"/>
    <s v="77703999"/>
    <s v="Employee Non Worked Time"/>
    <s v="E25"/>
    <x v="3"/>
    <x v="3"/>
    <s v="001"/>
    <n v="1653.84"/>
    <n v="16"/>
    <m/>
    <m/>
  </r>
  <r>
    <x v="2"/>
    <s v="201405"/>
    <x v="0"/>
    <x v="9"/>
    <x v="4"/>
    <s v="330 Paid Time Off - NU"/>
    <s v="77703999"/>
    <s v="Employee Non Worked Time"/>
    <s v="E10"/>
    <x v="1"/>
    <x v="9"/>
    <s v="001"/>
    <n v="8123.04"/>
    <n v="64"/>
    <m/>
    <m/>
  </r>
  <r>
    <x v="0"/>
    <s v="201501"/>
    <x v="0"/>
    <x v="7"/>
    <x v="4"/>
    <s v="330 Paid Time Off - NU"/>
    <s v="77703999"/>
    <s v="Employee Non Worked Time"/>
    <s v="E10"/>
    <x v="1"/>
    <x v="7"/>
    <s v="001"/>
    <n v="8350.0300000000007"/>
    <n v="52"/>
    <m/>
    <m/>
  </r>
  <r>
    <x v="1"/>
    <s v="201306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2"/>
    <s v="201408"/>
    <x v="0"/>
    <x v="1"/>
    <x v="4"/>
    <s v="330 Paid Time Off - NU"/>
    <s v="77703999"/>
    <s v="Employee Non Worked Time"/>
    <s v="E10"/>
    <x v="1"/>
    <x v="1"/>
    <s v="001"/>
    <n v="8273.1"/>
    <n v="48"/>
    <m/>
    <m/>
  </r>
  <r>
    <x v="0"/>
    <s v="201501"/>
    <x v="0"/>
    <x v="10"/>
    <x v="4"/>
    <s v="330 Paid Time Off - NU"/>
    <s v="77703999"/>
    <s v="Employee Non Worked Time"/>
    <s v="E25"/>
    <x v="3"/>
    <x v="10"/>
    <s v="001"/>
    <n v="1846.16"/>
    <n v="16"/>
    <m/>
    <m/>
  </r>
  <r>
    <x v="5"/>
    <s v="201706"/>
    <x v="0"/>
    <x v="1"/>
    <x v="4"/>
    <s v="330 Paid Time Off - NU"/>
    <s v="77703999"/>
    <s v="Employee Non Worked Time"/>
    <s v="E25"/>
    <x v="3"/>
    <x v="1"/>
    <s v="001"/>
    <n v="1569.23"/>
    <n v="8"/>
    <m/>
    <m/>
  </r>
  <r>
    <x v="0"/>
    <s v="201503"/>
    <x v="0"/>
    <x v="10"/>
    <x v="4"/>
    <s v="330 Paid Time Off - NU"/>
    <s v="77703999"/>
    <s v="Employee Non Worked Time"/>
    <s v="E10"/>
    <x v="1"/>
    <x v="10"/>
    <s v="001"/>
    <n v="4711.55"/>
    <n v="40"/>
    <m/>
    <m/>
  </r>
  <r>
    <x v="1"/>
    <s v="201307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0"/>
    <s v="201507"/>
    <x v="0"/>
    <x v="0"/>
    <x v="4"/>
    <s v="330 Paid Time Off - NU"/>
    <s v="77703999"/>
    <s v="Employee Non Worked Time"/>
    <s v="E10"/>
    <x v="1"/>
    <x v="0"/>
    <s v="001"/>
    <n v="5653.83"/>
    <n v="56"/>
    <m/>
    <m/>
  </r>
  <r>
    <x v="2"/>
    <s v="201401"/>
    <x v="0"/>
    <x v="3"/>
    <x v="4"/>
    <s v="330 Paid Time Off - NU"/>
    <s v="77703999"/>
    <s v="Employee Non Worked Time"/>
    <s v="E25"/>
    <x v="3"/>
    <x v="3"/>
    <s v="001"/>
    <n v="1815.38"/>
    <n v="16"/>
    <m/>
    <m/>
  </r>
  <r>
    <x v="4"/>
    <s v="201607"/>
    <x v="0"/>
    <x v="9"/>
    <x v="4"/>
    <s v="330 Paid Time Off - NU"/>
    <s v="77703999"/>
    <s v="Employee Non Worked Time"/>
    <s v="E25"/>
    <x v="3"/>
    <x v="9"/>
    <s v="001"/>
    <n v="1146.1500000000001"/>
    <n v="8"/>
    <m/>
    <m/>
  </r>
  <r>
    <x v="1"/>
    <s v="201307"/>
    <x v="0"/>
    <x v="3"/>
    <x v="4"/>
    <s v="330 Paid Time Off - NU"/>
    <s v="77703999"/>
    <s v="Employee Non Worked Time"/>
    <s v="E10"/>
    <x v="1"/>
    <x v="3"/>
    <s v="001"/>
    <n v="2723.07"/>
    <n v="24"/>
    <m/>
    <m/>
  </r>
  <r>
    <x v="1"/>
    <s v="201301"/>
    <x v="0"/>
    <x v="17"/>
    <x v="4"/>
    <s v="330 Paid Time Off - NU"/>
    <s v="77703999"/>
    <s v="Employee Non Worked Time"/>
    <s v="E25"/>
    <x v="3"/>
    <x v="17"/>
    <s v="001"/>
    <n v="1000"/>
    <n v="8"/>
    <m/>
    <m/>
  </r>
  <r>
    <x v="5"/>
    <s v="201701"/>
    <x v="0"/>
    <x v="4"/>
    <x v="4"/>
    <s v="330 Paid Time Off - NU"/>
    <s v="77703999"/>
    <s v="Employee Non Worked Time"/>
    <s v="E25"/>
    <x v="3"/>
    <x v="4"/>
    <s v="001"/>
    <n v="2000"/>
    <n v="16"/>
    <m/>
    <m/>
  </r>
  <r>
    <x v="2"/>
    <s v="201407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5"/>
    <s v="201707"/>
    <x v="0"/>
    <x v="14"/>
    <x v="4"/>
    <s v="330 Paid Time Off - NU"/>
    <s v="77703999"/>
    <s v="Employee Non Worked Time"/>
    <s v="E10"/>
    <x v="1"/>
    <x v="14"/>
    <s v="001"/>
    <n v="831.54"/>
    <n v="8"/>
    <m/>
    <m/>
  </r>
  <r>
    <x v="0"/>
    <s v="201511"/>
    <x v="0"/>
    <x v="5"/>
    <x v="4"/>
    <s v="330 Paid Time Off - NU"/>
    <s v="77703999"/>
    <s v="Employee Non Worked Time"/>
    <s v="E09"/>
    <x v="2"/>
    <x v="5"/>
    <s v="001"/>
    <n v="1145.28"/>
    <n v="8.8800000000000008"/>
    <m/>
    <m/>
  </r>
  <r>
    <x v="1"/>
    <s v="201306"/>
    <x v="0"/>
    <x v="10"/>
    <x v="4"/>
    <s v="330 Paid Time Off - NU"/>
    <s v="77703999"/>
    <s v="Employee Non Worked Time"/>
    <s v="E10"/>
    <x v="1"/>
    <x v="10"/>
    <s v="001"/>
    <n v="1815.4"/>
    <n v="16"/>
    <m/>
    <m/>
  </r>
  <r>
    <x v="5"/>
    <s v="201707"/>
    <x v="0"/>
    <x v="3"/>
    <x v="4"/>
    <s v="330 Paid Time Off - NU"/>
    <s v="77703999"/>
    <s v="Employee Non Worked Time"/>
    <s v="E10"/>
    <x v="1"/>
    <x v="3"/>
    <s v="001"/>
    <n v="3101.55"/>
    <n v="24"/>
    <m/>
    <m/>
  </r>
  <r>
    <x v="1"/>
    <s v="201305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0"/>
    <s v="201512"/>
    <x v="0"/>
    <x v="6"/>
    <x v="4"/>
    <s v="330 Paid Time Off - NU"/>
    <s v="77703999"/>
    <s v="Employee Non Worked Time"/>
    <s v="E10"/>
    <x v="1"/>
    <x v="6"/>
    <s v="001"/>
    <n v="5980.75"/>
    <n v="40"/>
    <m/>
    <m/>
  </r>
  <r>
    <x v="1"/>
    <s v="201312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2"/>
    <s v="201407"/>
    <x v="0"/>
    <x v="1"/>
    <x v="4"/>
    <s v="330 Paid Time Off - NU"/>
    <s v="77703999"/>
    <s v="Employee Non Worked Time"/>
    <s v="E25"/>
    <x v="3"/>
    <x v="1"/>
    <s v="001"/>
    <n v="1378.85"/>
    <n v="8"/>
    <m/>
    <m/>
  </r>
  <r>
    <x v="2"/>
    <s v="201405"/>
    <x v="0"/>
    <x v="4"/>
    <x v="4"/>
    <s v="330 Paid Time Off - NU"/>
    <s v="77703999"/>
    <s v="Employee Non Worked Time"/>
    <s v="E10"/>
    <x v="1"/>
    <x v="4"/>
    <s v="001"/>
    <n v="1846.16"/>
    <n v="16"/>
    <m/>
    <m/>
  </r>
  <r>
    <x v="4"/>
    <s v="201602"/>
    <x v="0"/>
    <x v="9"/>
    <x v="4"/>
    <s v="330 Paid Time Off - NU"/>
    <s v="77703999"/>
    <s v="Employee Non Worked Time"/>
    <s v="E09"/>
    <x v="2"/>
    <x v="9"/>
    <s v="001"/>
    <n v="869.82"/>
    <n v="6.16"/>
    <m/>
    <m/>
  </r>
  <r>
    <x v="4"/>
    <s v="201612"/>
    <x v="0"/>
    <x v="5"/>
    <x v="4"/>
    <s v="330 Paid Time Off - NU"/>
    <s v="77703999"/>
    <s v="Employee Non Worked Time"/>
    <s v="E09"/>
    <x v="2"/>
    <x v="5"/>
    <s v="001"/>
    <n v="1850.61"/>
    <n v="13.86"/>
    <m/>
    <m/>
  </r>
  <r>
    <x v="4"/>
    <s v="201612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0"/>
    <s v="201512"/>
    <x v="0"/>
    <x v="3"/>
    <x v="4"/>
    <s v="330 Paid Time Off - NU"/>
    <s v="77703999"/>
    <s v="Employee Non Worked Time"/>
    <s v="E10"/>
    <x v="1"/>
    <x v="3"/>
    <s v="001"/>
    <n v="6503.36"/>
    <n v="54"/>
    <m/>
    <m/>
  </r>
  <r>
    <x v="1"/>
    <s v="201307"/>
    <x v="0"/>
    <x v="16"/>
    <x v="4"/>
    <s v="330 Paid Time Off - NU"/>
    <s v="77703999"/>
    <s v="Employee Non Worked Time"/>
    <s v="E25"/>
    <x v="3"/>
    <x v="16"/>
    <s v="001"/>
    <n v="1038.46"/>
    <n v="8"/>
    <m/>
    <m/>
  </r>
  <r>
    <x v="2"/>
    <s v="201409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2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5"/>
    <s v="201706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0"/>
    <s v="201507"/>
    <x v="0"/>
    <x v="16"/>
    <x v="4"/>
    <s v="330 Paid Time Off - NU"/>
    <s v="77703999"/>
    <s v="Employee Non Worked Time"/>
    <s v="E10"/>
    <x v="1"/>
    <x v="16"/>
    <s v="001"/>
    <n v="7592.34"/>
    <n v="56"/>
    <m/>
    <m/>
  </r>
  <r>
    <x v="2"/>
    <s v="201412"/>
    <x v="0"/>
    <x v="4"/>
    <x v="4"/>
    <s v="330 Paid Time Off - NU"/>
    <s v="77703999"/>
    <s v="Employee Non Worked Time"/>
    <s v="E25"/>
    <x v="3"/>
    <x v="4"/>
    <s v="001"/>
    <n v="1846.16"/>
    <n v="16"/>
    <m/>
    <m/>
  </r>
  <r>
    <x v="5"/>
    <s v="201706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0"/>
    <s v="201512"/>
    <x v="0"/>
    <x v="9"/>
    <x v="4"/>
    <s v="330 Paid Time Off - NU"/>
    <s v="77703999"/>
    <s v="Employee Non Worked Time"/>
    <s v="E10"/>
    <x v="1"/>
    <x v="9"/>
    <s v="001"/>
    <n v="1130.77"/>
    <n v="8"/>
    <m/>
    <m/>
  </r>
  <r>
    <x v="1"/>
    <s v="201302"/>
    <x v="0"/>
    <x v="10"/>
    <x v="4"/>
    <s v="330 Paid Time Off - NU"/>
    <s v="77703999"/>
    <s v="Employee Non Worked Time"/>
    <s v="E10"/>
    <x v="1"/>
    <x v="10"/>
    <s v="001"/>
    <n v="903.85"/>
    <n v="8"/>
    <m/>
    <m/>
  </r>
  <r>
    <x v="4"/>
    <s v="201609"/>
    <x v="0"/>
    <x v="9"/>
    <x v="4"/>
    <s v="330 Paid Time Off - NU"/>
    <s v="77703999"/>
    <s v="Employee Non Worked Time"/>
    <s v="E09"/>
    <x v="2"/>
    <x v="9"/>
    <s v="001"/>
    <n v="881.66"/>
    <n v="6.16"/>
    <m/>
    <m/>
  </r>
  <r>
    <x v="1"/>
    <s v="201303"/>
    <x v="0"/>
    <x v="5"/>
    <x v="4"/>
    <s v="330 Paid Time Off - NU"/>
    <s v="77703999"/>
    <s v="Employee Non Worked Time"/>
    <s v="E09"/>
    <x v="2"/>
    <x v="5"/>
    <s v="001"/>
    <n v="1683.63"/>
    <n v="13.86"/>
    <m/>
    <m/>
  </r>
  <r>
    <x v="1"/>
    <s v="201301"/>
    <x v="0"/>
    <x v="1"/>
    <x v="4"/>
    <s v="330 Paid Time Off - NU"/>
    <s v="77703999"/>
    <s v="Employee Non Worked Time"/>
    <s v="E10"/>
    <x v="1"/>
    <x v="1"/>
    <s v="001"/>
    <n v="2400"/>
    <n v="16"/>
    <m/>
    <m/>
  </r>
  <r>
    <x v="0"/>
    <s v="201508"/>
    <x v="0"/>
    <x v="10"/>
    <x v="4"/>
    <s v="330 Paid Time Off - NU"/>
    <s v="77703999"/>
    <s v="Employee Non Worked Time"/>
    <s v="E10"/>
    <x v="1"/>
    <x v="10"/>
    <s v="001"/>
    <n v="6596.17"/>
    <n v="56"/>
    <m/>
    <m/>
  </r>
  <r>
    <x v="2"/>
    <s v="201403"/>
    <x v="0"/>
    <x v="7"/>
    <x v="4"/>
    <s v="330 Paid Time Off - NU"/>
    <s v="77703999"/>
    <s v="Employee Non Worked Time"/>
    <s v="E10"/>
    <x v="1"/>
    <x v="7"/>
    <s v="001"/>
    <n v="2569.2399999999998"/>
    <n v="16"/>
    <m/>
    <m/>
  </r>
  <r>
    <x v="5"/>
    <s v="201712"/>
    <x v="0"/>
    <x v="0"/>
    <x v="4"/>
    <s v="330 Paid Time Off - NU"/>
    <s v="77703999"/>
    <s v="Employee Non Worked Time"/>
    <s v="E10"/>
    <x v="1"/>
    <x v="0"/>
    <s v="001"/>
    <n v="3365.76"/>
    <n v="24"/>
    <m/>
    <m/>
  </r>
  <r>
    <x v="2"/>
    <s v="201412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0"/>
    <s v="201502"/>
    <x v="0"/>
    <x v="1"/>
    <x v="4"/>
    <s v="330 Paid Time Off - NU"/>
    <s v="77703999"/>
    <s v="Employee Non Worked Time"/>
    <s v="E10"/>
    <x v="1"/>
    <x v="1"/>
    <s v="001"/>
    <n v="2757.7"/>
    <n v="16"/>
    <m/>
    <m/>
  </r>
  <r>
    <x v="2"/>
    <s v="201406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0"/>
    <s v="201504"/>
    <x v="0"/>
    <x v="9"/>
    <x v="4"/>
    <s v="330 Paid Time Off - NU"/>
    <s v="77703999"/>
    <s v="Employee Non Worked Time"/>
    <s v="E10"/>
    <x v="1"/>
    <x v="9"/>
    <s v="001"/>
    <n v="7915.39"/>
    <n v="56"/>
    <m/>
    <m/>
  </r>
  <r>
    <x v="4"/>
    <s v="201604"/>
    <x v="0"/>
    <x v="4"/>
    <x v="4"/>
    <s v="330 Paid Time Off - NU"/>
    <s v="77703999"/>
    <s v="Employee Non Worked Time"/>
    <s v="E10"/>
    <x v="1"/>
    <x v="4"/>
    <s v="001"/>
    <n v="6000"/>
    <n v="48"/>
    <m/>
    <m/>
  </r>
  <r>
    <x v="5"/>
    <s v="201706"/>
    <x v="0"/>
    <x v="5"/>
    <x v="4"/>
    <s v="330 Paid Time Off - NU"/>
    <s v="77703999"/>
    <s v="Employee Non Worked Time"/>
    <s v="E09"/>
    <x v="2"/>
    <x v="5"/>
    <s v="001"/>
    <n v="2368.56"/>
    <n v="18.48"/>
    <m/>
    <m/>
  </r>
  <r>
    <x v="4"/>
    <s v="201611"/>
    <x v="0"/>
    <x v="14"/>
    <x v="4"/>
    <s v="330 Paid Time Off - NU"/>
    <s v="77703999"/>
    <s v="Employee Non Worked Time"/>
    <s v="E18"/>
    <x v="12"/>
    <x v="14"/>
    <s v="001"/>
    <n v="15769.2"/>
    <n v="160"/>
    <m/>
    <m/>
  </r>
  <r>
    <x v="4"/>
    <s v="201609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2"/>
    <s v="201407"/>
    <x v="0"/>
    <x v="16"/>
    <x v="4"/>
    <s v="330 Paid Time Off - NU"/>
    <s v="77703999"/>
    <s v="Employee Non Worked Time"/>
    <s v="E10"/>
    <x v="1"/>
    <x v="16"/>
    <s v="001"/>
    <n v="3173.07"/>
    <n v="24"/>
    <m/>
    <m/>
  </r>
  <r>
    <x v="4"/>
    <s v="201602"/>
    <x v="0"/>
    <x v="4"/>
    <x v="4"/>
    <s v="330 Paid Time Off - NU"/>
    <s v="77703999"/>
    <s v="Employee Non Worked Time"/>
    <s v="E10"/>
    <x v="1"/>
    <x v="4"/>
    <s v="001"/>
    <n v="1884.62"/>
    <n v="16"/>
    <m/>
    <m/>
  </r>
  <r>
    <x v="0"/>
    <s v="201512"/>
    <x v="0"/>
    <x v="14"/>
    <x v="4"/>
    <s v="330 Paid Time Off - NU"/>
    <s v="77703999"/>
    <s v="Employee Non Worked Time"/>
    <s v="E10"/>
    <x v="1"/>
    <x v="14"/>
    <s v="001"/>
    <n v="673.08"/>
    <n v="8"/>
    <m/>
    <m/>
  </r>
  <r>
    <x v="2"/>
    <s v="201407"/>
    <x v="0"/>
    <x v="10"/>
    <x v="4"/>
    <s v="330 Paid Time Off - NU"/>
    <s v="77703999"/>
    <s v="Employee Non Worked Time"/>
    <s v="E25"/>
    <x v="3"/>
    <x v="10"/>
    <s v="001"/>
    <n v="923.08"/>
    <n v="8"/>
    <m/>
    <m/>
  </r>
  <r>
    <x v="1"/>
    <s v="201301"/>
    <x v="0"/>
    <x v="2"/>
    <x v="4"/>
    <s v="330 Paid Time Off - NU"/>
    <s v="77703999"/>
    <s v="Employee Non Worked Time"/>
    <s v="E10"/>
    <x v="1"/>
    <x v="2"/>
    <s v="001"/>
    <n v="6923.04"/>
    <n v="64"/>
    <m/>
    <m/>
  </r>
  <r>
    <x v="5"/>
    <s v="201707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2"/>
    <s v="201411"/>
    <x v="0"/>
    <x v="6"/>
    <x v="4"/>
    <s v="330 Paid Time Off - NU"/>
    <s v="77703999"/>
    <s v="Employee Non Worked Time"/>
    <s v="E10"/>
    <x v="1"/>
    <x v="6"/>
    <s v="001"/>
    <n v="1153.8499999999999"/>
    <n v="8"/>
    <m/>
    <m/>
  </r>
  <r>
    <x v="2"/>
    <s v="201409"/>
    <x v="0"/>
    <x v="5"/>
    <x v="4"/>
    <s v="330 Paid Time Off - NU"/>
    <s v="77703999"/>
    <s v="Employee Non Worked Time"/>
    <s v="E25"/>
    <x v="3"/>
    <x v="5"/>
    <s v="001"/>
    <n v="1009.62"/>
    <n v="8"/>
    <m/>
    <m/>
  </r>
  <r>
    <x v="5"/>
    <s v="201709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0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4"/>
    <s v="201601"/>
    <x v="0"/>
    <x v="12"/>
    <x v="4"/>
    <s v="330 Paid Time Off - NU"/>
    <s v="77703999"/>
    <s v="Employee Non Worked Time"/>
    <s v="E10"/>
    <x v="1"/>
    <x v="12"/>
    <s v="001"/>
    <n v="15000"/>
    <n v="40"/>
    <m/>
    <m/>
  </r>
  <r>
    <x v="0"/>
    <s v="201508"/>
    <x v="0"/>
    <x v="5"/>
    <x v="4"/>
    <s v="330 Paid Time Off - NU"/>
    <s v="77703999"/>
    <s v="Employee Non Worked Time"/>
    <s v="E14"/>
    <x v="5"/>
    <x v="5"/>
    <s v="001"/>
    <n v="1030.77"/>
    <n v="8"/>
    <m/>
    <m/>
  </r>
  <r>
    <x v="2"/>
    <s v="201410"/>
    <x v="0"/>
    <x v="12"/>
    <x v="4"/>
    <s v="330 Paid Time Off - NU"/>
    <s v="77703999"/>
    <s v="Employee Non Worked Time"/>
    <s v="E09"/>
    <x v="2"/>
    <x v="12"/>
    <s v="001"/>
    <n v="3331.74"/>
    <n v="9.24"/>
    <m/>
    <m/>
  </r>
  <r>
    <x v="2"/>
    <s v="201409"/>
    <x v="0"/>
    <x v="6"/>
    <x v="4"/>
    <s v="330 Paid Time Off - NU"/>
    <s v="77703999"/>
    <s v="Employee Non Worked Time"/>
    <s v="E10"/>
    <x v="1"/>
    <x v="6"/>
    <s v="001"/>
    <n v="2307.6999999999998"/>
    <n v="16"/>
    <m/>
    <m/>
  </r>
  <r>
    <x v="4"/>
    <s v="201601"/>
    <x v="0"/>
    <x v="5"/>
    <x v="4"/>
    <s v="330 Paid Time Off - NU"/>
    <s v="77703999"/>
    <s v="Employee Non Worked Time"/>
    <s v="E25"/>
    <x v="3"/>
    <x v="5"/>
    <s v="001"/>
    <n v="1030.77"/>
    <n v="8"/>
    <m/>
    <m/>
  </r>
  <r>
    <x v="2"/>
    <s v="201404"/>
    <x v="0"/>
    <x v="10"/>
    <x v="4"/>
    <s v="330 Paid Time Off - NU"/>
    <s v="77703999"/>
    <s v="Employee Non Worked Time"/>
    <s v="E10"/>
    <x v="1"/>
    <x v="10"/>
    <s v="001"/>
    <n v="923.08"/>
    <n v="8"/>
    <m/>
    <m/>
  </r>
  <r>
    <x v="1"/>
    <s v="201307"/>
    <x v="0"/>
    <x v="9"/>
    <x v="4"/>
    <s v="330 Paid Time Off - NU"/>
    <s v="77703999"/>
    <s v="Employee Non Worked Time"/>
    <s v="E25"/>
    <x v="3"/>
    <x v="9"/>
    <s v="001"/>
    <n v="923.08"/>
    <n v="8"/>
    <m/>
    <m/>
  </r>
  <r>
    <x v="2"/>
    <s v="201403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1"/>
    <s v="201306"/>
    <x v="0"/>
    <x v="1"/>
    <x v="4"/>
    <s v="330 Paid Time Off - NU"/>
    <s v="77703999"/>
    <s v="Employee Non Worked Time"/>
    <s v="E14"/>
    <x v="5"/>
    <x v="1"/>
    <s v="001"/>
    <n v="4061.55"/>
    <n v="24"/>
    <m/>
    <m/>
  </r>
  <r>
    <x v="1"/>
    <s v="201312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1"/>
    <s v="201308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1"/>
    <s v="201312"/>
    <x v="0"/>
    <x v="6"/>
    <x v="4"/>
    <s v="330 Paid Time Off - NU"/>
    <s v="77703999"/>
    <s v="Employee Non Worked Time"/>
    <s v="E10"/>
    <x v="1"/>
    <x v="6"/>
    <s v="001"/>
    <n v="6576.9"/>
    <n v="48"/>
    <m/>
    <m/>
  </r>
  <r>
    <x v="0"/>
    <s v="201510"/>
    <x v="0"/>
    <x v="8"/>
    <x v="4"/>
    <s v="330 Paid Time Off - NU"/>
    <s v="77703999"/>
    <s v="Employee Non Worked Time"/>
    <s v="E10"/>
    <x v="1"/>
    <x v="8"/>
    <s v="001"/>
    <n v="9415.3799999999992"/>
    <n v="48"/>
    <m/>
    <m/>
  </r>
  <r>
    <x v="0"/>
    <s v="201509"/>
    <x v="0"/>
    <x v="15"/>
    <x v="4"/>
    <s v="330 Paid Time Off - NU"/>
    <s v="77703999"/>
    <s v="Employee Non Worked Time"/>
    <s v="E10"/>
    <x v="1"/>
    <x v="15"/>
    <s v="001"/>
    <n v="471.15"/>
    <n v="4"/>
    <m/>
    <m/>
  </r>
  <r>
    <x v="1"/>
    <s v="201312"/>
    <x v="0"/>
    <x v="16"/>
    <x v="4"/>
    <s v="330 Paid Time Off - NU"/>
    <s v="77703999"/>
    <s v="Employee Non Worked Time"/>
    <s v="E25"/>
    <x v="3"/>
    <x v="16"/>
    <s v="001"/>
    <n v="2076.92"/>
    <n v="16"/>
    <m/>
    <m/>
  </r>
  <r>
    <x v="2"/>
    <s v="201405"/>
    <x v="0"/>
    <x v="8"/>
    <x v="4"/>
    <s v="330 Paid Time Off - NU"/>
    <s v="77703999"/>
    <s v="Employee Non Worked Time"/>
    <s v="E10"/>
    <x v="1"/>
    <x v="8"/>
    <s v="001"/>
    <n v="6123.08"/>
    <n v="32"/>
    <m/>
    <m/>
  </r>
  <r>
    <x v="4"/>
    <s v="201602"/>
    <x v="0"/>
    <x v="11"/>
    <x v="4"/>
    <s v="330 Paid Time Off - NU"/>
    <s v="77703999"/>
    <s v="Employee Non Worked Time"/>
    <s v="E10"/>
    <x v="1"/>
    <x v="11"/>
    <s v="001"/>
    <n v="451.92"/>
    <n v="4"/>
    <m/>
    <m/>
  </r>
  <r>
    <x v="5"/>
    <s v="201706"/>
    <x v="0"/>
    <x v="11"/>
    <x v="4"/>
    <s v="330 Paid Time Off - NU"/>
    <s v="77703999"/>
    <s v="Employee Non Worked Time"/>
    <s v="E10"/>
    <x v="1"/>
    <x v="11"/>
    <s v="001"/>
    <n v="1033.08"/>
    <n v="8"/>
    <m/>
    <m/>
  </r>
  <r>
    <x v="5"/>
    <s v="201710"/>
    <x v="0"/>
    <x v="7"/>
    <x v="4"/>
    <s v="330 Paid Time Off - NU"/>
    <s v="77703999"/>
    <s v="Employee Non Worked Time"/>
    <s v="E10"/>
    <x v="1"/>
    <x v="7"/>
    <s v="001"/>
    <n v="1400"/>
    <n v="8"/>
    <m/>
    <m/>
  </r>
  <r>
    <x v="4"/>
    <s v="201610"/>
    <x v="0"/>
    <x v="6"/>
    <x v="4"/>
    <s v="330 Paid Time Off - NU"/>
    <s v="77703999"/>
    <s v="Employee Non Worked Time"/>
    <s v="E10"/>
    <x v="1"/>
    <x v="6"/>
    <s v="001"/>
    <n v="8750"/>
    <n v="56"/>
    <m/>
    <m/>
  </r>
  <r>
    <x v="0"/>
    <s v="201509"/>
    <x v="0"/>
    <x v="3"/>
    <x v="4"/>
    <s v="330 Paid Time Off - NU"/>
    <s v="77703999"/>
    <s v="Employee Non Worked Time"/>
    <s v="E10"/>
    <x v="1"/>
    <x v="3"/>
    <s v="001"/>
    <n v="1926.92"/>
    <n v="16"/>
    <m/>
    <m/>
  </r>
  <r>
    <x v="4"/>
    <s v="201609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5"/>
    <s v="201712"/>
    <x v="0"/>
    <x v="3"/>
    <x v="4"/>
    <s v="330 Paid Time Off - NU"/>
    <s v="77703999"/>
    <s v="Employee Non Worked Time"/>
    <s v="E10"/>
    <x v="1"/>
    <x v="3"/>
    <s v="001"/>
    <n v="2067.6999999999998"/>
    <n v="16"/>
    <m/>
    <m/>
  </r>
  <r>
    <x v="5"/>
    <s v="201712"/>
    <x v="0"/>
    <x v="9"/>
    <x v="4"/>
    <s v="330 Paid Time Off - NU"/>
    <s v="77703999"/>
    <s v="Employee Non Worked Time"/>
    <s v="E10"/>
    <x v="1"/>
    <x v="9"/>
    <s v="001"/>
    <n v="2424.62"/>
    <n v="16"/>
    <m/>
    <m/>
  </r>
  <r>
    <x v="5"/>
    <s v="201712"/>
    <x v="0"/>
    <x v="9"/>
    <x v="4"/>
    <s v="330 Paid Time Off - NU"/>
    <s v="77703999"/>
    <s v="Employee Non Worked Time"/>
    <s v="E25"/>
    <x v="3"/>
    <x v="9"/>
    <s v="001"/>
    <n v="2424.62"/>
    <n v="16"/>
    <m/>
    <m/>
  </r>
  <r>
    <x v="5"/>
    <s v="201711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2"/>
    <s v="201407"/>
    <x v="0"/>
    <x v="3"/>
    <x v="4"/>
    <s v="330 Paid Time Off - NU"/>
    <s v="77703999"/>
    <s v="Employee Non Worked Time"/>
    <s v="E10"/>
    <x v="1"/>
    <x v="3"/>
    <s v="001"/>
    <n v="3780"/>
    <n v="32"/>
    <m/>
    <m/>
  </r>
  <r>
    <x v="1"/>
    <s v="201311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07"/>
    <x v="0"/>
    <x v="7"/>
    <x v="4"/>
    <s v="330 Paid Time Off - NU"/>
    <s v="77703999"/>
    <s v="Employee Non Worked Time"/>
    <s v="E10"/>
    <x v="1"/>
    <x v="7"/>
    <s v="001"/>
    <n v="3634.62"/>
    <n v="24"/>
    <m/>
    <m/>
  </r>
  <r>
    <x v="2"/>
    <s v="201403"/>
    <x v="0"/>
    <x v="1"/>
    <x v="4"/>
    <s v="330 Paid Time Off - NU"/>
    <s v="77703999"/>
    <s v="Employee Non Worked Time"/>
    <s v="E10"/>
    <x v="1"/>
    <x v="1"/>
    <s v="001"/>
    <n v="1378.85"/>
    <n v="8"/>
    <m/>
    <m/>
  </r>
  <r>
    <x v="1"/>
    <s v="201311"/>
    <x v="0"/>
    <x v="4"/>
    <x v="4"/>
    <s v="330 Paid Time Off - NU"/>
    <s v="77703999"/>
    <s v="Employee Non Worked Time"/>
    <s v="E10"/>
    <x v="1"/>
    <x v="4"/>
    <s v="001"/>
    <n v="3630.76"/>
    <n v="32"/>
    <m/>
    <m/>
  </r>
  <r>
    <x v="5"/>
    <s v="201706"/>
    <x v="0"/>
    <x v="12"/>
    <x v="4"/>
    <s v="330 Paid Time Off - NU"/>
    <s v="77703999"/>
    <s v="Employee Non Worked Time"/>
    <s v="E25"/>
    <x v="3"/>
    <x v="12"/>
    <s v="001"/>
    <n v="3153.85"/>
    <n v="8"/>
    <m/>
    <m/>
  </r>
  <r>
    <x v="4"/>
    <s v="201607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3"/>
    <s v="201801"/>
    <x v="0"/>
    <x v="7"/>
    <x v="4"/>
    <s v="330 Paid Time Off - NU"/>
    <s v="77703999"/>
    <s v="Employee Non Worked Time"/>
    <s v="E25"/>
    <x v="3"/>
    <x v="7"/>
    <s v="001"/>
    <n v="2800"/>
    <n v="16"/>
    <m/>
    <m/>
  </r>
  <r>
    <x v="1"/>
    <s v="201306"/>
    <x v="0"/>
    <x v="10"/>
    <x v="4"/>
    <s v="330 Paid Time Off - NU"/>
    <s v="77703999"/>
    <s v="Employee Non Worked Time"/>
    <s v="E25"/>
    <x v="3"/>
    <x v="10"/>
    <s v="001"/>
    <n v="907.7"/>
    <n v="8"/>
    <m/>
    <m/>
  </r>
  <r>
    <x v="1"/>
    <s v="201310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5"/>
    <s v="201707"/>
    <x v="0"/>
    <x v="8"/>
    <x v="4"/>
    <s v="330 Paid Time Off - NU"/>
    <s v="77703999"/>
    <s v="Employee Non Worked Time"/>
    <s v="E10"/>
    <x v="1"/>
    <x v="8"/>
    <s v="001"/>
    <n v="1616.16"/>
    <n v="8"/>
    <m/>
    <m/>
  </r>
  <r>
    <x v="1"/>
    <s v="201311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12"/>
    <x v="0"/>
    <x v="7"/>
    <x v="4"/>
    <s v="330 Paid Time Off - NU"/>
    <s v="77703999"/>
    <s v="Employee Non Worked Time"/>
    <s v="E25"/>
    <x v="3"/>
    <x v="7"/>
    <s v="001"/>
    <n v="3980.76"/>
    <n v="24"/>
    <m/>
    <m/>
  </r>
  <r>
    <x v="2"/>
    <s v="201401"/>
    <x v="0"/>
    <x v="4"/>
    <x v="4"/>
    <s v="330 Paid Time Off - NU"/>
    <s v="77703999"/>
    <s v="Employee Non Worked Time"/>
    <s v="E10"/>
    <x v="1"/>
    <x v="4"/>
    <s v="001"/>
    <n v="907.69"/>
    <n v="8"/>
    <m/>
    <m/>
  </r>
  <r>
    <x v="4"/>
    <s v="201601"/>
    <x v="0"/>
    <x v="11"/>
    <x v="4"/>
    <s v="330 Paid Time Off - NU"/>
    <s v="77703999"/>
    <s v="Employee Non Worked Time"/>
    <s v="E25"/>
    <x v="3"/>
    <x v="11"/>
    <s v="001"/>
    <n v="903.85"/>
    <n v="8"/>
    <m/>
    <m/>
  </r>
  <r>
    <x v="0"/>
    <s v="201507"/>
    <x v="0"/>
    <x v="5"/>
    <x v="4"/>
    <s v="330 Paid Time Off - NU"/>
    <s v="77703999"/>
    <s v="Employee Non Worked Time"/>
    <s v="E10"/>
    <x v="1"/>
    <x v="5"/>
    <s v="001"/>
    <n v="5153.8500000000004"/>
    <n v="40"/>
    <m/>
    <m/>
  </r>
  <r>
    <x v="2"/>
    <s v="201409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1"/>
    <s v="201304"/>
    <x v="0"/>
    <x v="2"/>
    <x v="4"/>
    <s v="330 Paid Time Off - NU"/>
    <s v="77703999"/>
    <s v="Employee Non Worked Time"/>
    <s v="E10"/>
    <x v="1"/>
    <x v="2"/>
    <s v="001"/>
    <n v="876.92"/>
    <n v="8"/>
    <m/>
    <m/>
  </r>
  <r>
    <x v="2"/>
    <s v="201406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0"/>
    <s v="201506"/>
    <x v="0"/>
    <x v="2"/>
    <x v="4"/>
    <s v="330 Paid Time Off - NU"/>
    <s v="77703999"/>
    <s v="Employee Non Worked Time"/>
    <s v="E10"/>
    <x v="1"/>
    <x v="2"/>
    <s v="001"/>
    <n v="2826.92"/>
    <n v="24"/>
    <m/>
    <m/>
  </r>
  <r>
    <x v="5"/>
    <s v="201701"/>
    <x v="0"/>
    <x v="9"/>
    <x v="4"/>
    <s v="330 Paid Time Off - NU"/>
    <s v="77703999"/>
    <s v="Employee Non Worked Time"/>
    <s v="E25"/>
    <x v="3"/>
    <x v="9"/>
    <s v="001"/>
    <n v="2292.3000000000002"/>
    <n v="16"/>
    <m/>
    <m/>
  </r>
  <r>
    <x v="4"/>
    <s v="201612"/>
    <x v="0"/>
    <x v="6"/>
    <x v="4"/>
    <s v="330 Paid Time Off - NU"/>
    <s v="77703999"/>
    <s v="Employee Non Worked Time"/>
    <s v="E10"/>
    <x v="1"/>
    <x v="6"/>
    <s v="001"/>
    <n v="13750"/>
    <n v="88"/>
    <m/>
    <m/>
  </r>
  <r>
    <x v="4"/>
    <s v="201606"/>
    <x v="0"/>
    <x v="5"/>
    <x v="4"/>
    <s v="330 Paid Time Off - NU"/>
    <s v="77703999"/>
    <s v="Employee Non Worked Time"/>
    <s v="E25"/>
    <x v="3"/>
    <x v="5"/>
    <s v="001"/>
    <n v="1069.23"/>
    <n v="8"/>
    <m/>
    <m/>
  </r>
  <r>
    <x v="0"/>
    <s v="201509"/>
    <x v="0"/>
    <x v="9"/>
    <x v="4"/>
    <s v="330 Paid Time Off - NU"/>
    <s v="77703999"/>
    <s v="Employee Non Worked Time"/>
    <s v="E25"/>
    <x v="3"/>
    <x v="9"/>
    <s v="001"/>
    <n v="1130.77"/>
    <n v="8"/>
    <m/>
    <m/>
  </r>
  <r>
    <x v="0"/>
    <s v="201509"/>
    <x v="0"/>
    <x v="3"/>
    <x v="4"/>
    <s v="330 Paid Time Off - NU"/>
    <s v="77703999"/>
    <s v="Employee Non Worked Time"/>
    <s v="E25"/>
    <x v="3"/>
    <x v="3"/>
    <s v="001"/>
    <n v="963.46"/>
    <n v="8"/>
    <m/>
    <m/>
  </r>
  <r>
    <x v="0"/>
    <s v="201506"/>
    <x v="0"/>
    <x v="16"/>
    <x v="4"/>
    <s v="330 Paid Time Off - NU"/>
    <s v="77703999"/>
    <s v="Employee Non Worked Time"/>
    <s v="E10"/>
    <x v="1"/>
    <x v="16"/>
    <s v="001"/>
    <n v="1084.6199999999999"/>
    <n v="8"/>
    <m/>
    <m/>
  </r>
  <r>
    <x v="5"/>
    <s v="201707"/>
    <x v="0"/>
    <x v="7"/>
    <x v="4"/>
    <s v="330 Paid Time Off - NU"/>
    <s v="77703999"/>
    <s v="Employee Non Worked Time"/>
    <s v="E10"/>
    <x v="1"/>
    <x v="7"/>
    <s v="001"/>
    <n v="2100"/>
    <n v="12"/>
    <m/>
    <m/>
  </r>
  <r>
    <x v="4"/>
    <s v="201610"/>
    <x v="0"/>
    <x v="0"/>
    <x v="4"/>
    <s v="330 Paid Time Off - NU"/>
    <s v="77703999"/>
    <s v="Employee Non Worked Time"/>
    <s v="E10"/>
    <x v="1"/>
    <x v="0"/>
    <s v="001"/>
    <n v="1000"/>
    <n v="8"/>
    <m/>
    <m/>
  </r>
  <r>
    <x v="5"/>
    <s v="201706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5"/>
    <s v="201711"/>
    <x v="0"/>
    <x v="3"/>
    <x v="4"/>
    <s v="330 Paid Time Off - NU"/>
    <s v="77703999"/>
    <s v="Employee Non Worked Time"/>
    <s v="E10"/>
    <x v="1"/>
    <x v="3"/>
    <s v="001"/>
    <n v="1033.8499999999999"/>
    <n v="8"/>
    <m/>
    <m/>
  </r>
  <r>
    <x v="5"/>
    <s v="201712"/>
    <x v="0"/>
    <x v="15"/>
    <x v="4"/>
    <s v="330 Paid Time Off - NU"/>
    <s v="77703999"/>
    <s v="Employee Non Worked Time"/>
    <s v="E25"/>
    <x v="3"/>
    <x v="15"/>
    <s v="001"/>
    <n v="1946.16"/>
    <n v="16"/>
    <m/>
    <m/>
  </r>
  <r>
    <x v="2"/>
    <s v="201408"/>
    <x v="0"/>
    <x v="8"/>
    <x v="4"/>
    <s v="330 Paid Time Off - NU"/>
    <s v="77703999"/>
    <s v="Employee Non Worked Time"/>
    <s v="E10"/>
    <x v="1"/>
    <x v="8"/>
    <s v="001"/>
    <n v="765.38"/>
    <n v="4"/>
    <m/>
    <m/>
  </r>
  <r>
    <x v="4"/>
    <s v="201612"/>
    <x v="0"/>
    <x v="0"/>
    <x v="4"/>
    <s v="330 Paid Time Off - NU"/>
    <s v="77703999"/>
    <s v="Employee Non Worked Time"/>
    <s v="E25"/>
    <x v="3"/>
    <x v="0"/>
    <s v="001"/>
    <n v="2000"/>
    <n v="16"/>
    <m/>
    <m/>
  </r>
  <r>
    <x v="5"/>
    <s v="201709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4"/>
    <s v="201611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2"/>
    <s v="201411"/>
    <x v="0"/>
    <x v="2"/>
    <x v="4"/>
    <s v="330 Paid Time Off - NU"/>
    <s v="77703999"/>
    <s v="Employee Non Worked Time"/>
    <s v="E10"/>
    <x v="1"/>
    <x v="2"/>
    <s v="001"/>
    <n v="923.08"/>
    <n v="8"/>
    <m/>
    <m/>
  </r>
  <r>
    <x v="3"/>
    <s v="201801"/>
    <x v="0"/>
    <x v="3"/>
    <x v="4"/>
    <s v="330 Paid Time Off - NU"/>
    <s v="77703999"/>
    <s v="Employee Non Worked Time"/>
    <s v="E25"/>
    <x v="3"/>
    <x v="3"/>
    <s v="001"/>
    <n v="2067.6999999999998"/>
    <n v="16"/>
    <m/>
    <m/>
  </r>
  <r>
    <x v="0"/>
    <s v="201509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2"/>
    <s v="201403"/>
    <x v="0"/>
    <x v="9"/>
    <x v="4"/>
    <s v="330 Paid Time Off - NU"/>
    <s v="77703999"/>
    <s v="Employee Non Worked Time"/>
    <s v="E10"/>
    <x v="1"/>
    <x v="9"/>
    <s v="001"/>
    <n v="3046.14"/>
    <n v="24"/>
    <m/>
    <m/>
  </r>
  <r>
    <x v="5"/>
    <s v="201706"/>
    <x v="0"/>
    <x v="8"/>
    <x v="4"/>
    <s v="330 Paid Time Off - NU"/>
    <s v="77703999"/>
    <s v="Employee Non Worked Time"/>
    <s v="E10"/>
    <x v="1"/>
    <x v="8"/>
    <s v="001"/>
    <n v="8080.75"/>
    <n v="40"/>
    <m/>
    <m/>
  </r>
  <r>
    <x v="3"/>
    <s v="201808"/>
    <x v="2"/>
    <x v="14"/>
    <x v="5"/>
    <s v="340 Regular Payroll - NU"/>
    <s v="09903310"/>
    <s v="Accounting Activities-099"/>
    <s v="E01"/>
    <x v="0"/>
    <x v="14"/>
    <s v="001"/>
    <n v="11145.69"/>
    <n v="97"/>
    <m/>
    <m/>
  </r>
  <r>
    <x v="2"/>
    <s v="201411"/>
    <x v="2"/>
    <x v="2"/>
    <x v="5"/>
    <s v="340 Regular Payroll - NU"/>
    <s v="09903310"/>
    <s v="Accounting Activities-099"/>
    <s v="E01"/>
    <x v="0"/>
    <x v="2"/>
    <s v="001"/>
    <n v="10961.48"/>
    <n v="95"/>
    <m/>
    <m/>
  </r>
  <r>
    <x v="0"/>
    <s v="201508"/>
    <x v="2"/>
    <x v="2"/>
    <x v="5"/>
    <s v="340 Regular Payroll - NU"/>
    <s v="09903310"/>
    <s v="Accounting Activities-099"/>
    <s v="E01"/>
    <x v="0"/>
    <x v="2"/>
    <s v="001"/>
    <n v="12721.15"/>
    <n v="108"/>
    <m/>
    <m/>
  </r>
  <r>
    <x v="1"/>
    <s v="201309"/>
    <x v="2"/>
    <x v="2"/>
    <x v="5"/>
    <s v="340 Regular Payroll - NU"/>
    <s v="09903310"/>
    <s v="Accounting Activities-099"/>
    <s v="E01"/>
    <x v="0"/>
    <x v="2"/>
    <s v="001"/>
    <n v="10523.04"/>
    <n v="96"/>
    <m/>
    <m/>
  </r>
  <r>
    <x v="1"/>
    <s v="201305"/>
    <x v="2"/>
    <x v="2"/>
    <x v="5"/>
    <s v="340 Regular Payroll - NU"/>
    <s v="09903310"/>
    <s v="Accounting Activities-099"/>
    <s v="E01"/>
    <x v="0"/>
    <x v="2"/>
    <s v="001"/>
    <n v="9865.35"/>
    <n v="90"/>
    <m/>
    <m/>
  </r>
  <r>
    <x v="2"/>
    <s v="201410"/>
    <x v="2"/>
    <x v="2"/>
    <x v="5"/>
    <s v="340 Regular Payroll - NU"/>
    <s v="09903310"/>
    <s v="Accounting Activities-099"/>
    <s v="E01"/>
    <x v="0"/>
    <x v="2"/>
    <s v="001"/>
    <n v="11538.4"/>
    <n v="100"/>
    <m/>
    <m/>
  </r>
  <r>
    <x v="5"/>
    <s v="201703"/>
    <x v="2"/>
    <x v="14"/>
    <x v="5"/>
    <s v="340 Regular Payroll - NU"/>
    <s v="09903310"/>
    <s v="Accounting Activities-099"/>
    <s v="E01"/>
    <x v="0"/>
    <x v="14"/>
    <s v="001"/>
    <n v="13512.4"/>
    <n v="130"/>
    <m/>
    <m/>
  </r>
  <r>
    <x v="1"/>
    <s v="201312"/>
    <x v="2"/>
    <x v="2"/>
    <x v="5"/>
    <s v="340 Regular Payroll - NU"/>
    <s v="09903310"/>
    <s v="Accounting Activities-099"/>
    <s v="E01"/>
    <x v="0"/>
    <x v="2"/>
    <s v="001"/>
    <n v="5919.21"/>
    <n v="54"/>
    <m/>
    <m/>
  </r>
  <r>
    <x v="4"/>
    <s v="201605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5"/>
    <s v="201705"/>
    <x v="2"/>
    <x v="14"/>
    <x v="5"/>
    <s v="340 Regular Payroll - NU"/>
    <s v="09903310"/>
    <s v="Accounting Activities-099"/>
    <s v="E01"/>
    <x v="0"/>
    <x v="14"/>
    <s v="001"/>
    <n v="15591.4"/>
    <n v="150"/>
    <m/>
    <m/>
  </r>
  <r>
    <x v="3"/>
    <s v="201812"/>
    <x v="2"/>
    <x v="15"/>
    <x v="5"/>
    <s v="340 Regular Payroll - NU"/>
    <s v="09903691"/>
    <s v="Corporate Planning-099"/>
    <s v="E01"/>
    <x v="0"/>
    <x v="15"/>
    <s v="001"/>
    <n v="1984.6"/>
    <n v="16"/>
    <m/>
    <m/>
  </r>
  <r>
    <x v="3"/>
    <s v="201812"/>
    <x v="2"/>
    <x v="3"/>
    <x v="5"/>
    <s v="340 Regular Payroll - NU"/>
    <s v="09903691"/>
    <s v="Corporate Planning-099"/>
    <s v="E01"/>
    <x v="0"/>
    <x v="3"/>
    <s v="001"/>
    <n v="19567.28"/>
    <n v="148"/>
    <m/>
    <m/>
  </r>
  <r>
    <x v="3"/>
    <s v="201811"/>
    <x v="2"/>
    <x v="3"/>
    <x v="5"/>
    <s v="340 Regular Payroll - NU"/>
    <s v="09903691"/>
    <s v="Corporate Planning-099"/>
    <s v="E01"/>
    <x v="0"/>
    <x v="3"/>
    <s v="001"/>
    <n v="19435.07"/>
    <n v="147"/>
    <m/>
    <m/>
  </r>
  <r>
    <x v="3"/>
    <s v="201811"/>
    <x v="2"/>
    <x v="13"/>
    <x v="5"/>
    <s v="340 Regular Payroll - NU"/>
    <s v="09903691"/>
    <s v="Corporate Planning-099"/>
    <s v="E01"/>
    <x v="0"/>
    <x v="13"/>
    <s v="001"/>
    <n v="2446.14"/>
    <n v="24"/>
    <m/>
    <m/>
  </r>
  <r>
    <x v="3"/>
    <s v="201811"/>
    <x v="2"/>
    <x v="6"/>
    <x v="6"/>
    <s v="340 Regular Payroll - NU"/>
    <s v="09903691"/>
    <s v="Corporate Planning-099"/>
    <s v="E01"/>
    <x v="0"/>
    <x v="6"/>
    <s v="001"/>
    <n v="27605.86"/>
    <n v="159.5"/>
    <m/>
    <m/>
  </r>
  <r>
    <x v="3"/>
    <s v="201810"/>
    <x v="2"/>
    <x v="12"/>
    <x v="5"/>
    <s v="340 Regular Payroll - NU"/>
    <s v="09903691"/>
    <s v="Corporate Planning-099"/>
    <s v="E01"/>
    <x v="0"/>
    <x v="12"/>
    <s v="001"/>
    <n v="28894.51"/>
    <n v="71.17"/>
    <m/>
    <m/>
  </r>
  <r>
    <x v="3"/>
    <s v="201808"/>
    <x v="2"/>
    <x v="7"/>
    <x v="5"/>
    <s v="340 Regular Payroll - NU"/>
    <s v="09903691"/>
    <s v="Corporate Planning-099"/>
    <s v="E01"/>
    <x v="0"/>
    <x v="7"/>
    <s v="001"/>
    <n v="25627.15"/>
    <n v="144.07"/>
    <m/>
    <m/>
  </r>
  <r>
    <x v="3"/>
    <s v="201808"/>
    <x v="2"/>
    <x v="0"/>
    <x v="5"/>
    <s v="340 Regular Payroll - NU"/>
    <s v="09903691"/>
    <s v="Corporate Planning-099"/>
    <s v="E01"/>
    <x v="0"/>
    <x v="0"/>
    <s v="001"/>
    <n v="15692.35"/>
    <n v="102"/>
    <m/>
    <m/>
  </r>
  <r>
    <x v="3"/>
    <s v="201807"/>
    <x v="2"/>
    <x v="11"/>
    <x v="5"/>
    <s v="340 Regular Payroll - NU"/>
    <s v="09903691"/>
    <s v="Corporate Planning-099"/>
    <s v="E01"/>
    <x v="0"/>
    <x v="11"/>
    <s v="001"/>
    <n v="6146.18"/>
    <n v="47"/>
    <m/>
    <m/>
  </r>
  <r>
    <x v="3"/>
    <s v="201807"/>
    <x v="2"/>
    <x v="7"/>
    <x v="5"/>
    <s v="340 Regular Payroll - NU"/>
    <s v="09903691"/>
    <s v="Corporate Planning-099"/>
    <s v="E01"/>
    <x v="0"/>
    <x v="7"/>
    <s v="001"/>
    <n v="16827.849999999999"/>
    <n v="94.6"/>
    <m/>
    <m/>
  </r>
  <r>
    <x v="3"/>
    <s v="201806"/>
    <x v="2"/>
    <x v="11"/>
    <x v="5"/>
    <s v="340 Regular Payroll - NU"/>
    <s v="09903691"/>
    <s v="Corporate Planning-099"/>
    <s v="E01"/>
    <x v="0"/>
    <x v="11"/>
    <s v="001"/>
    <n v="14188.5"/>
    <n v="108.5"/>
    <m/>
    <m/>
  </r>
  <r>
    <x v="3"/>
    <s v="201806"/>
    <x v="2"/>
    <x v="8"/>
    <x v="5"/>
    <s v="340 Regular Payroll - NU"/>
    <s v="09903691"/>
    <s v="Corporate Planning-099"/>
    <s v="E01"/>
    <x v="0"/>
    <x v="8"/>
    <s v="001"/>
    <n v="33783.07"/>
    <n v="162.29"/>
    <m/>
    <m/>
  </r>
  <r>
    <x v="3"/>
    <s v="201805"/>
    <x v="2"/>
    <x v="1"/>
    <x v="5"/>
    <s v="340 Regular Payroll - NU"/>
    <s v="09903691"/>
    <s v="Corporate Planning-099"/>
    <s v="E01"/>
    <x v="0"/>
    <x v="1"/>
    <s v="001"/>
    <n v="21750.02"/>
    <n v="104"/>
    <m/>
    <m/>
  </r>
  <r>
    <x v="3"/>
    <s v="201805"/>
    <x v="2"/>
    <x v="3"/>
    <x v="5"/>
    <s v="340 Regular Payroll - NU"/>
    <s v="09903691"/>
    <s v="Corporate Planning-099"/>
    <s v="E01"/>
    <x v="0"/>
    <x v="3"/>
    <s v="001"/>
    <n v="18906.22"/>
    <n v="143"/>
    <m/>
    <m/>
  </r>
  <r>
    <x v="3"/>
    <s v="201804"/>
    <x v="2"/>
    <x v="8"/>
    <x v="5"/>
    <s v="340 Regular Payroll - NU"/>
    <s v="09903691"/>
    <s v="Corporate Planning-099"/>
    <s v="E01"/>
    <x v="0"/>
    <x v="8"/>
    <s v="001"/>
    <n v="25466.65"/>
    <n v="122.34"/>
    <m/>
    <m/>
  </r>
  <r>
    <x v="3"/>
    <s v="201803"/>
    <x v="2"/>
    <x v="5"/>
    <x v="5"/>
    <s v="340 Regular Payroll - NU"/>
    <s v="09903691"/>
    <s v="Corporate Planning-099"/>
    <s v="E01"/>
    <x v="0"/>
    <x v="5"/>
    <s v="001"/>
    <n v="2899.97"/>
    <n v="20.8"/>
    <m/>
    <m/>
  </r>
  <r>
    <x v="3"/>
    <s v="201802"/>
    <x v="2"/>
    <x v="7"/>
    <x v="5"/>
    <s v="340 Regular Payroll - NU"/>
    <s v="09903691"/>
    <s v="Corporate Planning-099"/>
    <s v="E01"/>
    <x v="0"/>
    <x v="7"/>
    <s v="001"/>
    <n v="21034.959999999999"/>
    <n v="120.2"/>
    <m/>
    <m/>
  </r>
  <r>
    <x v="5"/>
    <s v="201712"/>
    <x v="2"/>
    <x v="6"/>
    <x v="5"/>
    <s v="340 Regular Payroll - NU"/>
    <s v="09903691"/>
    <s v="Corporate Planning-099"/>
    <s v="E01"/>
    <x v="0"/>
    <x v="6"/>
    <s v="001"/>
    <n v="19115.32"/>
    <n v="112"/>
    <m/>
    <m/>
  </r>
  <r>
    <x v="5"/>
    <s v="201707"/>
    <x v="2"/>
    <x v="12"/>
    <x v="5"/>
    <s v="340 Regular Payroll - NU"/>
    <s v="09903691"/>
    <s v="Corporate Planning-099"/>
    <s v="E01"/>
    <x v="0"/>
    <x v="12"/>
    <s v="001"/>
    <n v="13609.02"/>
    <n v="34.07"/>
    <m/>
    <m/>
  </r>
  <r>
    <x v="5"/>
    <s v="201702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2"/>
    <s v="201409"/>
    <x v="2"/>
    <x v="5"/>
    <x v="5"/>
    <s v="340 Regular Payroll - NU"/>
    <s v="09903691"/>
    <s v="Corporate Planning-099"/>
    <s v="E01"/>
    <x v="0"/>
    <x v="5"/>
    <s v="001"/>
    <n v="11787.26"/>
    <n v="93.4"/>
    <m/>
    <m/>
  </r>
  <r>
    <x v="1"/>
    <s v="201306"/>
    <x v="2"/>
    <x v="8"/>
    <x v="5"/>
    <s v="340 Regular Payroll - NU"/>
    <s v="09903691"/>
    <s v="Corporate Planning-099"/>
    <s v="E01"/>
    <x v="0"/>
    <x v="8"/>
    <s v="001"/>
    <n v="25650"/>
    <n v="136.80000000000001"/>
    <m/>
    <m/>
  </r>
  <r>
    <x v="1"/>
    <s v="201301"/>
    <x v="2"/>
    <x v="7"/>
    <x v="5"/>
    <s v="340 Regular Payroll - NU"/>
    <s v="09903691"/>
    <s v="Corporate Planning-099"/>
    <s v="E01"/>
    <x v="0"/>
    <x v="7"/>
    <s v="001"/>
    <n v="16096.14"/>
    <n v="108"/>
    <m/>
    <m/>
  </r>
  <r>
    <x v="4"/>
    <s v="201612"/>
    <x v="2"/>
    <x v="11"/>
    <x v="5"/>
    <s v="340 Regular Payroll - NU"/>
    <s v="09903691"/>
    <s v="Corporate Planning-099"/>
    <s v="E01"/>
    <x v="0"/>
    <x v="11"/>
    <s v="001"/>
    <n v="10611.48"/>
    <n v="89"/>
    <m/>
    <m/>
  </r>
  <r>
    <x v="2"/>
    <s v="201404"/>
    <x v="2"/>
    <x v="8"/>
    <x v="5"/>
    <s v="340 Regular Payroll - NU"/>
    <s v="09903691"/>
    <s v="Corporate Planning-099"/>
    <s v="E01"/>
    <x v="0"/>
    <x v="8"/>
    <s v="001"/>
    <n v="24607.08"/>
    <n v="128.6"/>
    <m/>
    <m/>
  </r>
  <r>
    <x v="5"/>
    <s v="201707"/>
    <x v="2"/>
    <x v="1"/>
    <x v="5"/>
    <s v="340 Regular Payroll - NU"/>
    <s v="09903691"/>
    <s v="Corporate Planning-099"/>
    <s v="E01"/>
    <x v="0"/>
    <x v="1"/>
    <s v="001"/>
    <n v="6666.44"/>
    <n v="33.590000000000003"/>
    <m/>
    <m/>
  </r>
  <r>
    <x v="0"/>
    <s v="201506"/>
    <x v="2"/>
    <x v="12"/>
    <x v="5"/>
    <s v="340 Regular Payroll - NU"/>
    <s v="09903691"/>
    <s v="Corporate Planning-099"/>
    <s v="E01"/>
    <x v="0"/>
    <x v="12"/>
    <s v="001"/>
    <n v="50787.67"/>
    <n v="135.44"/>
    <m/>
    <m/>
  </r>
  <r>
    <x v="2"/>
    <s v="201404"/>
    <x v="2"/>
    <x v="5"/>
    <x v="5"/>
    <s v="340 Regular Payroll - NU"/>
    <s v="09903691"/>
    <s v="Corporate Planning-099"/>
    <s v="E01"/>
    <x v="0"/>
    <x v="5"/>
    <s v="001"/>
    <n v="9439.92"/>
    <n v="74.8"/>
    <m/>
    <m/>
  </r>
  <r>
    <x v="5"/>
    <s v="201702"/>
    <x v="2"/>
    <x v="7"/>
    <x v="5"/>
    <s v="340 Regular Payroll - NU"/>
    <s v="09903691"/>
    <s v="Corporate Planning-099"/>
    <s v="E01"/>
    <x v="0"/>
    <x v="7"/>
    <s v="001"/>
    <n v="25001.3"/>
    <n v="145.66"/>
    <m/>
    <m/>
  </r>
  <r>
    <x v="0"/>
    <s v="201502"/>
    <x v="2"/>
    <x v="16"/>
    <x v="5"/>
    <s v="340 Regular Payroll - NU"/>
    <s v="09903691"/>
    <s v="Corporate Planning-099"/>
    <s v="E01"/>
    <x v="0"/>
    <x v="16"/>
    <s v="001"/>
    <n v="7615.44"/>
    <n v="57.6"/>
    <m/>
    <m/>
  </r>
  <r>
    <x v="2"/>
    <s v="201411"/>
    <x v="2"/>
    <x v="4"/>
    <x v="5"/>
    <s v="340 Regular Payroll - NU"/>
    <s v="09903691"/>
    <s v="Corporate Planning-099"/>
    <s v="E01"/>
    <x v="0"/>
    <x v="4"/>
    <s v="001"/>
    <n v="13869.25"/>
    <n v="120.2"/>
    <m/>
    <m/>
  </r>
  <r>
    <x v="2"/>
    <s v="201408"/>
    <x v="2"/>
    <x v="1"/>
    <x v="5"/>
    <s v="340 Regular Payroll - NU"/>
    <s v="09903691"/>
    <s v="Corporate Planning-099"/>
    <s v="E01"/>
    <x v="0"/>
    <x v="1"/>
    <s v="001"/>
    <n v="28812.28"/>
    <n v="167.17"/>
    <m/>
    <m/>
  </r>
  <r>
    <x v="1"/>
    <s v="201305"/>
    <x v="2"/>
    <x v="7"/>
    <x v="5"/>
    <s v="340 Regular Payroll - NU"/>
    <s v="09903691"/>
    <s v="Corporate Planning-099"/>
    <s v="E01"/>
    <x v="0"/>
    <x v="7"/>
    <s v="001"/>
    <n v="18173"/>
    <n v="120"/>
    <m/>
    <m/>
  </r>
  <r>
    <x v="2"/>
    <s v="201407"/>
    <x v="2"/>
    <x v="5"/>
    <x v="5"/>
    <s v="340 Regular Payroll - NU"/>
    <s v="09903691"/>
    <s v="Corporate Planning-099"/>
    <s v="E01"/>
    <x v="0"/>
    <x v="5"/>
    <s v="001"/>
    <n v="7243.97"/>
    <n v="57.4"/>
    <m/>
    <m/>
  </r>
  <r>
    <x v="1"/>
    <s v="201309"/>
    <x v="2"/>
    <x v="4"/>
    <x v="5"/>
    <s v="340 Regular Payroll - NU"/>
    <s v="09903691"/>
    <s v="Corporate Planning-099"/>
    <s v="E01"/>
    <x v="0"/>
    <x v="4"/>
    <s v="001"/>
    <n v="7760.79"/>
    <n v="68.400000000000006"/>
    <m/>
    <m/>
  </r>
  <r>
    <x v="5"/>
    <s v="201711"/>
    <x v="2"/>
    <x v="4"/>
    <x v="5"/>
    <s v="340 Regular Payroll - NU"/>
    <s v="09903691"/>
    <s v="Corporate Planning-099"/>
    <s v="E01"/>
    <x v="0"/>
    <x v="4"/>
    <s v="001"/>
    <n v="7528.86"/>
    <n v="58"/>
    <m/>
    <m/>
  </r>
  <r>
    <x v="0"/>
    <s v="201507"/>
    <x v="2"/>
    <x v="1"/>
    <x v="5"/>
    <s v="340 Regular Payroll - NU"/>
    <s v="09903691"/>
    <s v="Corporate Planning-099"/>
    <s v="E01"/>
    <x v="0"/>
    <x v="1"/>
    <s v="001"/>
    <n v="27302.42"/>
    <n v="150.83000000000001"/>
    <m/>
    <m/>
  </r>
  <r>
    <x v="2"/>
    <s v="201404"/>
    <x v="2"/>
    <x v="3"/>
    <x v="5"/>
    <s v="340 Regular Payroll - NU"/>
    <s v="09903691"/>
    <s v="Corporate Planning-099"/>
    <s v="E01"/>
    <x v="0"/>
    <x v="3"/>
    <s v="001"/>
    <n v="16761.78"/>
    <n v="141.9"/>
    <m/>
    <m/>
  </r>
  <r>
    <x v="0"/>
    <s v="201512"/>
    <x v="2"/>
    <x v="16"/>
    <x v="5"/>
    <s v="340 Regular Payroll - NU"/>
    <s v="09903691"/>
    <s v="Corporate Planning-099"/>
    <s v="E01"/>
    <x v="0"/>
    <x v="16"/>
    <s v="001"/>
    <n v="3904.65"/>
    <n v="28.8"/>
    <m/>
    <m/>
  </r>
  <r>
    <x v="2"/>
    <s v="201404"/>
    <x v="2"/>
    <x v="4"/>
    <x v="5"/>
    <s v="340 Regular Payroll - NU"/>
    <s v="09903691"/>
    <s v="Corporate Planning-099"/>
    <s v="E01"/>
    <x v="0"/>
    <x v="4"/>
    <s v="001"/>
    <n v="15161.53"/>
    <n v="131.4"/>
    <m/>
    <m/>
  </r>
  <r>
    <x v="4"/>
    <s v="201603"/>
    <x v="2"/>
    <x v="3"/>
    <x v="5"/>
    <s v="340 Regular Payroll - NU"/>
    <s v="09903691"/>
    <s v="Corporate Planning-099"/>
    <s v="E01"/>
    <x v="0"/>
    <x v="3"/>
    <s v="001"/>
    <n v="16738.54"/>
    <n v="136"/>
    <m/>
    <m/>
  </r>
  <r>
    <x v="1"/>
    <s v="201301"/>
    <x v="2"/>
    <x v="12"/>
    <x v="5"/>
    <s v="340 Regular Payroll - NU"/>
    <s v="09903691"/>
    <s v="Corporate Planning-099"/>
    <s v="E01"/>
    <x v="0"/>
    <x v="12"/>
    <s v="001"/>
    <n v="28038.48"/>
    <n v="86.4"/>
    <m/>
    <m/>
  </r>
  <r>
    <x v="4"/>
    <s v="201609"/>
    <x v="2"/>
    <x v="8"/>
    <x v="5"/>
    <s v="340 Regular Payroll - NU"/>
    <s v="09903691"/>
    <s v="Corporate Planning-099"/>
    <s v="E01"/>
    <x v="0"/>
    <x v="8"/>
    <s v="001"/>
    <n v="20848.38"/>
    <n v="105.23"/>
    <m/>
    <m/>
  </r>
  <r>
    <x v="1"/>
    <s v="201308"/>
    <x v="2"/>
    <x v="4"/>
    <x v="5"/>
    <s v="340 Regular Payroll - NU"/>
    <s v="09903691"/>
    <s v="Corporate Planning-099"/>
    <s v="E01"/>
    <x v="0"/>
    <x v="4"/>
    <s v="001"/>
    <n v="15612.26"/>
    <n v="137.6"/>
    <m/>
    <m/>
  </r>
  <r>
    <x v="4"/>
    <s v="201612"/>
    <x v="2"/>
    <x v="8"/>
    <x v="5"/>
    <s v="340 Regular Payroll - NU"/>
    <s v="09903691"/>
    <s v="Corporate Planning-099"/>
    <s v="E01"/>
    <x v="0"/>
    <x v="8"/>
    <s v="001"/>
    <n v="39415.129999999997"/>
    <n v="198.95"/>
    <m/>
    <m/>
  </r>
  <r>
    <x v="1"/>
    <s v="201307"/>
    <x v="2"/>
    <x v="7"/>
    <x v="5"/>
    <s v="340 Regular Payroll - NU"/>
    <s v="09903691"/>
    <s v="Corporate Planning-099"/>
    <s v="E01"/>
    <x v="0"/>
    <x v="7"/>
    <s v="001"/>
    <n v="14538.4"/>
    <n v="96"/>
    <m/>
    <m/>
  </r>
  <r>
    <x v="1"/>
    <s v="201312"/>
    <x v="2"/>
    <x v="5"/>
    <x v="5"/>
    <s v="340 Regular Payroll - NU"/>
    <s v="09903691"/>
    <s v="Corporate Planning-099"/>
    <s v="E01"/>
    <x v="0"/>
    <x v="5"/>
    <s v="001"/>
    <n v="2539.9899999999998"/>
    <n v="20.8"/>
    <m/>
    <m/>
  </r>
  <r>
    <x v="4"/>
    <s v="201609"/>
    <x v="2"/>
    <x v="4"/>
    <x v="5"/>
    <s v="340 Regular Payroll - NU"/>
    <s v="09903691"/>
    <s v="Corporate Planning-099"/>
    <s v="E01"/>
    <x v="0"/>
    <x v="4"/>
    <s v="001"/>
    <n v="5625"/>
    <n v="45"/>
    <m/>
    <m/>
  </r>
  <r>
    <x v="2"/>
    <s v="201403"/>
    <x v="2"/>
    <x v="8"/>
    <x v="5"/>
    <s v="340 Regular Payroll - NU"/>
    <s v="09903691"/>
    <s v="Corporate Planning-099"/>
    <s v="E01"/>
    <x v="0"/>
    <x v="8"/>
    <s v="001"/>
    <n v="23535.55"/>
    <n v="123"/>
    <m/>
    <m/>
  </r>
  <r>
    <x v="1"/>
    <s v="201308"/>
    <x v="2"/>
    <x v="3"/>
    <x v="5"/>
    <s v="340 Regular Payroll - NU"/>
    <s v="09903691"/>
    <s v="Corporate Planning-099"/>
    <s v="E01"/>
    <x v="0"/>
    <x v="3"/>
    <s v="001"/>
    <n v="25150.720000000001"/>
    <n v="221.67"/>
    <m/>
    <m/>
  </r>
  <r>
    <x v="0"/>
    <s v="201509"/>
    <x v="2"/>
    <x v="1"/>
    <x v="5"/>
    <s v="340 Regular Payroll - NU"/>
    <s v="09903691"/>
    <s v="Corporate Planning-099"/>
    <s v="E01"/>
    <x v="0"/>
    <x v="1"/>
    <s v="001"/>
    <n v="21313.98"/>
    <n v="117.75"/>
    <m/>
    <m/>
  </r>
  <r>
    <x v="4"/>
    <s v="201609"/>
    <x v="2"/>
    <x v="11"/>
    <x v="5"/>
    <s v="340 Regular Payroll - NU"/>
    <s v="09903691"/>
    <s v="Corporate Planning-099"/>
    <s v="E01"/>
    <x v="0"/>
    <x v="11"/>
    <s v="001"/>
    <n v="7630.72"/>
    <n v="64"/>
    <m/>
    <m/>
  </r>
  <r>
    <x v="1"/>
    <s v="201307"/>
    <x v="2"/>
    <x v="3"/>
    <x v="5"/>
    <s v="340 Regular Payroll - NU"/>
    <s v="09903691"/>
    <s v="Corporate Planning-099"/>
    <s v="E01"/>
    <x v="0"/>
    <x v="3"/>
    <s v="001"/>
    <n v="14371.84"/>
    <n v="126.67"/>
    <m/>
    <m/>
  </r>
  <r>
    <x v="4"/>
    <s v="201606"/>
    <x v="2"/>
    <x v="8"/>
    <x v="5"/>
    <s v="340 Regular Payroll - NU"/>
    <s v="09903691"/>
    <s v="Corporate Planning-099"/>
    <s v="E01"/>
    <x v="0"/>
    <x v="8"/>
    <s v="001"/>
    <n v="19359.21"/>
    <n v="97.71"/>
    <m/>
    <m/>
  </r>
  <r>
    <x v="0"/>
    <s v="201509"/>
    <x v="2"/>
    <x v="5"/>
    <x v="5"/>
    <s v="340 Regular Payroll - NU"/>
    <s v="09903691"/>
    <s v="Corporate Planning-099"/>
    <s v="E01"/>
    <x v="0"/>
    <x v="5"/>
    <s v="001"/>
    <n v="3118.09"/>
    <n v="24.2"/>
    <m/>
    <m/>
  </r>
  <r>
    <x v="0"/>
    <s v="201508"/>
    <x v="2"/>
    <x v="12"/>
    <x v="5"/>
    <s v="340 Regular Payroll - NU"/>
    <s v="09903691"/>
    <s v="Corporate Planning-099"/>
    <s v="E01"/>
    <x v="0"/>
    <x v="12"/>
    <s v="001"/>
    <n v="56762.69"/>
    <n v="151.37"/>
    <m/>
    <m/>
  </r>
  <r>
    <x v="0"/>
    <s v="201507"/>
    <x v="2"/>
    <x v="5"/>
    <x v="5"/>
    <s v="340 Regular Payroll - NU"/>
    <s v="09903691"/>
    <s v="Corporate Planning-099"/>
    <s v="E01"/>
    <x v="0"/>
    <x v="5"/>
    <s v="001"/>
    <n v="14559.63"/>
    <n v="113"/>
    <m/>
    <m/>
  </r>
  <r>
    <x v="2"/>
    <s v="201402"/>
    <x v="2"/>
    <x v="4"/>
    <x v="5"/>
    <s v="340 Regular Payroll - NU"/>
    <s v="09903691"/>
    <s v="Corporate Planning-099"/>
    <s v="E01"/>
    <x v="0"/>
    <x v="4"/>
    <s v="001"/>
    <n v="11436.91"/>
    <n v="100.8"/>
    <m/>
    <m/>
  </r>
  <r>
    <x v="0"/>
    <s v="201506"/>
    <x v="2"/>
    <x v="16"/>
    <x v="5"/>
    <s v="340 Regular Payroll - NU"/>
    <s v="09903691"/>
    <s v="Corporate Planning-099"/>
    <s v="E01"/>
    <x v="0"/>
    <x v="16"/>
    <s v="001"/>
    <n v="7809.3"/>
    <n v="57.6"/>
    <m/>
    <m/>
  </r>
  <r>
    <x v="1"/>
    <s v="201311"/>
    <x v="2"/>
    <x v="16"/>
    <x v="5"/>
    <s v="340 Regular Payroll - NU"/>
    <s v="09903691"/>
    <s v="Corporate Planning-099"/>
    <s v="E01"/>
    <x v="0"/>
    <x v="16"/>
    <s v="001"/>
    <n v="10981.8"/>
    <n v="84.6"/>
    <m/>
    <m/>
  </r>
  <r>
    <x v="2"/>
    <s v="201408"/>
    <x v="2"/>
    <x v="5"/>
    <x v="5"/>
    <s v="340 Regular Payroll - NU"/>
    <s v="09903691"/>
    <s v="Corporate Planning-099"/>
    <s v="E01"/>
    <x v="0"/>
    <x v="5"/>
    <s v="001"/>
    <n v="7067.31"/>
    <n v="56"/>
    <m/>
    <m/>
  </r>
  <r>
    <x v="1"/>
    <s v="201302"/>
    <x v="2"/>
    <x v="16"/>
    <x v="5"/>
    <s v="340 Regular Payroll - NU"/>
    <s v="09903691"/>
    <s v="Corporate Planning-099"/>
    <s v="E01"/>
    <x v="0"/>
    <x v="16"/>
    <s v="001"/>
    <n v="11506.02"/>
    <n v="89.3"/>
    <m/>
    <m/>
  </r>
  <r>
    <x v="0"/>
    <s v="201505"/>
    <x v="2"/>
    <x v="4"/>
    <x v="5"/>
    <s v="340 Regular Payroll - NU"/>
    <s v="09903691"/>
    <s v="Corporate Planning-099"/>
    <s v="E01"/>
    <x v="0"/>
    <x v="4"/>
    <s v="001"/>
    <n v="12721.15"/>
    <n v="108"/>
    <m/>
    <m/>
  </r>
  <r>
    <x v="2"/>
    <s v="201412"/>
    <x v="2"/>
    <x v="1"/>
    <x v="5"/>
    <s v="340 Regular Payroll - NU"/>
    <s v="09903691"/>
    <s v="Corporate Planning-099"/>
    <s v="E01"/>
    <x v="0"/>
    <x v="1"/>
    <s v="001"/>
    <n v="21573.3"/>
    <n v="125.17"/>
    <m/>
    <m/>
  </r>
  <r>
    <x v="1"/>
    <s v="201307"/>
    <x v="2"/>
    <x v="8"/>
    <x v="5"/>
    <s v="340 Regular Payroll - NU"/>
    <s v="09903691"/>
    <s v="Corporate Planning-099"/>
    <s v="E01"/>
    <x v="0"/>
    <x v="8"/>
    <s v="001"/>
    <n v="24300"/>
    <n v="129.6"/>
    <m/>
    <m/>
  </r>
  <r>
    <x v="1"/>
    <s v="201306"/>
    <x v="2"/>
    <x v="10"/>
    <x v="5"/>
    <s v="340 Regular Payroll - NU"/>
    <s v="09903691"/>
    <s v="Corporate Planning-099"/>
    <s v="E01"/>
    <x v="0"/>
    <x v="10"/>
    <s v="001"/>
    <n v="1815.4"/>
    <n v="16"/>
    <m/>
    <m/>
  </r>
  <r>
    <x v="4"/>
    <s v="201604"/>
    <x v="2"/>
    <x v="15"/>
    <x v="5"/>
    <s v="340 Regular Payroll - NU"/>
    <s v="09903691"/>
    <s v="Corporate Planning-099"/>
    <s v="E01"/>
    <x v="0"/>
    <x v="15"/>
    <s v="001"/>
    <n v="1907.6"/>
    <n v="16"/>
    <m/>
    <m/>
  </r>
  <r>
    <x v="1"/>
    <s v="201304"/>
    <x v="2"/>
    <x v="8"/>
    <x v="5"/>
    <s v="340 Regular Payroll - NU"/>
    <s v="09903691"/>
    <s v="Corporate Planning-099"/>
    <s v="E01"/>
    <x v="0"/>
    <x v="8"/>
    <s v="001"/>
    <n v="24900"/>
    <n v="132.80000000000001"/>
    <m/>
    <m/>
  </r>
  <r>
    <x v="4"/>
    <s v="201602"/>
    <x v="2"/>
    <x v="5"/>
    <x v="5"/>
    <s v="340 Regular Payroll - NU"/>
    <s v="09903691"/>
    <s v="Corporate Planning-099"/>
    <s v="E01"/>
    <x v="0"/>
    <x v="5"/>
    <s v="001"/>
    <n v="7395.78"/>
    <n v="57.4"/>
    <m/>
    <m/>
  </r>
  <r>
    <x v="4"/>
    <s v="201606"/>
    <x v="2"/>
    <x v="7"/>
    <x v="5"/>
    <s v="340 Regular Payroll - NU"/>
    <s v="09903691"/>
    <s v="Corporate Planning-099"/>
    <s v="E01"/>
    <x v="0"/>
    <x v="7"/>
    <s v="001"/>
    <n v="20412.96"/>
    <n v="118.93"/>
    <m/>
    <m/>
  </r>
  <r>
    <x v="0"/>
    <s v="201506"/>
    <x v="2"/>
    <x v="3"/>
    <x v="5"/>
    <s v="340 Regular Payroll - NU"/>
    <s v="09903691"/>
    <s v="Corporate Planning-099"/>
    <s v="E01"/>
    <x v="0"/>
    <x v="3"/>
    <s v="001"/>
    <n v="16378.82"/>
    <n v="136"/>
    <m/>
    <m/>
  </r>
  <r>
    <x v="5"/>
    <s v="201711"/>
    <x v="2"/>
    <x v="6"/>
    <x v="5"/>
    <s v="340 Regular Payroll - NU"/>
    <s v="09903691"/>
    <s v="Corporate Planning-099"/>
    <s v="E01"/>
    <x v="0"/>
    <x v="6"/>
    <s v="001"/>
    <n v="19968.689999999999"/>
    <n v="117"/>
    <m/>
    <m/>
  </r>
  <r>
    <x v="0"/>
    <s v="201509"/>
    <x v="2"/>
    <x v="6"/>
    <x v="5"/>
    <s v="340 Regular Payroll - NU"/>
    <s v="09903691"/>
    <s v="Corporate Planning-099"/>
    <s v="E01"/>
    <x v="0"/>
    <x v="6"/>
    <s v="001"/>
    <n v="10653.3"/>
    <n v="71.25"/>
    <m/>
    <m/>
  </r>
  <r>
    <x v="0"/>
    <s v="201506"/>
    <x v="2"/>
    <x v="7"/>
    <x v="5"/>
    <s v="340 Regular Payroll - NU"/>
    <s v="09903691"/>
    <s v="Corporate Planning-099"/>
    <s v="E01"/>
    <x v="0"/>
    <x v="7"/>
    <s v="001"/>
    <n v="20876.87"/>
    <n v="125.86"/>
    <m/>
    <m/>
  </r>
  <r>
    <x v="1"/>
    <s v="201310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0"/>
    <s v="201511"/>
    <x v="2"/>
    <x v="6"/>
    <x v="5"/>
    <s v="340 Regular Payroll - NU"/>
    <s v="09903691"/>
    <s v="Corporate Planning-099"/>
    <s v="E01"/>
    <x v="0"/>
    <x v="6"/>
    <s v="001"/>
    <n v="22477.84"/>
    <n v="150.34"/>
    <m/>
    <m/>
  </r>
  <r>
    <x v="2"/>
    <s v="201406"/>
    <x v="2"/>
    <x v="8"/>
    <x v="5"/>
    <s v="340 Regular Payroll - NU"/>
    <s v="09903691"/>
    <s v="Corporate Planning-099"/>
    <s v="E01"/>
    <x v="0"/>
    <x v="8"/>
    <s v="001"/>
    <n v="25602.09"/>
    <n v="133.80000000000001"/>
    <m/>
    <m/>
  </r>
  <r>
    <x v="4"/>
    <s v="201605"/>
    <x v="2"/>
    <x v="12"/>
    <x v="5"/>
    <s v="340 Regular Payroll - NU"/>
    <s v="09903691"/>
    <s v="Corporate Planning-099"/>
    <s v="E01"/>
    <x v="0"/>
    <x v="12"/>
    <s v="001"/>
    <n v="59743.8"/>
    <n v="155.34"/>
    <m/>
    <m/>
  </r>
  <r>
    <x v="1"/>
    <s v="201309"/>
    <x v="2"/>
    <x v="3"/>
    <x v="5"/>
    <s v="340 Regular Payroll - NU"/>
    <s v="09903691"/>
    <s v="Corporate Planning-099"/>
    <s v="E01"/>
    <x v="0"/>
    <x v="3"/>
    <s v="001"/>
    <n v="16168.32"/>
    <n v="142.5"/>
    <m/>
    <m/>
  </r>
  <r>
    <x v="0"/>
    <s v="201512"/>
    <x v="2"/>
    <x v="12"/>
    <x v="5"/>
    <s v="340 Regular Payroll - NU"/>
    <s v="09903691"/>
    <s v="Corporate Planning-099"/>
    <s v="E01"/>
    <x v="0"/>
    <x v="12"/>
    <s v="001"/>
    <n v="80662.77"/>
    <n v="215.1"/>
    <m/>
    <m/>
  </r>
  <r>
    <x v="5"/>
    <s v="201703"/>
    <x v="2"/>
    <x v="7"/>
    <x v="5"/>
    <s v="340 Regular Payroll - NU"/>
    <s v="09903691"/>
    <s v="Corporate Planning-099"/>
    <s v="E01"/>
    <x v="0"/>
    <x v="7"/>
    <s v="001"/>
    <n v="26016.6"/>
    <n v="148.66"/>
    <m/>
    <m/>
  </r>
  <r>
    <x v="0"/>
    <s v="201508"/>
    <x v="2"/>
    <x v="5"/>
    <x v="5"/>
    <s v="340 Regular Payroll - NU"/>
    <s v="09903691"/>
    <s v="Corporate Planning-099"/>
    <s v="E01"/>
    <x v="0"/>
    <x v="5"/>
    <s v="001"/>
    <n v="7318.46"/>
    <n v="56.8"/>
    <m/>
    <m/>
  </r>
  <r>
    <x v="5"/>
    <s v="201701"/>
    <x v="2"/>
    <x v="15"/>
    <x v="5"/>
    <s v="340 Regular Payroll - NU"/>
    <s v="09903691"/>
    <s v="Corporate Planning-099"/>
    <s v="E01"/>
    <x v="0"/>
    <x v="15"/>
    <s v="001"/>
    <n v="1621.46"/>
    <n v="13.6"/>
    <m/>
    <m/>
  </r>
  <r>
    <x v="4"/>
    <s v="201602"/>
    <x v="2"/>
    <x v="15"/>
    <x v="5"/>
    <s v="340 Regular Payroll - NU"/>
    <s v="09903691"/>
    <s v="Corporate Planning-099"/>
    <s v="E01"/>
    <x v="0"/>
    <x v="15"/>
    <s v="001"/>
    <n v="1790.37"/>
    <n v="15.2"/>
    <m/>
    <m/>
  </r>
  <r>
    <x v="1"/>
    <s v="201308"/>
    <x v="2"/>
    <x v="16"/>
    <x v="5"/>
    <s v="340 Regular Payroll - NU"/>
    <s v="09903691"/>
    <s v="Corporate Planning-099"/>
    <s v="E01"/>
    <x v="0"/>
    <x v="16"/>
    <s v="001"/>
    <n v="16472.7"/>
    <n v="126.9"/>
    <m/>
    <m/>
  </r>
  <r>
    <x v="4"/>
    <s v="201604"/>
    <x v="2"/>
    <x v="6"/>
    <x v="5"/>
    <s v="340 Regular Payroll - NU"/>
    <s v="09903691"/>
    <s v="Corporate Planning-099"/>
    <s v="E01"/>
    <x v="0"/>
    <x v="6"/>
    <s v="001"/>
    <n v="13692.8"/>
    <n v="87.63"/>
    <m/>
    <m/>
  </r>
  <r>
    <x v="2"/>
    <s v="201406"/>
    <x v="2"/>
    <x v="3"/>
    <x v="5"/>
    <s v="340 Regular Payroll - NU"/>
    <s v="09903691"/>
    <s v="Corporate Planning-099"/>
    <s v="E01"/>
    <x v="0"/>
    <x v="3"/>
    <s v="001"/>
    <n v="14426.86"/>
    <n v="122.13"/>
    <m/>
    <m/>
  </r>
  <r>
    <x v="5"/>
    <s v="201710"/>
    <x v="2"/>
    <x v="12"/>
    <x v="5"/>
    <s v="340 Regular Payroll - NU"/>
    <s v="09903691"/>
    <s v="Corporate Planning-099"/>
    <s v="E01"/>
    <x v="0"/>
    <x v="12"/>
    <s v="001"/>
    <n v="50888.87"/>
    <n v="129.09"/>
    <m/>
    <m/>
  </r>
  <r>
    <x v="4"/>
    <s v="201610"/>
    <x v="2"/>
    <x v="4"/>
    <x v="5"/>
    <s v="340 Regular Payroll - NU"/>
    <s v="09903691"/>
    <s v="Corporate Planning-099"/>
    <s v="E01"/>
    <x v="0"/>
    <x v="4"/>
    <s v="001"/>
    <n v="2250"/>
    <n v="18"/>
    <m/>
    <m/>
  </r>
  <r>
    <x v="2"/>
    <s v="201409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0"/>
    <s v="201501"/>
    <x v="0"/>
    <x v="3"/>
    <x v="8"/>
    <s v="340 Regular Payroll - NU"/>
    <s v="77704999"/>
    <s v="Incentives"/>
    <s v="E94"/>
    <x v="6"/>
    <x v="3"/>
    <s v="001"/>
    <n v="10796.7"/>
    <n v="0"/>
    <m/>
    <m/>
  </r>
  <r>
    <x v="0"/>
    <s v="201501"/>
    <x v="0"/>
    <x v="17"/>
    <x v="8"/>
    <s v="340 Regular Payroll - NU"/>
    <s v="77704999"/>
    <s v="Incentives"/>
    <s v="E94"/>
    <x v="6"/>
    <x v="17"/>
    <s v="001"/>
    <n v="3598.9"/>
    <n v="0"/>
    <m/>
    <m/>
  </r>
  <r>
    <x v="5"/>
    <s v="201701"/>
    <x v="0"/>
    <x v="14"/>
    <x v="8"/>
    <s v="340 Regular Payroll - NU"/>
    <s v="77704999"/>
    <s v="Incentives"/>
    <s v="E94"/>
    <x v="6"/>
    <x v="14"/>
    <s v="001"/>
    <n v="2356.1999999999998"/>
    <n v="0"/>
    <m/>
    <m/>
  </r>
  <r>
    <x v="0"/>
    <s v="201501"/>
    <x v="0"/>
    <x v="5"/>
    <x v="8"/>
    <s v="340 Regular Payroll - NU"/>
    <s v="77704999"/>
    <s v="Incentives"/>
    <s v="E94"/>
    <x v="6"/>
    <x v="5"/>
    <s v="001"/>
    <n v="10796.7"/>
    <n v="0"/>
    <m/>
    <m/>
  </r>
  <r>
    <x v="5"/>
    <s v="201701"/>
    <x v="0"/>
    <x v="12"/>
    <x v="8"/>
    <s v="340 Regular Payroll - NU"/>
    <s v="77704999"/>
    <s v="Incentives"/>
    <s v="E94"/>
    <x v="6"/>
    <x v="12"/>
    <s v="001"/>
    <n v="142314.48000000001"/>
    <n v="0"/>
    <m/>
    <m/>
  </r>
  <r>
    <x v="5"/>
    <s v="201701"/>
    <x v="0"/>
    <x v="6"/>
    <x v="8"/>
    <s v="340 Regular Payroll - NU"/>
    <s v="77704999"/>
    <s v="Incentives"/>
    <s v="E94"/>
    <x v="6"/>
    <x v="6"/>
    <s v="001"/>
    <n v="35343"/>
    <n v="0"/>
    <m/>
    <m/>
  </r>
  <r>
    <x v="5"/>
    <s v="201701"/>
    <x v="0"/>
    <x v="4"/>
    <x v="8"/>
    <s v="340 Regular Payroll - NU"/>
    <s v="77704999"/>
    <s v="Incentives"/>
    <s v="E94"/>
    <x v="6"/>
    <x v="4"/>
    <s v="001"/>
    <n v="14846.04"/>
    <n v="0"/>
    <m/>
    <m/>
  </r>
  <r>
    <x v="5"/>
    <s v="201701"/>
    <x v="0"/>
    <x v="1"/>
    <x v="8"/>
    <s v="340 Regular Payroll - NU"/>
    <s v="77704999"/>
    <s v="Incentives"/>
    <s v="E94"/>
    <x v="6"/>
    <x v="1"/>
    <s v="001"/>
    <n v="36523.08"/>
    <n v="0"/>
    <m/>
    <m/>
  </r>
  <r>
    <x v="0"/>
    <s v="201501"/>
    <x v="0"/>
    <x v="6"/>
    <x v="8"/>
    <s v="340 Regular Payroll - NU"/>
    <s v="77704999"/>
    <s v="Incentives"/>
    <s v="E94"/>
    <x v="6"/>
    <x v="6"/>
    <s v="001"/>
    <n v="25404"/>
    <n v="0"/>
    <m/>
    <m/>
  </r>
  <r>
    <x v="4"/>
    <s v="201601"/>
    <x v="0"/>
    <x v="2"/>
    <x v="8"/>
    <s v="340 Regular Payroll - NU"/>
    <s v="77704999"/>
    <s v="Incentives"/>
    <s v="E94"/>
    <x v="6"/>
    <x v="2"/>
    <s v="001"/>
    <n v="23157.18"/>
    <n v="0"/>
    <m/>
    <m/>
  </r>
  <r>
    <x v="0"/>
    <s v="201501"/>
    <x v="0"/>
    <x v="2"/>
    <x v="8"/>
    <s v="340 Regular Payroll - NU"/>
    <s v="77704999"/>
    <s v="Incentives"/>
    <s v="E94"/>
    <x v="6"/>
    <x v="2"/>
    <s v="001"/>
    <n v="10796.7"/>
    <n v="0"/>
    <m/>
    <m/>
  </r>
  <r>
    <x v="2"/>
    <s v="201402"/>
    <x v="2"/>
    <x v="7"/>
    <x v="5"/>
    <s v="340 Regular Payroll - NU"/>
    <s v="77705239"/>
    <s v="Salix, Inc."/>
    <s v="E01"/>
    <x v="0"/>
    <x v="7"/>
    <s v="400"/>
    <n v="454.32"/>
    <n v="3"/>
    <m/>
    <m/>
  </r>
  <r>
    <x v="3"/>
    <s v="2018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9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8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1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0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6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06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4"/>
    <s v="2016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5"/>
    <s v="20170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10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5"/>
    <s v="201712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5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2"/>
    <s v="201406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4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10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05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4"/>
    <s v="201610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2"/>
    <s v="2014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2"/>
    <s v="201405"/>
    <x v="2"/>
    <x v="9"/>
    <x v="9"/>
    <s v="340 Regular Payroll - NU"/>
    <s v="09905107"/>
    <s v="Telecom Services"/>
    <s v="E46"/>
    <x v="7"/>
    <x v="9"/>
    <s v="001"/>
    <n v="97.27"/>
    <n v="0"/>
    <m/>
    <m/>
  </r>
  <r>
    <x v="2"/>
    <s v="201409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07"/>
    <x v="2"/>
    <x v="9"/>
    <x v="9"/>
    <s v="340 Regular Payroll - NU"/>
    <s v="09905107"/>
    <s v="Telecom Services"/>
    <s v="E46"/>
    <x v="7"/>
    <x v="9"/>
    <s v="001"/>
    <n v="97.27"/>
    <n v="0"/>
    <m/>
    <m/>
  </r>
  <r>
    <x v="1"/>
    <s v="201304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5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1"/>
    <x v="2"/>
    <x v="9"/>
    <x v="9"/>
    <s v="340 Regular Payroll - NU"/>
    <s v="09905107"/>
    <s v="Telecom Services"/>
    <s v="E46"/>
    <x v="7"/>
    <x v="9"/>
    <s v="001"/>
    <n v="97.27"/>
    <n v="0"/>
    <m/>
    <m/>
  </r>
  <r>
    <x v="5"/>
    <s v="2017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1"/>
    <s v="201304"/>
    <x v="2"/>
    <x v="7"/>
    <x v="9"/>
    <s v="340 Regular Payroll - NU"/>
    <s v="09905107"/>
    <s v="Telecom Services"/>
    <s v="E46"/>
    <x v="7"/>
    <x v="7"/>
    <s v="001"/>
    <n v="76.23"/>
    <n v="0"/>
    <m/>
    <m/>
  </r>
  <r>
    <x v="0"/>
    <s v="201509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03"/>
    <x v="2"/>
    <x v="2"/>
    <x v="9"/>
    <s v="340 Regular Payroll - NU"/>
    <s v="09905107"/>
    <s v="Telecom Services"/>
    <s v="E46"/>
    <x v="7"/>
    <x v="2"/>
    <s v="001"/>
    <n v="97.27"/>
    <n v="0"/>
    <m/>
    <m/>
  </r>
  <r>
    <x v="3"/>
    <s v="201809"/>
    <x v="2"/>
    <x v="11"/>
    <x v="10"/>
    <s v="340 Regular Payroll - NU"/>
    <s v="09800165"/>
    <s v="Admin Activity - Distr Ops"/>
    <s v="E01"/>
    <x v="0"/>
    <x v="11"/>
    <s v="001"/>
    <n v="3007.67"/>
    <n v="23"/>
    <m/>
    <m/>
  </r>
  <r>
    <x v="3"/>
    <s v="201805"/>
    <x v="2"/>
    <x v="11"/>
    <x v="10"/>
    <s v="340 Regular Payroll - NU"/>
    <s v="09800165"/>
    <s v="Admin Activity - Distr Ops"/>
    <s v="E01"/>
    <x v="0"/>
    <x v="11"/>
    <s v="001"/>
    <n v="2942.28"/>
    <n v="22.5"/>
    <m/>
    <m/>
  </r>
  <r>
    <x v="3"/>
    <s v="201803"/>
    <x v="2"/>
    <x v="11"/>
    <x v="10"/>
    <s v="340 Regular Payroll - NU"/>
    <s v="09800165"/>
    <s v="Admin Activity - Distr Ops"/>
    <s v="E01"/>
    <x v="0"/>
    <x v="11"/>
    <s v="001"/>
    <n v="4903.8"/>
    <n v="37.5"/>
    <m/>
    <m/>
  </r>
  <r>
    <x v="5"/>
    <s v="201701"/>
    <x v="2"/>
    <x v="11"/>
    <x v="10"/>
    <s v="340 Regular Payroll - NU"/>
    <s v="09800165"/>
    <s v="Admin Activity - Distr Ops"/>
    <s v="E01"/>
    <x v="0"/>
    <x v="11"/>
    <s v="001"/>
    <n v="5365.44"/>
    <n v="45"/>
    <m/>
    <m/>
  </r>
  <r>
    <x v="2"/>
    <s v="201409"/>
    <x v="2"/>
    <x v="16"/>
    <x v="10"/>
    <s v="340 Regular Payroll - NU"/>
    <s v="09800165"/>
    <s v="Admin Activity - Distr Ops"/>
    <s v="E01"/>
    <x v="0"/>
    <x v="16"/>
    <s v="001"/>
    <n v="2326.94"/>
    <n v="17.600000000000001"/>
    <m/>
    <m/>
  </r>
  <r>
    <x v="2"/>
    <s v="201411"/>
    <x v="2"/>
    <x v="16"/>
    <x v="10"/>
    <s v="340 Regular Payroll - NU"/>
    <s v="09800165"/>
    <s v="Admin Activity - Distr Ops"/>
    <s v="E01"/>
    <x v="0"/>
    <x v="16"/>
    <s v="001"/>
    <n v="3596.18"/>
    <n v="27.2"/>
    <m/>
    <m/>
  </r>
  <r>
    <x v="5"/>
    <s v="201711"/>
    <x v="2"/>
    <x v="11"/>
    <x v="10"/>
    <s v="340 Regular Payroll - NU"/>
    <s v="09800165"/>
    <s v="Admin Activity - Distr Ops"/>
    <s v="E01"/>
    <x v="0"/>
    <x v="11"/>
    <s v="001"/>
    <n v="6069.38"/>
    <n v="47"/>
    <m/>
    <m/>
  </r>
  <r>
    <x v="2"/>
    <s v="201402"/>
    <x v="2"/>
    <x v="16"/>
    <x v="10"/>
    <s v="340 Regular Payroll - NU"/>
    <s v="09800165"/>
    <s v="Admin Activity - Distr Ops"/>
    <s v="E01"/>
    <x v="0"/>
    <x v="16"/>
    <s v="001"/>
    <n v="3530.73"/>
    <n v="27.2"/>
    <m/>
    <m/>
  </r>
  <r>
    <x v="5"/>
    <s v="201709"/>
    <x v="2"/>
    <x v="11"/>
    <x v="10"/>
    <s v="340 Regular Payroll - NU"/>
    <s v="09800165"/>
    <s v="Admin Activity - Distr Ops"/>
    <s v="E01"/>
    <x v="0"/>
    <x v="11"/>
    <s v="001"/>
    <n v="4648.88"/>
    <n v="36"/>
    <m/>
    <m/>
  </r>
  <r>
    <x v="4"/>
    <s v="201603"/>
    <x v="2"/>
    <x v="10"/>
    <x v="5"/>
    <s v="340 Regular Payroll - NU"/>
    <s v="77705282"/>
    <s v="Avista Development"/>
    <s v="E01"/>
    <x v="0"/>
    <x v="10"/>
    <s v="260"/>
    <n v="19077"/>
    <n v="160"/>
    <m/>
    <m/>
  </r>
  <r>
    <x v="0"/>
    <s v="201512"/>
    <x v="2"/>
    <x v="10"/>
    <x v="5"/>
    <s v="340 Regular Payroll - NU"/>
    <s v="77705282"/>
    <s v="Avista Development"/>
    <s v="E01"/>
    <x v="0"/>
    <x v="10"/>
    <s v="260"/>
    <n v="8834.1299999999992"/>
    <n v="75"/>
    <m/>
    <m/>
  </r>
  <r>
    <x v="2"/>
    <s v="201405"/>
    <x v="2"/>
    <x v="5"/>
    <x v="11"/>
    <s v="340 Regular Payroll - NU"/>
    <s v="02805810"/>
    <s v="CDWA General Rate Case Activ"/>
    <s v="E01"/>
    <x v="0"/>
    <x v="5"/>
    <s v="001"/>
    <n v="6183.83"/>
    <n v="49"/>
    <m/>
    <m/>
  </r>
  <r>
    <x v="4"/>
    <s v="201601"/>
    <x v="2"/>
    <x v="5"/>
    <x v="11"/>
    <s v="340 Regular Payroll - NU"/>
    <s v="02805810"/>
    <s v="CDWA General Rate Case Activ"/>
    <s v="E01"/>
    <x v="0"/>
    <x v="5"/>
    <s v="001"/>
    <n v="4896.1400000000003"/>
    <n v="38"/>
    <m/>
    <m/>
  </r>
  <r>
    <x v="0"/>
    <s v="201510"/>
    <x v="2"/>
    <x v="4"/>
    <x v="11"/>
    <s v="340 Regular Payroll - NU"/>
    <s v="02805810"/>
    <s v="CDWA General Rate Case Activ"/>
    <s v="E01"/>
    <x v="0"/>
    <x v="4"/>
    <s v="001"/>
    <n v="5300.5"/>
    <n v="45"/>
    <m/>
    <m/>
  </r>
  <r>
    <x v="2"/>
    <s v="201401"/>
    <x v="2"/>
    <x v="4"/>
    <x v="11"/>
    <s v="340 Regular Payroll - NU"/>
    <s v="02805810"/>
    <s v="CDWA General Rate Case Activ"/>
    <s v="E01"/>
    <x v="0"/>
    <x v="4"/>
    <s v="001"/>
    <n v="11119.21"/>
    <n v="98"/>
    <m/>
    <m/>
  </r>
  <r>
    <x v="0"/>
    <s v="201508"/>
    <x v="2"/>
    <x v="4"/>
    <x v="11"/>
    <s v="340 Regular Payroll - NU"/>
    <s v="02805810"/>
    <s v="CDWA General Rate Case Activ"/>
    <s v="E01"/>
    <x v="0"/>
    <x v="4"/>
    <s v="001"/>
    <n v="10306.52"/>
    <n v="87.5"/>
    <m/>
    <m/>
  </r>
  <r>
    <x v="4"/>
    <s v="201603"/>
    <x v="2"/>
    <x v="5"/>
    <x v="11"/>
    <s v="340 Regular Payroll - NU"/>
    <s v="02805810"/>
    <s v="CDWA General Rate Case Activ"/>
    <s v="E01"/>
    <x v="0"/>
    <x v="5"/>
    <s v="001"/>
    <n v="2673.09"/>
    <n v="20"/>
    <m/>
    <m/>
  </r>
  <r>
    <x v="4"/>
    <s v="201605"/>
    <x v="2"/>
    <x v="4"/>
    <x v="11"/>
    <s v="340 Regular Payroll - NU"/>
    <s v="02805810"/>
    <s v="CDWA General Rate Case Activ"/>
    <s v="E01"/>
    <x v="0"/>
    <x v="4"/>
    <s v="001"/>
    <n v="5000"/>
    <n v="40"/>
    <m/>
    <m/>
  </r>
  <r>
    <x v="0"/>
    <s v="201506"/>
    <x v="2"/>
    <x v="5"/>
    <x v="11"/>
    <s v="340 Regular Payroll - NU"/>
    <s v="02805810"/>
    <s v="CDWA General Rate Case Activ"/>
    <s v="E01"/>
    <x v="0"/>
    <x v="5"/>
    <s v="001"/>
    <n v="3736.56"/>
    <n v="29"/>
    <m/>
    <m/>
  </r>
  <r>
    <x v="3"/>
    <s v="201801"/>
    <x v="2"/>
    <x v="11"/>
    <x v="11"/>
    <s v="340 Regular Payroll - NU"/>
    <s v="02805810"/>
    <s v="CDWA General Rate Case Activ"/>
    <s v="E01"/>
    <x v="0"/>
    <x v="11"/>
    <s v="001"/>
    <n v="2453.56"/>
    <n v="19"/>
    <m/>
    <m/>
  </r>
  <r>
    <x v="0"/>
    <s v="201511"/>
    <x v="2"/>
    <x v="4"/>
    <x v="11"/>
    <s v="340 Regular Payroll - NU"/>
    <s v="02805810"/>
    <s v="CDWA General Rate Case Activ"/>
    <s v="E01"/>
    <x v="0"/>
    <x v="4"/>
    <s v="001"/>
    <n v="1295.6400000000001"/>
    <n v="11"/>
    <m/>
    <m/>
  </r>
  <r>
    <x v="5"/>
    <s v="201701"/>
    <x v="2"/>
    <x v="5"/>
    <x v="11"/>
    <s v="340 Regular Payroll - NU"/>
    <s v="02805810"/>
    <s v="CDWA General Rate Case Activ"/>
    <s v="E01"/>
    <x v="0"/>
    <x v="5"/>
    <s v="001"/>
    <n v="9222.06"/>
    <n v="69"/>
    <m/>
    <m/>
  </r>
  <r>
    <x v="0"/>
    <s v="201512"/>
    <x v="2"/>
    <x v="5"/>
    <x v="11"/>
    <s v="340 Regular Payroll - NU"/>
    <s v="02805810"/>
    <s v="CDWA General Rate Case Activ"/>
    <s v="E01"/>
    <x v="0"/>
    <x v="5"/>
    <s v="001"/>
    <n v="1675"/>
    <n v="13"/>
    <m/>
    <m/>
  </r>
  <r>
    <x v="2"/>
    <s v="201403"/>
    <x v="2"/>
    <x v="8"/>
    <x v="11"/>
    <s v="340 Regular Payroll - NU"/>
    <s v="02805810"/>
    <s v="CDWA General Rate Case Activ"/>
    <s v="E01"/>
    <x v="0"/>
    <x v="8"/>
    <s v="001"/>
    <n v="191.35"/>
    <n v="1"/>
    <m/>
    <m/>
  </r>
  <r>
    <x v="0"/>
    <s v="201506"/>
    <x v="2"/>
    <x v="4"/>
    <x v="11"/>
    <s v="340 Regular Payroll - NU"/>
    <s v="03805343"/>
    <s v="CDID General Rate Case Activ"/>
    <s v="E01"/>
    <x v="0"/>
    <x v="4"/>
    <s v="001"/>
    <n v="3886.99"/>
    <n v="33"/>
    <m/>
    <m/>
  </r>
  <r>
    <x v="4"/>
    <s v="201608"/>
    <x v="2"/>
    <x v="4"/>
    <x v="11"/>
    <s v="340 Regular Payroll - NU"/>
    <s v="03805343"/>
    <s v="CDID General Rate Case Activ"/>
    <s v="E01"/>
    <x v="0"/>
    <x v="4"/>
    <s v="001"/>
    <n v="1500"/>
    <n v="12"/>
    <m/>
    <m/>
  </r>
  <r>
    <x v="4"/>
    <s v="201608"/>
    <x v="2"/>
    <x v="5"/>
    <x v="11"/>
    <s v="340 Regular Payroll - NU"/>
    <s v="03805343"/>
    <s v="CDID General Rate Case Activ"/>
    <s v="E01"/>
    <x v="0"/>
    <x v="5"/>
    <s v="001"/>
    <n v="2405.6999999999998"/>
    <n v="18"/>
    <m/>
    <m/>
  </r>
  <r>
    <x v="5"/>
    <s v="201709"/>
    <x v="2"/>
    <x v="5"/>
    <x v="11"/>
    <s v="340 Regular Payroll - NU"/>
    <s v="03805343"/>
    <s v="CDID General Rate Case Activ"/>
    <s v="E01"/>
    <x v="0"/>
    <x v="5"/>
    <s v="001"/>
    <n v="1620.58"/>
    <n v="12"/>
    <m/>
    <m/>
  </r>
  <r>
    <x v="4"/>
    <s v="201612"/>
    <x v="2"/>
    <x v="5"/>
    <x v="11"/>
    <s v="340 Regular Payroll - NU"/>
    <s v="03805343"/>
    <s v="CDID General Rate Case Activ"/>
    <s v="E01"/>
    <x v="0"/>
    <x v="5"/>
    <s v="001"/>
    <n v="2405.77"/>
    <n v="18"/>
    <m/>
    <m/>
  </r>
  <r>
    <x v="4"/>
    <s v="201607"/>
    <x v="2"/>
    <x v="5"/>
    <x v="11"/>
    <s v="340 Regular Payroll - NU"/>
    <s v="03805343"/>
    <s v="CDID General Rate Case Activ"/>
    <s v="E01"/>
    <x v="0"/>
    <x v="5"/>
    <s v="001"/>
    <n v="1871.1"/>
    <n v="14"/>
    <m/>
    <m/>
  </r>
  <r>
    <x v="0"/>
    <s v="201510"/>
    <x v="2"/>
    <x v="5"/>
    <x v="11"/>
    <s v="340 Regular Payroll - NU"/>
    <s v="03805343"/>
    <s v="CDID General Rate Case Activ"/>
    <s v="E01"/>
    <x v="0"/>
    <x v="5"/>
    <s v="001"/>
    <n v="2319.23"/>
    <n v="18"/>
    <m/>
    <m/>
  </r>
  <r>
    <x v="0"/>
    <s v="201512"/>
    <x v="2"/>
    <x v="4"/>
    <x v="11"/>
    <s v="340 Regular Payroll - NU"/>
    <s v="03805343"/>
    <s v="CDID General Rate Case Activ"/>
    <s v="E01"/>
    <x v="0"/>
    <x v="4"/>
    <s v="001"/>
    <n v="1295.68"/>
    <n v="11"/>
    <m/>
    <m/>
  </r>
  <r>
    <x v="0"/>
    <s v="201512"/>
    <x v="2"/>
    <x v="5"/>
    <x v="11"/>
    <s v="340 Regular Payroll - NU"/>
    <s v="03805343"/>
    <s v="CDID General Rate Case Activ"/>
    <s v="E01"/>
    <x v="0"/>
    <x v="5"/>
    <s v="001"/>
    <n v="1546.17"/>
    <n v="12"/>
    <m/>
    <m/>
  </r>
  <r>
    <x v="4"/>
    <s v="201606"/>
    <x v="2"/>
    <x v="4"/>
    <x v="11"/>
    <s v="340 Regular Payroll - NU"/>
    <s v="03805343"/>
    <s v="CDID General Rate Case Activ"/>
    <s v="E01"/>
    <x v="0"/>
    <x v="4"/>
    <s v="001"/>
    <n v="1375"/>
    <n v="11"/>
    <m/>
    <m/>
  </r>
  <r>
    <x v="4"/>
    <s v="201605"/>
    <x v="2"/>
    <x v="4"/>
    <x v="11"/>
    <s v="340 Regular Payroll - NU"/>
    <s v="03805343"/>
    <s v="CDID General Rate Case Activ"/>
    <s v="E01"/>
    <x v="0"/>
    <x v="4"/>
    <s v="001"/>
    <n v="3125"/>
    <n v="25"/>
    <m/>
    <m/>
  </r>
  <r>
    <x v="4"/>
    <s v="201611"/>
    <x v="2"/>
    <x v="4"/>
    <x v="11"/>
    <s v="340 Regular Payroll - NU"/>
    <s v="03805343"/>
    <s v="CDID General Rate Case Activ"/>
    <s v="E01"/>
    <x v="0"/>
    <x v="4"/>
    <s v="001"/>
    <n v="875"/>
    <n v="7"/>
    <m/>
    <m/>
  </r>
  <r>
    <x v="2"/>
    <s v="201409"/>
    <x v="2"/>
    <x v="5"/>
    <x v="11"/>
    <s v="340 Regular Payroll - NU"/>
    <s v="06805169"/>
    <s v="GDOR General Rate Case Activ"/>
    <s v="E01"/>
    <x v="0"/>
    <x v="5"/>
    <s v="001"/>
    <n v="3912.2"/>
    <n v="31"/>
    <m/>
    <m/>
  </r>
  <r>
    <x v="0"/>
    <s v="201503"/>
    <x v="2"/>
    <x v="5"/>
    <x v="11"/>
    <s v="340 Regular Payroll - NU"/>
    <s v="06805169"/>
    <s v="GDOR General Rate Case Activ"/>
    <s v="E01"/>
    <x v="0"/>
    <x v="5"/>
    <s v="001"/>
    <n v="9019.24"/>
    <n v="70"/>
    <m/>
    <m/>
  </r>
  <r>
    <x v="5"/>
    <s v="201704"/>
    <x v="2"/>
    <x v="5"/>
    <x v="11"/>
    <s v="340 Regular Payroll - NU"/>
    <s v="06805169"/>
    <s v="GDOR General Rate Case Activ"/>
    <s v="E01"/>
    <x v="0"/>
    <x v="5"/>
    <s v="001"/>
    <n v="7427.69"/>
    <n v="55"/>
    <m/>
    <m/>
  </r>
  <r>
    <x v="1"/>
    <s v="201306"/>
    <x v="2"/>
    <x v="4"/>
    <x v="11"/>
    <s v="340 Regular Payroll - NU"/>
    <s v="06805169"/>
    <s v="GDOR General Rate Case Activ"/>
    <s v="E01"/>
    <x v="0"/>
    <x v="4"/>
    <s v="001"/>
    <n v="453.84"/>
    <n v="4"/>
    <m/>
    <m/>
  </r>
  <r>
    <x v="4"/>
    <s v="201612"/>
    <x v="2"/>
    <x v="4"/>
    <x v="11"/>
    <s v="340 Regular Payroll - NU"/>
    <s v="06805169"/>
    <s v="GDOR General Rate Case Activ"/>
    <s v="E01"/>
    <x v="0"/>
    <x v="4"/>
    <s v="001"/>
    <n v="4500"/>
    <n v="36"/>
    <m/>
    <m/>
  </r>
  <r>
    <x v="0"/>
    <s v="201507"/>
    <x v="2"/>
    <x v="5"/>
    <x v="11"/>
    <s v="340 Regular Payroll - NU"/>
    <s v="06805169"/>
    <s v="GDOR General Rate Case Activ"/>
    <s v="E01"/>
    <x v="0"/>
    <x v="5"/>
    <s v="001"/>
    <n v="1675.05"/>
    <n v="13"/>
    <m/>
    <m/>
  </r>
  <r>
    <x v="4"/>
    <s v="201607"/>
    <x v="2"/>
    <x v="5"/>
    <x v="11"/>
    <s v="340 Regular Payroll - NU"/>
    <s v="06805169"/>
    <s v="GDOR General Rate Case Activ"/>
    <s v="E01"/>
    <x v="0"/>
    <x v="5"/>
    <s v="001"/>
    <n v="133.65"/>
    <n v="1"/>
    <m/>
    <m/>
  </r>
  <r>
    <x v="5"/>
    <s v="201701"/>
    <x v="2"/>
    <x v="4"/>
    <x v="11"/>
    <s v="340 Regular Payroll - NU"/>
    <s v="06805169"/>
    <s v="GDOR General Rate Case Activ"/>
    <s v="E01"/>
    <x v="0"/>
    <x v="4"/>
    <s v="001"/>
    <n v="750"/>
    <n v="6"/>
    <m/>
    <m/>
  </r>
  <r>
    <x v="4"/>
    <s v="201611"/>
    <x v="2"/>
    <x v="5"/>
    <x v="11"/>
    <s v="340 Regular Payroll - NU"/>
    <s v="06805169"/>
    <s v="GDOR General Rate Case Activ"/>
    <s v="E01"/>
    <x v="0"/>
    <x v="5"/>
    <s v="001"/>
    <n v="267.3"/>
    <n v="2"/>
    <m/>
    <m/>
  </r>
  <r>
    <x v="0"/>
    <s v="201502"/>
    <x v="2"/>
    <x v="4"/>
    <x v="11"/>
    <s v="340 Regular Payroll - NU"/>
    <s v="06805169"/>
    <s v="GDOR General Rate Case Activ"/>
    <s v="E01"/>
    <x v="0"/>
    <x v="4"/>
    <s v="001"/>
    <n v="115.38"/>
    <n v="1"/>
    <m/>
    <m/>
  </r>
  <r>
    <x v="5"/>
    <s v="201707"/>
    <x v="2"/>
    <x v="4"/>
    <x v="11"/>
    <s v="340 Regular Payroll - NU"/>
    <s v="06805169"/>
    <s v="GDOR General Rate Case Activ"/>
    <s v="E01"/>
    <x v="0"/>
    <x v="4"/>
    <s v="001"/>
    <n v="259.62"/>
    <n v="2"/>
    <m/>
    <m/>
  </r>
  <r>
    <x v="1"/>
    <s v="201307"/>
    <x v="2"/>
    <x v="5"/>
    <x v="11"/>
    <s v="340 Regular Payroll - NU"/>
    <s v="06805169"/>
    <s v="GDOR General Rate Case Activ"/>
    <s v="E01"/>
    <x v="0"/>
    <x v="5"/>
    <s v="001"/>
    <n v="122.12"/>
    <n v="1"/>
    <m/>
    <m/>
  </r>
  <r>
    <x v="3"/>
    <s v="201811"/>
    <x v="1"/>
    <x v="7"/>
    <x v="2"/>
    <s v="340 Regular Payroll - NU"/>
    <s v="77703430"/>
    <s v="Avista Subsidiary Support"/>
    <s v="E01"/>
    <x v="0"/>
    <x v="7"/>
    <s v="001"/>
    <n v="2318.63"/>
    <n v="13.03"/>
    <m/>
    <m/>
  </r>
  <r>
    <x v="3"/>
    <s v="201810"/>
    <x v="1"/>
    <x v="12"/>
    <x v="2"/>
    <s v="340 Regular Payroll - NU"/>
    <s v="77703430"/>
    <s v="Avista Subsidiary Support"/>
    <s v="E01"/>
    <x v="0"/>
    <x v="12"/>
    <s v="001"/>
    <n v="338.2"/>
    <n v="0.83"/>
    <m/>
    <m/>
  </r>
  <r>
    <x v="3"/>
    <s v="201809"/>
    <x v="1"/>
    <x v="7"/>
    <x v="2"/>
    <s v="340 Regular Payroll - NU"/>
    <s v="77703430"/>
    <s v="Avista Subsidiary Support"/>
    <s v="E01"/>
    <x v="0"/>
    <x v="7"/>
    <s v="001"/>
    <n v="604.86"/>
    <n v="3.4"/>
    <m/>
    <m/>
  </r>
  <r>
    <x v="3"/>
    <s v="201802"/>
    <x v="1"/>
    <x v="7"/>
    <x v="2"/>
    <s v="340 Regular Payroll - NU"/>
    <s v="77703430"/>
    <s v="Avista Subsidiary Support"/>
    <s v="E01"/>
    <x v="0"/>
    <x v="7"/>
    <s v="001"/>
    <n v="1190.04"/>
    <n v="6.8"/>
    <m/>
    <m/>
  </r>
  <r>
    <x v="3"/>
    <s v="201802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1"/>
    <s v="201312"/>
    <x v="1"/>
    <x v="3"/>
    <x v="2"/>
    <s v="340 Regular Payroll - NU"/>
    <s v="77703430"/>
    <s v="Avista Subsidiary Support"/>
    <s v="E01"/>
    <x v="0"/>
    <x v="3"/>
    <s v="001"/>
    <n v="132.30000000000001"/>
    <n v="1.17"/>
    <m/>
    <m/>
  </r>
  <r>
    <x v="2"/>
    <s v="201403"/>
    <x v="1"/>
    <x v="4"/>
    <x v="2"/>
    <s v="340 Regular Payroll - NU"/>
    <s v="77703430"/>
    <s v="Avista Subsidiary Support"/>
    <s v="E01"/>
    <x v="0"/>
    <x v="4"/>
    <s v="001"/>
    <n v="184.64"/>
    <n v="1.6"/>
    <m/>
    <m/>
  </r>
  <r>
    <x v="5"/>
    <s v="201707"/>
    <x v="1"/>
    <x v="0"/>
    <x v="2"/>
    <s v="340 Regular Payroll - NU"/>
    <s v="77703430"/>
    <s v="Avista Subsidiary Support"/>
    <s v="E01"/>
    <x v="0"/>
    <x v="0"/>
    <s v="001"/>
    <n v="46.72"/>
    <n v="0.34"/>
    <m/>
    <m/>
  </r>
  <r>
    <x v="2"/>
    <s v="201405"/>
    <x v="1"/>
    <x v="2"/>
    <x v="2"/>
    <s v="340 Regular Payroll - NU"/>
    <s v="77703430"/>
    <s v="Avista Subsidiary Support"/>
    <s v="E01"/>
    <x v="0"/>
    <x v="2"/>
    <s v="001"/>
    <n v="4153.8599999999997"/>
    <n v="36"/>
    <m/>
    <m/>
  </r>
  <r>
    <x v="5"/>
    <s v="201706"/>
    <x v="1"/>
    <x v="0"/>
    <x v="2"/>
    <s v="340 Regular Payroll - NU"/>
    <s v="77703430"/>
    <s v="Avista Subsidiary Support"/>
    <s v="E01"/>
    <x v="0"/>
    <x v="0"/>
    <s v="001"/>
    <n v="70.08"/>
    <n v="0.51"/>
    <m/>
    <m/>
  </r>
  <r>
    <x v="1"/>
    <s v="201301"/>
    <x v="1"/>
    <x v="8"/>
    <x v="2"/>
    <s v="340 Regular Payroll - NU"/>
    <s v="77703430"/>
    <s v="Avista Subsidiary Support"/>
    <s v="E01"/>
    <x v="0"/>
    <x v="8"/>
    <s v="001"/>
    <n v="1573.88"/>
    <n v="8.8000000000000007"/>
    <m/>
    <m/>
  </r>
  <r>
    <x v="0"/>
    <s v="201512"/>
    <x v="1"/>
    <x v="9"/>
    <x v="2"/>
    <s v="340 Regular Payroll - NU"/>
    <s v="77703430"/>
    <s v="Avista Subsidiary Support"/>
    <s v="E01"/>
    <x v="0"/>
    <x v="9"/>
    <s v="001"/>
    <n v="367.38"/>
    <n v="2.6"/>
    <m/>
    <m/>
  </r>
  <r>
    <x v="2"/>
    <s v="201401"/>
    <x v="1"/>
    <x v="5"/>
    <x v="2"/>
    <s v="340 Regular Payroll - NU"/>
    <s v="77703430"/>
    <s v="Avista Subsidiary Support"/>
    <s v="E01"/>
    <x v="0"/>
    <x v="5"/>
    <s v="001"/>
    <n v="293.04000000000002"/>
    <n v="2.4"/>
    <m/>
    <m/>
  </r>
  <r>
    <x v="5"/>
    <s v="201701"/>
    <x v="1"/>
    <x v="4"/>
    <x v="2"/>
    <s v="340 Regular Payroll - NU"/>
    <s v="77703430"/>
    <s v="Avista Subsidiary Support"/>
    <s v="E01"/>
    <x v="0"/>
    <x v="4"/>
    <s v="001"/>
    <n v="187.5"/>
    <n v="1.5"/>
    <m/>
    <m/>
  </r>
  <r>
    <x v="0"/>
    <s v="201505"/>
    <x v="1"/>
    <x v="10"/>
    <x v="2"/>
    <s v="340 Regular Payroll - NU"/>
    <s v="77703430"/>
    <s v="Avista Subsidiary Support"/>
    <s v="E01"/>
    <x v="0"/>
    <x v="10"/>
    <s v="001"/>
    <n v="3769.24"/>
    <n v="32"/>
    <m/>
    <m/>
  </r>
  <r>
    <x v="5"/>
    <s v="201702"/>
    <x v="1"/>
    <x v="15"/>
    <x v="2"/>
    <s v="340 Regular Payroll - NU"/>
    <s v="77703430"/>
    <s v="Avista Subsidiary Support"/>
    <s v="E01"/>
    <x v="0"/>
    <x v="15"/>
    <s v="001"/>
    <n v="17169.2"/>
    <n v="144"/>
    <m/>
    <m/>
  </r>
  <r>
    <x v="4"/>
    <s v="201602"/>
    <x v="1"/>
    <x v="15"/>
    <x v="2"/>
    <s v="340 Regular Payroll - NU"/>
    <s v="77703430"/>
    <s v="Avista Subsidiary Support"/>
    <s v="E01"/>
    <x v="0"/>
    <x v="15"/>
    <s v="001"/>
    <n v="16113.52"/>
    <n v="136.80000000000001"/>
    <m/>
    <m/>
  </r>
  <r>
    <x v="1"/>
    <s v="201305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07"/>
    <x v="1"/>
    <x v="10"/>
    <x v="2"/>
    <s v="340 Regular Payroll - NU"/>
    <s v="77703430"/>
    <s v="Avista Subsidiary Support"/>
    <s v="E01"/>
    <x v="0"/>
    <x v="10"/>
    <s v="001"/>
    <n v="10012.040000000001"/>
    <n v="85"/>
    <m/>
    <m/>
  </r>
  <r>
    <x v="2"/>
    <s v="201410"/>
    <x v="1"/>
    <x v="6"/>
    <x v="2"/>
    <s v="340 Regular Payroll - NU"/>
    <s v="77703430"/>
    <s v="Avista Subsidiary Support"/>
    <s v="E01"/>
    <x v="0"/>
    <x v="6"/>
    <s v="001"/>
    <n v="156.13"/>
    <n v="1.08"/>
    <m/>
    <m/>
  </r>
  <r>
    <x v="1"/>
    <s v="201301"/>
    <x v="1"/>
    <x v="6"/>
    <x v="2"/>
    <s v="340 Regular Payroll - NU"/>
    <s v="77703430"/>
    <s v="Avista Subsidiary Support"/>
    <s v="E01"/>
    <x v="0"/>
    <x v="6"/>
    <s v="001"/>
    <n v="1459.22"/>
    <n v="11.2"/>
    <m/>
    <m/>
  </r>
  <r>
    <x v="5"/>
    <s v="201704"/>
    <x v="1"/>
    <x v="15"/>
    <x v="2"/>
    <s v="340 Regular Payroll - NU"/>
    <s v="77703430"/>
    <s v="Avista Subsidiary Support"/>
    <s v="E01"/>
    <x v="0"/>
    <x v="15"/>
    <s v="001"/>
    <n v="17515.400000000001"/>
    <n v="144"/>
    <m/>
    <m/>
  </r>
  <r>
    <x v="0"/>
    <s v="201511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0"/>
    <s v="201510"/>
    <x v="1"/>
    <x v="8"/>
    <x v="2"/>
    <s v="340 Regular Payroll - NU"/>
    <s v="77703430"/>
    <s v="Avista Subsidiary Support"/>
    <s v="E01"/>
    <x v="0"/>
    <x v="8"/>
    <s v="001"/>
    <n v="1327.2"/>
    <n v="6.77"/>
    <m/>
    <m/>
  </r>
  <r>
    <x v="2"/>
    <s v="201412"/>
    <x v="1"/>
    <x v="8"/>
    <x v="2"/>
    <s v="340 Regular Payroll - NU"/>
    <s v="77703430"/>
    <s v="Avista Subsidiary Support"/>
    <s v="E01"/>
    <x v="0"/>
    <x v="8"/>
    <s v="001"/>
    <n v="2602.36"/>
    <n v="13.6"/>
    <m/>
    <m/>
  </r>
  <r>
    <x v="5"/>
    <s v="201704"/>
    <x v="1"/>
    <x v="8"/>
    <x v="2"/>
    <s v="340 Regular Payroll - NU"/>
    <s v="77703430"/>
    <s v="Avista Subsidiary Support"/>
    <s v="E01"/>
    <x v="0"/>
    <x v="8"/>
    <s v="001"/>
    <n v="1659.88"/>
    <n v="8.2200000000000006"/>
    <m/>
    <m/>
  </r>
  <r>
    <x v="5"/>
    <s v="201710"/>
    <x v="1"/>
    <x v="8"/>
    <x v="2"/>
    <s v="340 Regular Payroll - NU"/>
    <s v="77703430"/>
    <s v="Avista Subsidiary Support"/>
    <s v="E01"/>
    <x v="0"/>
    <x v="8"/>
    <s v="001"/>
    <n v="1659.88"/>
    <n v="8.2100000000000009"/>
    <m/>
    <m/>
  </r>
  <r>
    <x v="4"/>
    <s v="201602"/>
    <x v="1"/>
    <x v="5"/>
    <x v="2"/>
    <s v="340 Regular Payroll - NU"/>
    <s v="77703430"/>
    <s v="Avista Subsidiary Support"/>
    <s v="E01"/>
    <x v="0"/>
    <x v="5"/>
    <s v="001"/>
    <n v="206.09"/>
    <n v="1.6"/>
    <m/>
    <m/>
  </r>
  <r>
    <x v="1"/>
    <s v="201306"/>
    <x v="1"/>
    <x v="6"/>
    <x v="2"/>
    <s v="340 Regular Payroll - NU"/>
    <s v="77703430"/>
    <s v="Avista Subsidiary Support"/>
    <s v="E01"/>
    <x v="0"/>
    <x v="6"/>
    <s v="001"/>
    <n v="1096.2"/>
    <n v="8"/>
    <m/>
    <m/>
  </r>
  <r>
    <x v="3"/>
    <s v="201801"/>
    <x v="1"/>
    <x v="8"/>
    <x v="2"/>
    <s v="340 Regular Payroll - NU"/>
    <s v="77703430"/>
    <s v="Avista Subsidiary Support"/>
    <s v="E01"/>
    <x v="0"/>
    <x v="8"/>
    <s v="001"/>
    <n v="1269.32"/>
    <n v="6.29"/>
    <m/>
    <m/>
  </r>
  <r>
    <x v="2"/>
    <s v="201408"/>
    <x v="1"/>
    <x v="1"/>
    <x v="2"/>
    <s v="340 Regular Payroll - NU"/>
    <s v="77703430"/>
    <s v="Avista Subsidiary Support"/>
    <s v="E01"/>
    <x v="0"/>
    <x v="1"/>
    <s v="001"/>
    <n v="315.92"/>
    <n v="1.83"/>
    <m/>
    <m/>
  </r>
  <r>
    <x v="5"/>
    <s v="201701"/>
    <x v="1"/>
    <x v="9"/>
    <x v="2"/>
    <s v="340 Regular Payroll - NU"/>
    <s v="77703430"/>
    <s v="Avista Subsidiary Support"/>
    <s v="E01"/>
    <x v="0"/>
    <x v="9"/>
    <s v="001"/>
    <n v="558.78"/>
    <n v="3.9"/>
    <m/>
    <m/>
  </r>
  <r>
    <x v="1"/>
    <s v="201310"/>
    <x v="1"/>
    <x v="16"/>
    <x v="2"/>
    <s v="340 Regular Payroll - NU"/>
    <s v="77703430"/>
    <s v="Avista Subsidiary Support"/>
    <s v="E01"/>
    <x v="0"/>
    <x v="16"/>
    <s v="001"/>
    <n v="207.68"/>
    <n v="1.6"/>
    <m/>
    <m/>
  </r>
  <r>
    <x v="5"/>
    <s v="201701"/>
    <x v="1"/>
    <x v="8"/>
    <x v="2"/>
    <s v="340 Regular Payroll - NU"/>
    <s v="77703430"/>
    <s v="Avista Subsidiary Support"/>
    <s v="E01"/>
    <x v="0"/>
    <x v="8"/>
    <s v="001"/>
    <n v="1340.5"/>
    <n v="6.76"/>
    <m/>
    <m/>
  </r>
  <r>
    <x v="4"/>
    <s v="201610"/>
    <x v="1"/>
    <x v="1"/>
    <x v="2"/>
    <s v="340 Regular Payroll - NU"/>
    <s v="77703430"/>
    <s v="Avista Subsidiary Support"/>
    <s v="E01"/>
    <x v="0"/>
    <x v="1"/>
    <s v="001"/>
    <n v="272.33999999999997"/>
    <n v="1.42"/>
    <m/>
    <m/>
  </r>
  <r>
    <x v="4"/>
    <s v="201610"/>
    <x v="1"/>
    <x v="12"/>
    <x v="2"/>
    <s v="340 Regular Payroll - NU"/>
    <s v="77703430"/>
    <s v="Avista Subsidiary Support"/>
    <s v="E01"/>
    <x v="0"/>
    <x v="12"/>
    <s v="001"/>
    <n v="1794.6"/>
    <n v="4.66"/>
    <m/>
    <m/>
  </r>
  <r>
    <x v="2"/>
    <s v="201401"/>
    <x v="1"/>
    <x v="4"/>
    <x v="2"/>
    <s v="340 Regular Payroll - NU"/>
    <s v="77703430"/>
    <s v="Avista Subsidiary Support"/>
    <s v="E01"/>
    <x v="0"/>
    <x v="4"/>
    <s v="001"/>
    <n v="272.38"/>
    <n v="2.4"/>
    <m/>
    <m/>
  </r>
  <r>
    <x v="2"/>
    <s v="201403"/>
    <x v="1"/>
    <x v="16"/>
    <x v="2"/>
    <s v="340 Regular Payroll - NU"/>
    <s v="77703430"/>
    <s v="Avista Subsidiary Support"/>
    <s v="E01"/>
    <x v="0"/>
    <x v="16"/>
    <s v="001"/>
    <n v="224.74"/>
    <n v="1.7"/>
    <m/>
    <m/>
  </r>
  <r>
    <x v="1"/>
    <s v="201301"/>
    <x v="1"/>
    <x v="3"/>
    <x v="2"/>
    <s v="340 Regular Payroll - NU"/>
    <s v="77703430"/>
    <s v="Avista Subsidiary Support"/>
    <s v="E01"/>
    <x v="0"/>
    <x v="3"/>
    <s v="001"/>
    <n v="146.37"/>
    <n v="1.42"/>
    <m/>
    <m/>
  </r>
  <r>
    <x v="2"/>
    <s v="201408"/>
    <x v="1"/>
    <x v="10"/>
    <x v="2"/>
    <s v="340 Regular Payroll - NU"/>
    <s v="77703430"/>
    <s v="Avista Subsidiary Support"/>
    <s v="E01"/>
    <x v="0"/>
    <x v="10"/>
    <s v="001"/>
    <n v="5538.48"/>
    <n v="48"/>
    <m/>
    <m/>
  </r>
  <r>
    <x v="2"/>
    <s v="201402"/>
    <x v="1"/>
    <x v="8"/>
    <x v="2"/>
    <s v="340 Regular Payroll - NU"/>
    <s v="77703430"/>
    <s v="Avista Subsidiary Support"/>
    <s v="E01"/>
    <x v="0"/>
    <x v="8"/>
    <s v="001"/>
    <n v="2193.75"/>
    <n v="11.7"/>
    <m/>
    <m/>
  </r>
  <r>
    <x v="0"/>
    <s v="201507"/>
    <x v="1"/>
    <x v="5"/>
    <x v="2"/>
    <s v="340 Regular Payroll - NU"/>
    <s v="77703430"/>
    <s v="Avista Subsidiary Support"/>
    <s v="E01"/>
    <x v="0"/>
    <x v="5"/>
    <s v="001"/>
    <n v="257.60000000000002"/>
    <n v="2"/>
    <m/>
    <m/>
  </r>
  <r>
    <x v="5"/>
    <s v="201710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5"/>
    <s v="201706"/>
    <x v="1"/>
    <x v="1"/>
    <x v="2"/>
    <s v="340 Regular Payroll - NU"/>
    <s v="77703430"/>
    <s v="Avista Subsidiary Support"/>
    <s v="E01"/>
    <x v="0"/>
    <x v="1"/>
    <s v="001"/>
    <n v="441.18"/>
    <n v="2.25"/>
    <m/>
    <m/>
  </r>
  <r>
    <x v="4"/>
    <s v="201612"/>
    <x v="1"/>
    <x v="15"/>
    <x v="2"/>
    <s v="340 Regular Payroll - NU"/>
    <s v="77703430"/>
    <s v="Avista Subsidiary Support"/>
    <s v="E01"/>
    <x v="0"/>
    <x v="15"/>
    <s v="001"/>
    <n v="24036.880000000001"/>
    <n v="201.6"/>
    <m/>
    <m/>
  </r>
  <r>
    <x v="5"/>
    <s v="201703"/>
    <x v="1"/>
    <x v="5"/>
    <x v="2"/>
    <s v="340 Regular Payroll - NU"/>
    <s v="77703430"/>
    <s v="Avista Subsidiary Support"/>
    <s v="E01"/>
    <x v="0"/>
    <x v="5"/>
    <s v="001"/>
    <n v="216"/>
    <n v="1.6"/>
    <m/>
    <m/>
  </r>
  <r>
    <x v="5"/>
    <s v="201702"/>
    <x v="1"/>
    <x v="6"/>
    <x v="2"/>
    <s v="340 Regular Payroll - NU"/>
    <s v="77703430"/>
    <s v="Avista Subsidiary Support"/>
    <s v="E01"/>
    <x v="0"/>
    <x v="6"/>
    <s v="001"/>
    <n v="67.599999999999994"/>
    <n v="0.44"/>
    <m/>
    <m/>
  </r>
  <r>
    <x v="2"/>
    <s v="201411"/>
    <x v="1"/>
    <x v="1"/>
    <x v="2"/>
    <s v="340 Regular Payroll - NU"/>
    <s v="77703430"/>
    <s v="Avista Subsidiary Support"/>
    <s v="E01"/>
    <x v="0"/>
    <x v="1"/>
    <s v="001"/>
    <n v="215.4"/>
    <n v="1.25"/>
    <m/>
    <m/>
  </r>
  <r>
    <x v="1"/>
    <s v="201307"/>
    <x v="1"/>
    <x v="2"/>
    <x v="2"/>
    <s v="340 Regular Payroll - NU"/>
    <s v="77703430"/>
    <s v="Avista Subsidiary Support"/>
    <s v="E01"/>
    <x v="0"/>
    <x v="2"/>
    <s v="001"/>
    <n v="3288.45"/>
    <n v="30"/>
    <m/>
    <m/>
  </r>
  <r>
    <x v="4"/>
    <s v="201607"/>
    <x v="1"/>
    <x v="9"/>
    <x v="2"/>
    <s v="340 Regular Payroll - NU"/>
    <s v="77703430"/>
    <s v="Avista Subsidiary Support"/>
    <s v="E01"/>
    <x v="0"/>
    <x v="9"/>
    <s v="001"/>
    <n v="343.92"/>
    <n v="2.4"/>
    <m/>
    <m/>
  </r>
  <r>
    <x v="2"/>
    <s v="201402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1"/>
    <s v="201303"/>
    <x v="1"/>
    <x v="12"/>
    <x v="2"/>
    <s v="340 Regular Payroll - NU"/>
    <s v="77703430"/>
    <s v="Avista Subsidiary Support"/>
    <s v="E01"/>
    <x v="0"/>
    <x v="12"/>
    <s v="001"/>
    <n v="13246.07"/>
    <n v="38.4"/>
    <m/>
    <m/>
  </r>
  <r>
    <x v="4"/>
    <s v="201606"/>
    <x v="1"/>
    <x v="9"/>
    <x v="2"/>
    <s v="340 Regular Payroll - NU"/>
    <s v="77703430"/>
    <s v="Avista Subsidiary Support"/>
    <s v="E01"/>
    <x v="0"/>
    <x v="9"/>
    <s v="001"/>
    <n v="229.28"/>
    <n v="1.6"/>
    <m/>
    <m/>
  </r>
  <r>
    <x v="1"/>
    <s v="201302"/>
    <x v="1"/>
    <x v="9"/>
    <x v="2"/>
    <s v="340 Regular Payroll - NU"/>
    <s v="77703430"/>
    <s v="Avista Subsidiary Support"/>
    <s v="E01"/>
    <x v="0"/>
    <x v="9"/>
    <s v="001"/>
    <n v="206.8"/>
    <n v="2"/>
    <m/>
    <m/>
  </r>
  <r>
    <x v="4"/>
    <s v="201610"/>
    <x v="1"/>
    <x v="6"/>
    <x v="2"/>
    <s v="340 Regular Payroll - NU"/>
    <s v="77703430"/>
    <s v="Avista Subsidiary Support"/>
    <s v="E01"/>
    <x v="0"/>
    <x v="6"/>
    <s v="001"/>
    <n v="67.599999999999994"/>
    <n v="0.43"/>
    <m/>
    <m/>
  </r>
  <r>
    <x v="5"/>
    <s v="201703"/>
    <x v="1"/>
    <x v="1"/>
    <x v="2"/>
    <s v="340 Regular Payroll - NU"/>
    <s v="77703430"/>
    <s v="Avista Subsidiary Support"/>
    <s v="E01"/>
    <x v="0"/>
    <x v="1"/>
    <s v="001"/>
    <n v="245.1"/>
    <n v="1.25"/>
    <m/>
    <m/>
  </r>
  <r>
    <x v="2"/>
    <s v="201402"/>
    <x v="1"/>
    <x v="1"/>
    <x v="2"/>
    <s v="340 Regular Payroll - NU"/>
    <s v="77703430"/>
    <s v="Avista Subsidiary Support"/>
    <s v="E01"/>
    <x v="0"/>
    <x v="1"/>
    <s v="001"/>
    <n v="253.8"/>
    <n v="1.5"/>
    <m/>
    <m/>
  </r>
  <r>
    <x v="2"/>
    <s v="201410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5"/>
    <s v="201706"/>
    <x v="1"/>
    <x v="14"/>
    <x v="2"/>
    <s v="340 Regular Payroll - NU"/>
    <s v="77703430"/>
    <s v="Avista Subsidiary Support"/>
    <s v="E01"/>
    <x v="0"/>
    <x v="14"/>
    <s v="001"/>
    <n v="1455.16"/>
    <n v="14"/>
    <m/>
    <m/>
  </r>
  <r>
    <x v="4"/>
    <s v="201603"/>
    <x v="1"/>
    <x v="4"/>
    <x v="2"/>
    <s v="340 Regular Payroll - NU"/>
    <s v="77703430"/>
    <s v="Avista Subsidiary Support"/>
    <s v="E01"/>
    <x v="0"/>
    <x v="4"/>
    <s v="001"/>
    <n v="500"/>
    <n v="4"/>
    <m/>
    <m/>
  </r>
  <r>
    <x v="2"/>
    <s v="201411"/>
    <x v="1"/>
    <x v="12"/>
    <x v="2"/>
    <s v="340 Regular Payroll - NU"/>
    <s v="77703430"/>
    <s v="Avista Subsidiary Support"/>
    <s v="E01"/>
    <x v="0"/>
    <x v="12"/>
    <s v="001"/>
    <n v="4326.8999999999996"/>
    <n v="12"/>
    <m/>
    <m/>
  </r>
  <r>
    <x v="3"/>
    <s v="201801"/>
    <x v="1"/>
    <x v="9"/>
    <x v="2"/>
    <s v="340 Regular Payroll - NU"/>
    <s v="77703430"/>
    <s v="Avista Subsidiary Support"/>
    <s v="E01"/>
    <x v="0"/>
    <x v="9"/>
    <s v="001"/>
    <n v="742.51"/>
    <n v="4.9000000000000004"/>
    <m/>
    <m/>
  </r>
  <r>
    <x v="0"/>
    <s v="201509"/>
    <x v="1"/>
    <x v="1"/>
    <x v="2"/>
    <s v="340 Regular Payroll - NU"/>
    <s v="77703430"/>
    <s v="Avista Subsidiary Support"/>
    <s v="E01"/>
    <x v="0"/>
    <x v="1"/>
    <s v="001"/>
    <n v="226.2"/>
    <n v="1.25"/>
    <m/>
    <m/>
  </r>
  <r>
    <x v="2"/>
    <s v="201408"/>
    <x v="1"/>
    <x v="6"/>
    <x v="2"/>
    <s v="340 Regular Payroll - NU"/>
    <s v="77703430"/>
    <s v="Avista Subsidiary Support"/>
    <s v="E01"/>
    <x v="0"/>
    <x v="6"/>
    <s v="001"/>
    <n v="3115.28"/>
    <n v="21.6"/>
    <m/>
    <m/>
  </r>
  <r>
    <x v="4"/>
    <s v="201603"/>
    <x v="1"/>
    <x v="14"/>
    <x v="2"/>
    <s v="340 Regular Payroll - NU"/>
    <s v="77703430"/>
    <s v="Avista Subsidiary Support"/>
    <s v="E01"/>
    <x v="0"/>
    <x v="14"/>
    <s v="001"/>
    <n v="2316.16"/>
    <n v="23.5"/>
    <m/>
    <m/>
  </r>
  <r>
    <x v="0"/>
    <s v="201510"/>
    <x v="1"/>
    <x v="6"/>
    <x v="2"/>
    <s v="340 Regular Payroll - NU"/>
    <s v="77703430"/>
    <s v="Avista Subsidiary Support"/>
    <s v="E01"/>
    <x v="0"/>
    <x v="6"/>
    <s v="001"/>
    <n v="211.65"/>
    <n v="1.41"/>
    <m/>
    <m/>
  </r>
  <r>
    <x v="5"/>
    <s v="201705"/>
    <x v="1"/>
    <x v="6"/>
    <x v="2"/>
    <s v="340 Regular Payroll - NU"/>
    <s v="77703430"/>
    <s v="Avista Subsidiary Support"/>
    <s v="E01"/>
    <x v="0"/>
    <x v="6"/>
    <s v="001"/>
    <n v="102.24"/>
    <n v="0.6"/>
    <m/>
    <m/>
  </r>
  <r>
    <x v="4"/>
    <s v="201606"/>
    <x v="1"/>
    <x v="7"/>
    <x v="2"/>
    <s v="340 Regular Payroll - NU"/>
    <s v="77703430"/>
    <s v="Avista Subsidiary Support"/>
    <s v="E01"/>
    <x v="0"/>
    <x v="7"/>
    <s v="001"/>
    <n v="1556.32"/>
    <n v="9.07"/>
    <m/>
    <m/>
  </r>
  <r>
    <x v="2"/>
    <s v="201403"/>
    <x v="1"/>
    <x v="1"/>
    <x v="2"/>
    <s v="340 Regular Payroll - NU"/>
    <s v="77703430"/>
    <s v="Avista Subsidiary Support"/>
    <s v="E01"/>
    <x v="0"/>
    <x v="1"/>
    <s v="001"/>
    <n v="244.12"/>
    <n v="1.41"/>
    <m/>
    <m/>
  </r>
  <r>
    <x v="5"/>
    <s v="201704"/>
    <x v="1"/>
    <x v="0"/>
    <x v="2"/>
    <s v="340 Regular Payroll - NU"/>
    <s v="77703430"/>
    <s v="Avista Subsidiary Support"/>
    <s v="E01"/>
    <x v="0"/>
    <x v="0"/>
    <s v="001"/>
    <n v="105.12"/>
    <n v="0.75"/>
    <m/>
    <m/>
  </r>
  <r>
    <x v="2"/>
    <s v="201403"/>
    <x v="1"/>
    <x v="5"/>
    <x v="2"/>
    <s v="340 Regular Payroll - NU"/>
    <s v="77703430"/>
    <s v="Avista Subsidiary Support"/>
    <s v="E01"/>
    <x v="0"/>
    <x v="5"/>
    <s v="001"/>
    <n v="201.92"/>
    <n v="1.6"/>
    <m/>
    <m/>
  </r>
  <r>
    <x v="2"/>
    <s v="201410"/>
    <x v="1"/>
    <x v="12"/>
    <x v="2"/>
    <s v="340 Regular Payroll - NU"/>
    <s v="77703430"/>
    <s v="Avista Subsidiary Support"/>
    <s v="E01"/>
    <x v="0"/>
    <x v="12"/>
    <s v="001"/>
    <n v="5769.2"/>
    <n v="16"/>
    <m/>
    <m/>
  </r>
  <r>
    <x v="2"/>
    <s v="201408"/>
    <x v="1"/>
    <x v="12"/>
    <x v="2"/>
    <s v="340 Regular Payroll - NU"/>
    <s v="77703430"/>
    <s v="Avista Subsidiary Support"/>
    <s v="E01"/>
    <x v="0"/>
    <x v="12"/>
    <s v="001"/>
    <n v="16153.76"/>
    <n v="44.8"/>
    <m/>
    <m/>
  </r>
  <r>
    <x v="0"/>
    <s v="201508"/>
    <x v="1"/>
    <x v="5"/>
    <x v="2"/>
    <s v="340 Regular Payroll - NU"/>
    <s v="77703430"/>
    <s v="Avista Subsidiary Support"/>
    <s v="E01"/>
    <x v="0"/>
    <x v="5"/>
    <s v="001"/>
    <n v="206.1"/>
    <n v="1.6"/>
    <m/>
    <m/>
  </r>
  <r>
    <x v="2"/>
    <s v="201405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2"/>
    <s v="201402"/>
    <x v="1"/>
    <x v="7"/>
    <x v="2"/>
    <s v="340 Regular Payroll - NU"/>
    <s v="77703430"/>
    <s v="Avista Subsidiary Support"/>
    <s v="E01"/>
    <x v="0"/>
    <x v="7"/>
    <s v="001"/>
    <n v="2892.49"/>
    <n v="19.100000000000001"/>
    <m/>
    <m/>
  </r>
  <r>
    <x v="0"/>
    <s v="201509"/>
    <x v="1"/>
    <x v="6"/>
    <x v="2"/>
    <s v="340 Regular Payroll - NU"/>
    <s v="77703430"/>
    <s v="Avista Subsidiary Support"/>
    <s v="E01"/>
    <x v="0"/>
    <x v="6"/>
    <s v="001"/>
    <n v="112.05"/>
    <n v="0.75"/>
    <m/>
    <m/>
  </r>
  <r>
    <x v="5"/>
    <s v="201712"/>
    <x v="1"/>
    <x v="12"/>
    <x v="2"/>
    <s v="340 Regular Payroll - NU"/>
    <s v="77703430"/>
    <s v="Avista Subsidiary Support"/>
    <s v="E01"/>
    <x v="0"/>
    <x v="12"/>
    <s v="001"/>
    <n v="623.96"/>
    <n v="1.58"/>
    <m/>
    <m/>
  </r>
  <r>
    <x v="3"/>
    <s v="201809"/>
    <x v="0"/>
    <x v="6"/>
    <x v="12"/>
    <s v="340 Regular Payroll - NU"/>
    <s v="77705252"/>
    <s v="AEL&amp;P Sub Billing"/>
    <s v="E01"/>
    <x v="0"/>
    <x v="6"/>
    <s v="001"/>
    <n v="519.23"/>
    <n v="3"/>
    <m/>
    <m/>
  </r>
  <r>
    <x v="2"/>
    <s v="201411"/>
    <x v="0"/>
    <x v="1"/>
    <x v="12"/>
    <s v="340 Regular Payroll - NU"/>
    <s v="77705252"/>
    <s v="AEL&amp;P Sub Billing"/>
    <s v="E01"/>
    <x v="0"/>
    <x v="1"/>
    <s v="001"/>
    <n v="3705.66"/>
    <n v="21.5"/>
    <m/>
    <m/>
  </r>
  <r>
    <x v="0"/>
    <s v="201510"/>
    <x v="0"/>
    <x v="1"/>
    <x v="12"/>
    <s v="340 Regular Payroll - NU"/>
    <s v="77705252"/>
    <s v="AEL&amp;P Sub Billing"/>
    <s v="E01"/>
    <x v="0"/>
    <x v="1"/>
    <s v="001"/>
    <n v="90.5"/>
    <n v="0.5"/>
    <m/>
    <m/>
  </r>
  <r>
    <x v="4"/>
    <s v="201605"/>
    <x v="0"/>
    <x v="1"/>
    <x v="12"/>
    <s v="340 Regular Payroll - NU"/>
    <s v="77705252"/>
    <s v="AEL&amp;P Sub Billing"/>
    <s v="E01"/>
    <x v="0"/>
    <x v="1"/>
    <s v="001"/>
    <n v="1057.68"/>
    <n v="5.5"/>
    <m/>
    <m/>
  </r>
  <r>
    <x v="5"/>
    <s v="201704"/>
    <x v="0"/>
    <x v="1"/>
    <x v="12"/>
    <s v="340 Regular Payroll - NU"/>
    <s v="77705252"/>
    <s v="AEL&amp;P Sub Billing"/>
    <s v="E01"/>
    <x v="0"/>
    <x v="1"/>
    <s v="001"/>
    <n v="1863.48"/>
    <n v="9.5"/>
    <m/>
    <m/>
  </r>
  <r>
    <x v="0"/>
    <s v="201503"/>
    <x v="0"/>
    <x v="2"/>
    <x v="12"/>
    <s v="340 Regular Payroll - NU"/>
    <s v="77705252"/>
    <s v="AEL&amp;P Sub Billing"/>
    <s v="E01"/>
    <x v="0"/>
    <x v="2"/>
    <s v="001"/>
    <n v="2473.52"/>
    <n v="21"/>
    <m/>
    <m/>
  </r>
  <r>
    <x v="5"/>
    <s v="201706"/>
    <x v="0"/>
    <x v="1"/>
    <x v="12"/>
    <s v="340 Regular Payroll - NU"/>
    <s v="77705252"/>
    <s v="AEL&amp;P Sub Billing"/>
    <s v="E01"/>
    <x v="0"/>
    <x v="1"/>
    <s v="001"/>
    <n v="392.32"/>
    <n v="2"/>
    <m/>
    <m/>
  </r>
  <r>
    <x v="4"/>
    <s v="201602"/>
    <x v="0"/>
    <x v="8"/>
    <x v="12"/>
    <s v="340 Regular Payroll - NU"/>
    <s v="77705252"/>
    <s v="AEL&amp;P Sub Billing"/>
    <s v="E01"/>
    <x v="0"/>
    <x v="8"/>
    <s v="001"/>
    <n v="588.46"/>
    <n v="3"/>
    <m/>
    <m/>
  </r>
  <r>
    <x v="0"/>
    <s v="201506"/>
    <x v="0"/>
    <x v="1"/>
    <x v="12"/>
    <s v="340 Regular Payroll - NU"/>
    <s v="77705252"/>
    <s v="AEL&amp;P Sub Billing"/>
    <s v="E01"/>
    <x v="0"/>
    <x v="1"/>
    <s v="001"/>
    <n v="90.5"/>
    <n v="0.5"/>
    <m/>
    <m/>
  </r>
  <r>
    <x v="0"/>
    <s v="201508"/>
    <x v="0"/>
    <x v="8"/>
    <x v="12"/>
    <s v="340 Regular Payroll - NU"/>
    <s v="77705252"/>
    <s v="AEL&amp;P Sub Billing"/>
    <s v="E01"/>
    <x v="0"/>
    <x v="8"/>
    <s v="001"/>
    <n v="588.46"/>
    <n v="3"/>
    <m/>
    <m/>
  </r>
  <r>
    <x v="3"/>
    <s v="201802"/>
    <x v="0"/>
    <x v="6"/>
    <x v="12"/>
    <s v="340 Regular Payroll - NU"/>
    <s v="77705252"/>
    <s v="AEL&amp;P Sub Billing"/>
    <s v="E01"/>
    <x v="0"/>
    <x v="6"/>
    <s v="001"/>
    <n v="512.02"/>
    <n v="3"/>
    <m/>
    <m/>
  </r>
  <r>
    <x v="0"/>
    <s v="201507"/>
    <x v="0"/>
    <x v="7"/>
    <x v="12"/>
    <s v="340 Regular Payroll - NU"/>
    <s v="77705252"/>
    <s v="AEL&amp;P Sub Billing"/>
    <s v="E01"/>
    <x v="0"/>
    <x v="7"/>
    <s v="001"/>
    <n v="82.93"/>
    <n v="0.5"/>
    <m/>
    <m/>
  </r>
  <r>
    <x v="4"/>
    <s v="201611"/>
    <x v="0"/>
    <x v="6"/>
    <x v="12"/>
    <s v="340 Regular Payroll - NU"/>
    <s v="77705252"/>
    <s v="AEL&amp;P Sub Billing"/>
    <s v="E01"/>
    <x v="0"/>
    <x v="6"/>
    <s v="001"/>
    <n v="468.75"/>
    <n v="3"/>
    <m/>
    <m/>
  </r>
  <r>
    <x v="0"/>
    <s v="201504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3"/>
    <s v="201811"/>
    <x v="1"/>
    <x v="1"/>
    <x v="1"/>
    <s v="340 Regular Payroll - NU"/>
    <s v="77705331"/>
    <s v="Hydro One Trans Opp Costs"/>
    <s v="E01"/>
    <x v="0"/>
    <x v="1"/>
    <s v="001"/>
    <n v="104.57"/>
    <n v="0.5"/>
    <m/>
    <m/>
  </r>
  <r>
    <x v="3"/>
    <s v="201811"/>
    <x v="1"/>
    <x v="11"/>
    <x v="1"/>
    <s v="340 Regular Payroll - NU"/>
    <s v="77705331"/>
    <s v="Hydro One Trans Opp Costs"/>
    <s v="E01"/>
    <x v="0"/>
    <x v="11"/>
    <s v="001"/>
    <n v="5230.76"/>
    <n v="40"/>
    <m/>
    <m/>
  </r>
  <r>
    <x v="3"/>
    <s v="201809"/>
    <x v="1"/>
    <x v="3"/>
    <x v="1"/>
    <s v="340 Regular Payroll - NU"/>
    <s v="77705331"/>
    <s v="Hydro One Trans Opp Costs"/>
    <s v="E01"/>
    <x v="0"/>
    <x v="3"/>
    <s v="001"/>
    <n v="66.11"/>
    <n v="0.5"/>
    <m/>
    <m/>
  </r>
  <r>
    <x v="3"/>
    <s v="201809"/>
    <x v="1"/>
    <x v="9"/>
    <x v="1"/>
    <s v="340 Regular Payroll - NU"/>
    <s v="77705331"/>
    <s v="Hydro One Trans Opp Costs"/>
    <s v="E01"/>
    <x v="0"/>
    <x v="9"/>
    <s v="001"/>
    <n v="76.44"/>
    <n v="0.5"/>
    <m/>
    <m/>
  </r>
  <r>
    <x v="3"/>
    <s v="201809"/>
    <x v="1"/>
    <x v="7"/>
    <x v="1"/>
    <s v="340 Regular Payroll - NU"/>
    <s v="77705331"/>
    <s v="Hydro One Trans Opp Costs"/>
    <s v="E01"/>
    <x v="0"/>
    <x v="7"/>
    <s v="001"/>
    <n v="88.94"/>
    <n v="0.5"/>
    <m/>
    <m/>
  </r>
  <r>
    <x v="3"/>
    <s v="201801"/>
    <x v="1"/>
    <x v="11"/>
    <x v="7"/>
    <s v="340 Regular Payroll - NU"/>
    <s v="77705297"/>
    <s v="Urbanova St. Light Non-Utility"/>
    <s v="E01"/>
    <x v="0"/>
    <x v="11"/>
    <s v="001"/>
    <n v="129.13"/>
    <n v="1"/>
    <m/>
    <m/>
  </r>
  <r>
    <x v="3"/>
    <s v="201811"/>
    <x v="2"/>
    <x v="11"/>
    <x v="13"/>
    <s v="340 Regular Payroll - NU"/>
    <s v="09900165"/>
    <s v="Gas Ops Admin Activity - 099"/>
    <s v="E01"/>
    <x v="0"/>
    <x v="11"/>
    <s v="001"/>
    <n v="2615.33"/>
    <n v="20"/>
    <m/>
    <m/>
  </r>
  <r>
    <x v="3"/>
    <s v="201809"/>
    <x v="2"/>
    <x v="11"/>
    <x v="13"/>
    <s v="340 Regular Payroll - NU"/>
    <s v="09900165"/>
    <s v="Gas Ops Admin Activity - 099"/>
    <s v="E01"/>
    <x v="0"/>
    <x v="11"/>
    <s v="001"/>
    <n v="3465.35"/>
    <n v="26.5"/>
    <m/>
    <m/>
  </r>
  <r>
    <x v="3"/>
    <s v="201805"/>
    <x v="2"/>
    <x v="11"/>
    <x v="13"/>
    <s v="340 Regular Payroll - NU"/>
    <s v="09900165"/>
    <s v="Gas Ops Admin Activity - 099"/>
    <s v="E01"/>
    <x v="0"/>
    <x v="11"/>
    <s v="001"/>
    <n v="9088.4"/>
    <n v="69.5"/>
    <m/>
    <m/>
  </r>
  <r>
    <x v="2"/>
    <s v="201412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4"/>
    <s v="201610"/>
    <x v="2"/>
    <x v="11"/>
    <x v="13"/>
    <s v="340 Regular Payroll - NU"/>
    <s v="09900165"/>
    <s v="Gas Ops Admin Activity - 099"/>
    <s v="E01"/>
    <x v="0"/>
    <x v="11"/>
    <s v="001"/>
    <n v="2772.17"/>
    <n v="23.25"/>
    <m/>
    <m/>
  </r>
  <r>
    <x v="0"/>
    <s v="201512"/>
    <x v="2"/>
    <x v="11"/>
    <x v="13"/>
    <s v="340 Regular Payroll - NU"/>
    <s v="09900165"/>
    <s v="Gas Ops Admin Activity - 099"/>
    <s v="E01"/>
    <x v="0"/>
    <x v="11"/>
    <s v="001"/>
    <n v="3050.46"/>
    <n v="27"/>
    <m/>
    <m/>
  </r>
  <r>
    <x v="2"/>
    <s v="201409"/>
    <x v="2"/>
    <x v="16"/>
    <x v="13"/>
    <s v="340 Regular Payroll - NU"/>
    <s v="09900165"/>
    <s v="Gas Ops Admin Activity - 099"/>
    <s v="E01"/>
    <x v="0"/>
    <x v="16"/>
    <s v="001"/>
    <n v="2326.94"/>
    <n v="17.600000000000001"/>
    <m/>
    <m/>
  </r>
  <r>
    <x v="2"/>
    <s v="201406"/>
    <x v="2"/>
    <x v="16"/>
    <x v="13"/>
    <s v="340 Regular Payroll - NU"/>
    <s v="09900165"/>
    <s v="Gas Ops Admin Activity - 099"/>
    <s v="E01"/>
    <x v="0"/>
    <x v="16"/>
    <s v="001"/>
    <n v="3596.18"/>
    <n v="27.2"/>
    <m/>
    <m/>
  </r>
  <r>
    <x v="4"/>
    <s v="201607"/>
    <x v="2"/>
    <x v="11"/>
    <x v="13"/>
    <s v="340 Regular Payroll - NU"/>
    <s v="09900165"/>
    <s v="Gas Ops Admin Activity - 099"/>
    <s v="E01"/>
    <x v="0"/>
    <x v="11"/>
    <s v="001"/>
    <n v="2503.89"/>
    <n v="21"/>
    <m/>
    <m/>
  </r>
  <r>
    <x v="5"/>
    <s v="201711"/>
    <x v="2"/>
    <x v="11"/>
    <x v="13"/>
    <s v="340 Regular Payroll - NU"/>
    <s v="09900165"/>
    <s v="Gas Ops Admin Activity - 099"/>
    <s v="E01"/>
    <x v="0"/>
    <x v="11"/>
    <s v="001"/>
    <n v="3744.87"/>
    <n v="29"/>
    <m/>
    <m/>
  </r>
  <r>
    <x v="2"/>
    <s v="201401"/>
    <x v="2"/>
    <x v="16"/>
    <x v="13"/>
    <s v="340 Regular Payroll - NU"/>
    <s v="09900165"/>
    <s v="Gas Ops Admin Activity - 099"/>
    <s v="E01"/>
    <x v="0"/>
    <x v="16"/>
    <s v="001"/>
    <n v="4984.5600000000004"/>
    <n v="38.4"/>
    <m/>
    <m/>
  </r>
  <r>
    <x v="0"/>
    <s v="201503"/>
    <x v="2"/>
    <x v="16"/>
    <x v="13"/>
    <s v="340 Regular Payroll - NU"/>
    <s v="09900165"/>
    <s v="Gas Ops Admin Activity - 099"/>
    <s v="E01"/>
    <x v="0"/>
    <x v="16"/>
    <s v="001"/>
    <n v="4338.3999999999996"/>
    <n v="32"/>
    <m/>
    <m/>
  </r>
  <r>
    <x v="4"/>
    <s v="201604"/>
    <x v="2"/>
    <x v="11"/>
    <x v="13"/>
    <s v="340 Regular Payroll - NU"/>
    <s v="09900165"/>
    <s v="Gas Ops Admin Activity - 099"/>
    <s v="E01"/>
    <x v="0"/>
    <x v="11"/>
    <s v="001"/>
    <n v="3398.15"/>
    <n v="28.5"/>
    <m/>
    <m/>
  </r>
  <r>
    <x v="3"/>
    <s v="201809"/>
    <x v="2"/>
    <x v="9"/>
    <x v="14"/>
    <s v="340 Regular Payroll - NU"/>
    <s v="09902454"/>
    <s v="Gas Resource Expense"/>
    <s v="E01"/>
    <x v="0"/>
    <x v="9"/>
    <s v="001"/>
    <n v="7980.52"/>
    <n v="52.2"/>
    <m/>
    <m/>
  </r>
  <r>
    <x v="2"/>
    <s v="201404"/>
    <x v="2"/>
    <x v="9"/>
    <x v="14"/>
    <s v="340 Regular Payroll - NU"/>
    <s v="09902454"/>
    <s v="Gas Resource Expense"/>
    <s v="E01"/>
    <x v="0"/>
    <x v="9"/>
    <s v="001"/>
    <n v="6092.4"/>
    <n v="48"/>
    <m/>
    <m/>
  </r>
  <r>
    <x v="4"/>
    <s v="201602"/>
    <x v="2"/>
    <x v="9"/>
    <x v="14"/>
    <s v="340 Regular Payroll - NU"/>
    <s v="09902454"/>
    <s v="Gas Resource Expense"/>
    <s v="E01"/>
    <x v="0"/>
    <x v="9"/>
    <s v="001"/>
    <n v="6332.29"/>
    <n v="44.8"/>
    <m/>
    <m/>
  </r>
  <r>
    <x v="0"/>
    <s v="201512"/>
    <x v="2"/>
    <x v="9"/>
    <x v="14"/>
    <s v="340 Regular Payroll - NU"/>
    <s v="09902454"/>
    <s v="Gas Resource Expense"/>
    <s v="E01"/>
    <x v="0"/>
    <x v="9"/>
    <s v="001"/>
    <n v="8819.98"/>
    <n v="62.4"/>
    <m/>
    <m/>
  </r>
  <r>
    <x v="2"/>
    <s v="201401"/>
    <x v="2"/>
    <x v="9"/>
    <x v="14"/>
    <s v="340 Regular Payroll - NU"/>
    <s v="09902454"/>
    <s v="Gas Resource Expense"/>
    <s v="E01"/>
    <x v="0"/>
    <x v="9"/>
    <s v="001"/>
    <n v="6646.08"/>
    <n v="57.6"/>
    <m/>
    <m/>
  </r>
  <r>
    <x v="4"/>
    <s v="201607"/>
    <x v="2"/>
    <x v="9"/>
    <x v="14"/>
    <s v="340 Regular Payroll - NU"/>
    <s v="09902454"/>
    <s v="Gas Resource Expense"/>
    <s v="E01"/>
    <x v="0"/>
    <x v="9"/>
    <s v="001"/>
    <n v="8653.5499999999993"/>
    <n v="60.4"/>
    <m/>
    <m/>
  </r>
  <r>
    <x v="5"/>
    <s v="201701"/>
    <x v="2"/>
    <x v="9"/>
    <x v="14"/>
    <s v="340 Regular Payroll - NU"/>
    <s v="09902454"/>
    <s v="Gas Resource Expense"/>
    <s v="E01"/>
    <x v="0"/>
    <x v="9"/>
    <s v="001"/>
    <n v="5329.65"/>
    <n v="37.200000000000003"/>
    <m/>
    <m/>
  </r>
  <r>
    <x v="5"/>
    <s v="201712"/>
    <x v="2"/>
    <x v="9"/>
    <x v="14"/>
    <s v="340 Regular Payroll - NU"/>
    <s v="09902454"/>
    <s v="Gas Resource Expense"/>
    <s v="E01"/>
    <x v="0"/>
    <x v="9"/>
    <s v="001"/>
    <n v="11213.96"/>
    <n v="74"/>
    <m/>
    <m/>
  </r>
  <r>
    <x v="1"/>
    <s v="201309"/>
    <x v="2"/>
    <x v="12"/>
    <x v="5"/>
    <s v="340 Regular Payroll - NU"/>
    <s v="09900020"/>
    <s v="Board Of Director Activities"/>
    <s v="E01"/>
    <x v="0"/>
    <x v="12"/>
    <s v="001"/>
    <n v="40707.72"/>
    <n v="115.2"/>
    <m/>
    <m/>
  </r>
  <r>
    <x v="1"/>
    <s v="201312"/>
    <x v="2"/>
    <x v="12"/>
    <x v="5"/>
    <s v="340 Regular Payroll - NU"/>
    <s v="09900020"/>
    <s v="Board Of Director Activities"/>
    <s v="E01"/>
    <x v="0"/>
    <x v="12"/>
    <s v="001"/>
    <n v="18728.37"/>
    <n v="53"/>
    <m/>
    <m/>
  </r>
  <r>
    <x v="5"/>
    <s v="201708"/>
    <x v="2"/>
    <x v="9"/>
    <x v="5"/>
    <s v="340 Regular Payroll - NU"/>
    <s v="09900020"/>
    <s v="Board Of Director Activities"/>
    <s v="E01"/>
    <x v="0"/>
    <x v="9"/>
    <s v="001"/>
    <n v="3636.93"/>
    <n v="24"/>
    <m/>
    <m/>
  </r>
  <r>
    <x v="5"/>
    <s v="201702"/>
    <x v="2"/>
    <x v="11"/>
    <x v="6"/>
    <s v="340 Regular Payroll - NU"/>
    <s v="09900020"/>
    <s v="Board Of Director Activities"/>
    <s v="E01"/>
    <x v="0"/>
    <x v="11"/>
    <s v="001"/>
    <n v="693.52"/>
    <n v="5.82"/>
    <m/>
    <m/>
  </r>
  <r>
    <x v="2"/>
    <s v="201402"/>
    <x v="2"/>
    <x v="6"/>
    <x v="5"/>
    <s v="340 Regular Payroll - NU"/>
    <s v="09900540"/>
    <s v="Common Regulatory Activities"/>
    <s v="E01"/>
    <x v="0"/>
    <x v="6"/>
    <s v="001"/>
    <n v="17757.72"/>
    <n v="129.6"/>
    <m/>
    <m/>
  </r>
  <r>
    <x v="2"/>
    <s v="201409"/>
    <x v="2"/>
    <x v="6"/>
    <x v="5"/>
    <s v="340 Regular Payroll - NU"/>
    <s v="09900540"/>
    <s v="Common Regulatory Activities"/>
    <s v="E01"/>
    <x v="0"/>
    <x v="6"/>
    <s v="001"/>
    <n v="17581.71"/>
    <n v="121.9"/>
    <m/>
    <m/>
  </r>
  <r>
    <x v="1"/>
    <s v="201304"/>
    <x v="2"/>
    <x v="6"/>
    <x v="5"/>
    <s v="340 Regular Payroll - NU"/>
    <s v="09900540"/>
    <s v="Common Regulatory Activities"/>
    <s v="E01"/>
    <x v="0"/>
    <x v="6"/>
    <s v="001"/>
    <n v="11838.48"/>
    <n v="86.4"/>
    <m/>
    <m/>
  </r>
  <r>
    <x v="0"/>
    <s v="201501"/>
    <x v="2"/>
    <x v="6"/>
    <x v="5"/>
    <s v="340 Regular Payroll - NU"/>
    <s v="09900540"/>
    <s v="Common Regulatory Activities"/>
    <s v="E01"/>
    <x v="0"/>
    <x v="6"/>
    <s v="001"/>
    <n v="23257.279999999999"/>
    <n v="161.25"/>
    <m/>
    <m/>
  </r>
  <r>
    <x v="2"/>
    <s v="201407"/>
    <x v="2"/>
    <x v="6"/>
    <x v="5"/>
    <s v="340 Regular Payroll - NU"/>
    <s v="09900540"/>
    <s v="Common Regulatory Activities"/>
    <s v="E01"/>
    <x v="0"/>
    <x v="6"/>
    <s v="001"/>
    <n v="16067.29"/>
    <n v="111.4"/>
    <m/>
    <m/>
  </r>
  <r>
    <x v="0"/>
    <s v="201502"/>
    <x v="2"/>
    <x v="6"/>
    <x v="5"/>
    <s v="340 Regular Payroll - NU"/>
    <s v="09900540"/>
    <s v="Common Regulatory Activities"/>
    <s v="E01"/>
    <x v="0"/>
    <x v="6"/>
    <s v="001"/>
    <n v="17127.45"/>
    <n v="118.75"/>
    <m/>
    <m/>
  </r>
  <r>
    <x v="1"/>
    <s v="201303"/>
    <x v="2"/>
    <x v="6"/>
    <x v="5"/>
    <s v="340 Regular Payroll - NU"/>
    <s v="09900540"/>
    <s v="Common Regulatory Activities"/>
    <s v="E01"/>
    <x v="0"/>
    <x v="6"/>
    <s v="001"/>
    <n v="20378.12"/>
    <n v="151.19999999999999"/>
    <m/>
    <m/>
  </r>
  <r>
    <x v="3"/>
    <s v="201810"/>
    <x v="1"/>
    <x v="3"/>
    <x v="1"/>
    <s v="340 Regular Payroll - NU"/>
    <s v="77705316"/>
    <s v="Hydro One Avista Acquisition"/>
    <s v="E01"/>
    <x v="0"/>
    <x v="3"/>
    <s v="001"/>
    <n v="1586.52"/>
    <n v="12"/>
    <m/>
    <m/>
  </r>
  <r>
    <x v="3"/>
    <s v="201809"/>
    <x v="1"/>
    <x v="8"/>
    <x v="1"/>
    <s v="340 Regular Payroll - NU"/>
    <s v="77705316"/>
    <s v="Hydro One Avista Acquisition"/>
    <s v="E01"/>
    <x v="0"/>
    <x v="8"/>
    <s v="001"/>
    <n v="1665.38"/>
    <n v="8"/>
    <m/>
    <m/>
  </r>
  <r>
    <x v="3"/>
    <s v="201809"/>
    <x v="1"/>
    <x v="13"/>
    <x v="1"/>
    <s v="340 Regular Payroll - NU"/>
    <s v="77705316"/>
    <s v="Hydro One Avista Acquisition"/>
    <s v="E01"/>
    <x v="0"/>
    <x v="13"/>
    <s v="001"/>
    <n v="101.92"/>
    <n v="1"/>
    <m/>
    <m/>
  </r>
  <r>
    <x v="3"/>
    <s v="201807"/>
    <x v="1"/>
    <x v="1"/>
    <x v="1"/>
    <s v="340 Regular Payroll - NU"/>
    <s v="77705316"/>
    <s v="Hydro One Avista Acquisition"/>
    <s v="E01"/>
    <x v="0"/>
    <x v="1"/>
    <s v="001"/>
    <n v="2091.33"/>
    <n v="10"/>
    <m/>
    <m/>
  </r>
  <r>
    <x v="3"/>
    <s v="201807"/>
    <x v="1"/>
    <x v="5"/>
    <x v="1"/>
    <s v="340 Regular Payroll - NU"/>
    <s v="77705316"/>
    <s v="Hydro One Avista Acquisition"/>
    <s v="E01"/>
    <x v="0"/>
    <x v="5"/>
    <s v="001"/>
    <n v="14165.35"/>
    <n v="101.6"/>
    <m/>
    <m/>
  </r>
  <r>
    <x v="3"/>
    <s v="201806"/>
    <x v="1"/>
    <x v="6"/>
    <x v="1"/>
    <s v="340 Regular Payroll - NU"/>
    <s v="77705316"/>
    <s v="Hydro One Avista Acquisition"/>
    <s v="E01"/>
    <x v="0"/>
    <x v="6"/>
    <s v="001"/>
    <n v="2596.15"/>
    <n v="15"/>
    <m/>
    <m/>
  </r>
  <r>
    <x v="3"/>
    <s v="201805"/>
    <x v="1"/>
    <x v="9"/>
    <x v="1"/>
    <s v="340 Regular Payroll - NU"/>
    <s v="77705316"/>
    <s v="Hydro One Avista Acquisition"/>
    <s v="E01"/>
    <x v="0"/>
    <x v="9"/>
    <s v="001"/>
    <n v="2599.04"/>
    <n v="17"/>
    <m/>
    <m/>
  </r>
  <r>
    <x v="3"/>
    <s v="201803"/>
    <x v="1"/>
    <x v="3"/>
    <x v="1"/>
    <s v="340 Regular Payroll - NU"/>
    <s v="77705316"/>
    <s v="Hydro One Avista Acquisition"/>
    <s v="E01"/>
    <x v="0"/>
    <x v="3"/>
    <s v="001"/>
    <n v="2512"/>
    <n v="19"/>
    <m/>
    <m/>
  </r>
  <r>
    <x v="3"/>
    <s v="201803"/>
    <x v="1"/>
    <x v="12"/>
    <x v="1"/>
    <s v="340 Regular Payroll - NU"/>
    <s v="77705316"/>
    <s v="Hydro One Avista Acquisition"/>
    <s v="E01"/>
    <x v="0"/>
    <x v="12"/>
    <s v="001"/>
    <n v="2436.06"/>
    <n v="6"/>
    <m/>
    <m/>
  </r>
  <r>
    <x v="3"/>
    <s v="201803"/>
    <x v="1"/>
    <x v="15"/>
    <x v="1"/>
    <s v="340 Regular Payroll - NU"/>
    <s v="77705316"/>
    <s v="Hydro One Avista Acquisition"/>
    <s v="E01"/>
    <x v="0"/>
    <x v="15"/>
    <s v="001"/>
    <n v="186.06"/>
    <n v="1.5"/>
    <m/>
    <m/>
  </r>
  <r>
    <x v="3"/>
    <s v="201803"/>
    <x v="1"/>
    <x v="8"/>
    <x v="1"/>
    <s v="340 Regular Payroll - NU"/>
    <s v="77705316"/>
    <s v="Hydro One Avista Acquisition"/>
    <s v="E01"/>
    <x v="0"/>
    <x v="8"/>
    <s v="001"/>
    <n v="6141.1"/>
    <n v="29.5"/>
    <m/>
    <m/>
  </r>
  <r>
    <x v="3"/>
    <s v="201803"/>
    <x v="1"/>
    <x v="5"/>
    <x v="1"/>
    <s v="340 Regular Payroll - NU"/>
    <s v="77705316"/>
    <s v="Hydro One Avista Acquisition"/>
    <s v="E01"/>
    <x v="0"/>
    <x v="5"/>
    <s v="001"/>
    <n v="16173.06"/>
    <n v="116"/>
    <m/>
    <m/>
  </r>
  <r>
    <x v="3"/>
    <s v="201802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3"/>
    <s v="201802"/>
    <x v="1"/>
    <x v="1"/>
    <x v="1"/>
    <s v="340 Regular Payroll - NU"/>
    <s v="77705316"/>
    <s v="Hydro One Avista Acquisition"/>
    <s v="E01"/>
    <x v="0"/>
    <x v="1"/>
    <s v="001"/>
    <n v="588.46"/>
    <n v="3"/>
    <m/>
    <m/>
  </r>
  <r>
    <x v="5"/>
    <s v="201709"/>
    <x v="1"/>
    <x v="3"/>
    <x v="1"/>
    <s v="340 Regular Payroll - NU"/>
    <s v="77705316"/>
    <s v="Hydro One Avista Acquisition"/>
    <s v="E01"/>
    <x v="0"/>
    <x v="3"/>
    <s v="001"/>
    <n v="1809.22"/>
    <n v="14"/>
    <m/>
    <m/>
  </r>
  <r>
    <x v="5"/>
    <s v="201709"/>
    <x v="1"/>
    <x v="6"/>
    <x v="1"/>
    <s v="340 Regular Payroll - NU"/>
    <s v="77705316"/>
    <s v="Hydro One Avista Acquisition"/>
    <s v="E01"/>
    <x v="0"/>
    <x v="6"/>
    <s v="001"/>
    <n v="3328.12"/>
    <n v="19.5"/>
    <m/>
    <m/>
  </r>
  <r>
    <x v="5"/>
    <s v="201708"/>
    <x v="1"/>
    <x v="9"/>
    <x v="1"/>
    <s v="340 Regular Payroll - NU"/>
    <s v="77705316"/>
    <s v="Hydro One Avista Acquisition"/>
    <s v="E01"/>
    <x v="0"/>
    <x v="9"/>
    <s v="001"/>
    <n v="6970.73"/>
    <n v="46"/>
    <m/>
    <m/>
  </r>
  <r>
    <x v="3"/>
    <s v="201801"/>
    <x v="1"/>
    <x v="3"/>
    <x v="1"/>
    <s v="340 Regular Payroll - NU"/>
    <s v="77705316"/>
    <s v="Hydro One Avista Acquisition"/>
    <s v="E01"/>
    <x v="0"/>
    <x v="3"/>
    <s v="001"/>
    <n v="1550.76"/>
    <n v="12"/>
    <m/>
    <m/>
  </r>
  <r>
    <x v="5"/>
    <s v="201709"/>
    <x v="1"/>
    <x v="15"/>
    <x v="1"/>
    <s v="340 Regular Payroll - NU"/>
    <s v="77705316"/>
    <s v="Hydro One Avista Acquisition"/>
    <s v="E01"/>
    <x v="0"/>
    <x v="15"/>
    <s v="001"/>
    <n v="2797.58"/>
    <n v="23"/>
    <m/>
    <m/>
  </r>
  <r>
    <x v="3"/>
    <s v="201801"/>
    <x v="1"/>
    <x v="5"/>
    <x v="1"/>
    <s v="340 Regular Payroll - NU"/>
    <s v="77705316"/>
    <s v="Hydro One Avista Acquisition"/>
    <s v="E01"/>
    <x v="0"/>
    <x v="5"/>
    <s v="001"/>
    <n v="3403.2"/>
    <n v="25.2"/>
    <m/>
    <m/>
  </r>
  <r>
    <x v="5"/>
    <s v="201709"/>
    <x v="1"/>
    <x v="14"/>
    <x v="1"/>
    <s v="340 Regular Payroll - NU"/>
    <s v="77705316"/>
    <s v="Hydro One Avista Acquisition"/>
    <s v="E01"/>
    <x v="0"/>
    <x v="14"/>
    <s v="001"/>
    <n v="1455.16"/>
    <n v="14"/>
    <m/>
    <m/>
  </r>
  <r>
    <x v="5"/>
    <s v="201711"/>
    <x v="1"/>
    <x v="11"/>
    <x v="1"/>
    <s v="340 Regular Payroll - NU"/>
    <s v="77705316"/>
    <s v="Hydro One Avista Acquisition"/>
    <s v="E01"/>
    <x v="0"/>
    <x v="11"/>
    <s v="001"/>
    <n v="1033.07"/>
    <n v="8"/>
    <m/>
    <m/>
  </r>
  <r>
    <x v="5"/>
    <s v="201709"/>
    <x v="1"/>
    <x v="9"/>
    <x v="1"/>
    <s v="340 Regular Payroll - NU"/>
    <s v="77705316"/>
    <s v="Hydro One Avista Acquisition"/>
    <s v="E01"/>
    <x v="0"/>
    <x v="9"/>
    <s v="001"/>
    <n v="909.23"/>
    <n v="6"/>
    <m/>
    <m/>
  </r>
  <r>
    <x v="5"/>
    <s v="201712"/>
    <x v="1"/>
    <x v="5"/>
    <x v="1"/>
    <s v="340 Regular Payroll - NU"/>
    <s v="77705316"/>
    <s v="Hydro One Avista Acquisition"/>
    <s v="E01"/>
    <x v="0"/>
    <x v="5"/>
    <s v="001"/>
    <n v="4240.54"/>
    <n v="31.4"/>
    <m/>
    <m/>
  </r>
  <r>
    <x v="5"/>
    <s v="201710"/>
    <x v="1"/>
    <x v="12"/>
    <x v="1"/>
    <s v="340 Regular Payroll - NU"/>
    <s v="77705316"/>
    <s v="Hydro One Avista Acquisition"/>
    <s v="E01"/>
    <x v="0"/>
    <x v="12"/>
    <s v="001"/>
    <n v="11629.85"/>
    <n v="29.5"/>
    <m/>
    <m/>
  </r>
  <r>
    <x v="5"/>
    <s v="201712"/>
    <x v="1"/>
    <x v="12"/>
    <x v="1"/>
    <s v="340 Regular Payroll - NU"/>
    <s v="77705316"/>
    <s v="Hydro One Avista Acquisition"/>
    <s v="E01"/>
    <x v="0"/>
    <x v="12"/>
    <s v="001"/>
    <n v="3153.85"/>
    <n v="8"/>
    <m/>
    <m/>
  </r>
  <r>
    <x v="5"/>
    <s v="201709"/>
    <x v="1"/>
    <x v="1"/>
    <x v="1"/>
    <s v="340 Regular Payroll - NU"/>
    <s v="77705316"/>
    <s v="Hydro One Avista Acquisition"/>
    <s v="E01"/>
    <x v="0"/>
    <x v="1"/>
    <s v="001"/>
    <n v="1569.23"/>
    <n v="8"/>
    <m/>
    <m/>
  </r>
  <r>
    <x v="0"/>
    <s v="201512"/>
    <x v="3"/>
    <x v="16"/>
    <x v="17"/>
    <s v="340 Regular Payroll - NU"/>
    <s v="77705042"/>
    <s v="SERP"/>
    <s v="E90"/>
    <x v="9"/>
    <x v="16"/>
    <s v="001"/>
    <n v="6031.31"/>
    <n v="0"/>
    <m/>
    <m/>
  </r>
  <r>
    <x v="2"/>
    <s v="201404"/>
    <x v="1"/>
    <x v="6"/>
    <x v="1"/>
    <s v="340 Regular Payroll - NU"/>
    <s v="77705228"/>
    <s v="Project Chinook"/>
    <s v="E01"/>
    <x v="0"/>
    <x v="6"/>
    <s v="001"/>
    <n v="3461.55"/>
    <n v="24"/>
    <m/>
    <m/>
  </r>
  <r>
    <x v="1"/>
    <s v="201312"/>
    <x v="1"/>
    <x v="2"/>
    <x v="1"/>
    <s v="340 Regular Payroll - NU"/>
    <s v="77705228"/>
    <s v="Project Chinook"/>
    <s v="E01"/>
    <x v="0"/>
    <x v="2"/>
    <s v="001"/>
    <n v="4603.83"/>
    <n v="42"/>
    <m/>
    <m/>
  </r>
  <r>
    <x v="2"/>
    <s v="201402"/>
    <x v="1"/>
    <x v="2"/>
    <x v="1"/>
    <s v="340 Regular Payroll - NU"/>
    <s v="77705228"/>
    <s v="Project Chinook"/>
    <s v="E01"/>
    <x v="0"/>
    <x v="2"/>
    <s v="001"/>
    <n v="2630.82"/>
    <n v="24"/>
    <m/>
    <m/>
  </r>
  <r>
    <x v="2"/>
    <s v="201403"/>
    <x v="1"/>
    <x v="2"/>
    <x v="1"/>
    <s v="340 Regular Payroll - NU"/>
    <s v="77705228"/>
    <s v="Project Chinook"/>
    <s v="E01"/>
    <x v="0"/>
    <x v="2"/>
    <s v="001"/>
    <n v="2769.16"/>
    <n v="24"/>
    <m/>
    <m/>
  </r>
  <r>
    <x v="2"/>
    <s v="201406"/>
    <x v="1"/>
    <x v="12"/>
    <x v="1"/>
    <s v="340 Regular Payroll - NU"/>
    <s v="77705228"/>
    <s v="Project Chinook"/>
    <s v="E01"/>
    <x v="0"/>
    <x v="12"/>
    <s v="001"/>
    <n v="360.58"/>
    <n v="1"/>
    <m/>
    <m/>
  </r>
  <r>
    <x v="2"/>
    <s v="201402"/>
    <x v="1"/>
    <x v="7"/>
    <x v="1"/>
    <s v="340 Regular Payroll - NU"/>
    <s v="77705228"/>
    <s v="Project Chinook"/>
    <s v="E01"/>
    <x v="0"/>
    <x v="7"/>
    <s v="001"/>
    <n v="605.76"/>
    <n v="4"/>
    <m/>
    <m/>
  </r>
  <r>
    <x v="2"/>
    <s v="201407"/>
    <x v="1"/>
    <x v="6"/>
    <x v="1"/>
    <s v="340 Regular Payroll - NU"/>
    <s v="77705228"/>
    <s v="Project Chinook"/>
    <s v="E01"/>
    <x v="0"/>
    <x v="6"/>
    <s v="001"/>
    <n v="3894.23"/>
    <n v="27"/>
    <m/>
    <m/>
  </r>
  <r>
    <x v="2"/>
    <s v="201402"/>
    <x v="1"/>
    <x v="10"/>
    <x v="1"/>
    <s v="340 Regular Payroll - NU"/>
    <s v="77705228"/>
    <s v="Project Chinook"/>
    <s v="E01"/>
    <x v="0"/>
    <x v="10"/>
    <s v="001"/>
    <n v="3630.8"/>
    <n v="32"/>
    <m/>
    <m/>
  </r>
  <r>
    <x v="1"/>
    <s v="201307"/>
    <x v="1"/>
    <x v="4"/>
    <x v="1"/>
    <s v="340 Regular Payroll - NU"/>
    <s v="77705228"/>
    <s v="Project Chinook"/>
    <s v="E01"/>
    <x v="0"/>
    <x v="4"/>
    <s v="001"/>
    <n v="1361.52"/>
    <n v="12"/>
    <m/>
    <m/>
  </r>
  <r>
    <x v="2"/>
    <s v="201401"/>
    <x v="1"/>
    <x v="8"/>
    <x v="1"/>
    <s v="340 Regular Payroll - NU"/>
    <s v="77705228"/>
    <s v="Project Chinook"/>
    <s v="E01"/>
    <x v="0"/>
    <x v="8"/>
    <s v="001"/>
    <n v="375"/>
    <n v="2"/>
    <m/>
    <m/>
  </r>
  <r>
    <x v="0"/>
    <s v="201501"/>
    <x v="1"/>
    <x v="2"/>
    <x v="1"/>
    <s v="340 Regular Payroll - NU"/>
    <s v="77705228"/>
    <s v="Project Chinook"/>
    <s v="E01"/>
    <x v="0"/>
    <x v="2"/>
    <s v="001"/>
    <n v="346.14"/>
    <n v="3"/>
    <m/>
    <m/>
  </r>
  <r>
    <x v="0"/>
    <s v="201503"/>
    <x v="1"/>
    <x v="16"/>
    <x v="2"/>
    <s v="340 Regular Payroll - NU"/>
    <s v="77705077"/>
    <s v="Strategic Analysis"/>
    <s v="E01"/>
    <x v="0"/>
    <x v="16"/>
    <s v="001"/>
    <n v="4067.4"/>
    <n v="30"/>
    <m/>
    <m/>
  </r>
  <r>
    <x v="0"/>
    <s v="201508"/>
    <x v="1"/>
    <x v="8"/>
    <x v="2"/>
    <s v="340 Regular Payroll - NU"/>
    <s v="77705077"/>
    <s v="Strategic Analysis"/>
    <s v="E01"/>
    <x v="0"/>
    <x v="8"/>
    <s v="001"/>
    <n v="196.15"/>
    <n v="1"/>
    <m/>
    <m/>
  </r>
  <r>
    <x v="1"/>
    <s v="201307"/>
    <x v="1"/>
    <x v="10"/>
    <x v="2"/>
    <s v="340 Regular Payroll - NU"/>
    <s v="77705077"/>
    <s v="Strategic Analysis"/>
    <s v="E01"/>
    <x v="0"/>
    <x v="10"/>
    <s v="001"/>
    <n v="5446.2"/>
    <n v="48"/>
    <m/>
    <m/>
  </r>
  <r>
    <x v="4"/>
    <s v="201608"/>
    <x v="1"/>
    <x v="9"/>
    <x v="2"/>
    <s v="340 Regular Payroll - NU"/>
    <s v="77705077"/>
    <s v="Strategic Analysis"/>
    <s v="E01"/>
    <x v="0"/>
    <x v="9"/>
    <s v="001"/>
    <n v="2292.3200000000002"/>
    <n v="16"/>
    <m/>
    <m/>
  </r>
  <r>
    <x v="0"/>
    <s v="201512"/>
    <x v="1"/>
    <x v="16"/>
    <x v="2"/>
    <s v="340 Regular Payroll - NU"/>
    <s v="77705077"/>
    <s v="Strategic Analysis"/>
    <s v="E01"/>
    <x v="0"/>
    <x v="16"/>
    <s v="001"/>
    <n v="1830.33"/>
    <n v="13.5"/>
    <m/>
    <m/>
  </r>
  <r>
    <x v="5"/>
    <s v="201707"/>
    <x v="1"/>
    <x v="7"/>
    <x v="2"/>
    <s v="340 Regular Payroll - NU"/>
    <s v="77705077"/>
    <s v="Strategic Analysis"/>
    <s v="E01"/>
    <x v="0"/>
    <x v="7"/>
    <s v="001"/>
    <n v="12287.5"/>
    <n v="71"/>
    <m/>
    <m/>
  </r>
  <r>
    <x v="5"/>
    <s v="201705"/>
    <x v="1"/>
    <x v="9"/>
    <x v="2"/>
    <s v="340 Regular Payroll - NU"/>
    <s v="77705077"/>
    <s v="Strategic Analysis"/>
    <s v="E01"/>
    <x v="0"/>
    <x v="9"/>
    <s v="001"/>
    <n v="2121.5300000000002"/>
    <n v="14"/>
    <m/>
    <m/>
  </r>
  <r>
    <x v="0"/>
    <s v="201507"/>
    <x v="1"/>
    <x v="16"/>
    <x v="2"/>
    <s v="340 Regular Payroll - NU"/>
    <s v="77705077"/>
    <s v="Strategic Analysis"/>
    <s v="E01"/>
    <x v="0"/>
    <x v="16"/>
    <s v="001"/>
    <n v="4474.1400000000003"/>
    <n v="33"/>
    <m/>
    <m/>
  </r>
  <r>
    <x v="5"/>
    <s v="201701"/>
    <x v="1"/>
    <x v="9"/>
    <x v="2"/>
    <s v="340 Regular Payroll - NU"/>
    <s v="77705077"/>
    <s v="Strategic Analysis"/>
    <s v="E01"/>
    <x v="0"/>
    <x v="9"/>
    <s v="001"/>
    <n v="2149.0500000000002"/>
    <n v="15"/>
    <m/>
    <m/>
  </r>
  <r>
    <x v="1"/>
    <s v="201312"/>
    <x v="1"/>
    <x v="10"/>
    <x v="2"/>
    <s v="340 Regular Payroll - NU"/>
    <s v="77705077"/>
    <s v="Strategic Analysis"/>
    <s v="E01"/>
    <x v="0"/>
    <x v="10"/>
    <s v="001"/>
    <n v="2723.1"/>
    <n v="24"/>
    <m/>
    <m/>
  </r>
  <r>
    <x v="3"/>
    <s v="201801"/>
    <x v="1"/>
    <x v="9"/>
    <x v="2"/>
    <s v="340 Regular Payroll - NU"/>
    <s v="77705077"/>
    <s v="Strategic Analysis"/>
    <s v="E01"/>
    <x v="0"/>
    <x v="9"/>
    <s v="001"/>
    <n v="303.08"/>
    <n v="2"/>
    <m/>
    <m/>
  </r>
  <r>
    <x v="5"/>
    <s v="201702"/>
    <x v="1"/>
    <x v="9"/>
    <x v="2"/>
    <s v="340 Regular Payroll - NU"/>
    <s v="77705077"/>
    <s v="Strategic Analysis"/>
    <s v="E01"/>
    <x v="0"/>
    <x v="9"/>
    <s v="001"/>
    <n v="1719.24"/>
    <n v="12"/>
    <m/>
    <m/>
  </r>
  <r>
    <x v="4"/>
    <s v="201610"/>
    <x v="2"/>
    <x v="9"/>
    <x v="3"/>
    <s v="340 Regular Payroll - NU"/>
    <s v="09802202"/>
    <s v="Elect Other PS Expense -098"/>
    <s v="E01"/>
    <x v="0"/>
    <x v="9"/>
    <s v="001"/>
    <n v="12894.22"/>
    <n v="90"/>
    <m/>
    <m/>
  </r>
  <r>
    <x v="0"/>
    <s v="201505"/>
    <x v="2"/>
    <x v="9"/>
    <x v="3"/>
    <s v="340 Regular Payroll - NU"/>
    <s v="09802202"/>
    <s v="Elect Other PS Expense -098"/>
    <s v="E01"/>
    <x v="0"/>
    <x v="9"/>
    <s v="001"/>
    <n v="15548"/>
    <n v="110"/>
    <m/>
    <m/>
  </r>
  <r>
    <x v="0"/>
    <s v="201506"/>
    <x v="2"/>
    <x v="9"/>
    <x v="3"/>
    <s v="340 Regular Payroll - NU"/>
    <s v="09802202"/>
    <s v="Elect Other PS Expense -098"/>
    <s v="E01"/>
    <x v="0"/>
    <x v="9"/>
    <s v="001"/>
    <n v="14770.6"/>
    <n v="104.5"/>
    <m/>
    <m/>
  </r>
  <r>
    <x v="4"/>
    <s v="201604"/>
    <x v="2"/>
    <x v="9"/>
    <x v="3"/>
    <s v="340 Regular Payroll - NU"/>
    <s v="09802202"/>
    <s v="Elect Other PS Expense -098"/>
    <s v="E01"/>
    <x v="0"/>
    <x v="9"/>
    <s v="001"/>
    <n v="7951.44"/>
    <n v="55.5"/>
    <m/>
    <m/>
  </r>
  <r>
    <x v="1"/>
    <s v="201301"/>
    <x v="2"/>
    <x v="17"/>
    <x v="3"/>
    <s v="340 Regular Payroll - NU"/>
    <s v="09802202"/>
    <s v="Elect Other PS Expense -098"/>
    <s v="E01"/>
    <x v="0"/>
    <x v="17"/>
    <s v="001"/>
    <n v="6895.9"/>
    <n v="55.17"/>
    <m/>
    <m/>
  </r>
  <r>
    <x v="1"/>
    <s v="201312"/>
    <x v="2"/>
    <x v="9"/>
    <x v="3"/>
    <s v="340 Regular Payroll - NU"/>
    <s v="09802202"/>
    <s v="Elect Other PS Expense -098"/>
    <s v="E01"/>
    <x v="0"/>
    <x v="9"/>
    <s v="001"/>
    <n v="10153.92"/>
    <n v="88"/>
    <m/>
    <m/>
  </r>
  <r>
    <x v="4"/>
    <s v="201611"/>
    <x v="2"/>
    <x v="9"/>
    <x v="3"/>
    <s v="340 Regular Payroll - NU"/>
    <s v="09802202"/>
    <s v="Elect Other PS Expense -098"/>
    <s v="E01"/>
    <x v="0"/>
    <x v="9"/>
    <s v="001"/>
    <n v="10430"/>
    <n v="72.8"/>
    <m/>
    <m/>
  </r>
  <r>
    <x v="5"/>
    <s v="201704"/>
    <x v="2"/>
    <x v="9"/>
    <x v="3"/>
    <s v="340 Regular Payroll - NU"/>
    <s v="09802202"/>
    <s v="Elect Other PS Expense -098"/>
    <s v="E01"/>
    <x v="0"/>
    <x v="9"/>
    <s v="001"/>
    <n v="10304.6"/>
    <n v="68"/>
    <m/>
    <m/>
  </r>
  <r>
    <x v="3"/>
    <s v="201812"/>
    <x v="0"/>
    <x v="5"/>
    <x v="4"/>
    <s v="330 Paid Time Off - NU"/>
    <s v="77703999"/>
    <s v="Employee Non Worked Time"/>
    <s v="E10"/>
    <x v="1"/>
    <x v="5"/>
    <s v="001"/>
    <n v="5576.9"/>
    <n v="40"/>
    <m/>
    <m/>
  </r>
  <r>
    <x v="3"/>
    <s v="201811"/>
    <x v="0"/>
    <x v="15"/>
    <x v="4"/>
    <s v="330 Paid Time Off - NU"/>
    <s v="77703999"/>
    <s v="Employee Non Worked Time"/>
    <s v="E25"/>
    <x v="3"/>
    <x v="15"/>
    <s v="001"/>
    <n v="1984.62"/>
    <n v="16"/>
    <m/>
    <m/>
  </r>
  <r>
    <x v="3"/>
    <s v="201811"/>
    <x v="0"/>
    <x v="5"/>
    <x v="4"/>
    <s v="330 Paid Time Off - NU"/>
    <s v="77703999"/>
    <s v="Employee Non Worked Time"/>
    <s v="E25"/>
    <x v="3"/>
    <x v="5"/>
    <s v="001"/>
    <n v="2230.7600000000002"/>
    <n v="16"/>
    <m/>
    <m/>
  </r>
  <r>
    <x v="3"/>
    <s v="201811"/>
    <x v="0"/>
    <x v="0"/>
    <x v="4"/>
    <s v="330 Paid Time Off - NU"/>
    <s v="77703999"/>
    <s v="Employee Non Worked Time"/>
    <s v="E10"/>
    <x v="1"/>
    <x v="0"/>
    <s v="001"/>
    <n v="7384.62"/>
    <n v="48"/>
    <m/>
    <m/>
  </r>
  <r>
    <x v="3"/>
    <s v="201811"/>
    <x v="0"/>
    <x v="3"/>
    <x v="4"/>
    <s v="330 Paid Time Off - NU"/>
    <s v="77703999"/>
    <s v="Employee Non Worked Time"/>
    <s v="E10"/>
    <x v="1"/>
    <x v="3"/>
    <s v="001"/>
    <n v="4230.76"/>
    <n v="32"/>
    <m/>
    <m/>
  </r>
  <r>
    <x v="3"/>
    <s v="201811"/>
    <x v="0"/>
    <x v="5"/>
    <x v="4"/>
    <s v="330 Paid Time Off - NU"/>
    <s v="77703999"/>
    <s v="Employee Non Worked Time"/>
    <s v="E10"/>
    <x v="1"/>
    <x v="5"/>
    <s v="001"/>
    <n v="1673.07"/>
    <n v="12"/>
    <m/>
    <m/>
  </r>
  <r>
    <x v="3"/>
    <s v="201810"/>
    <x v="0"/>
    <x v="9"/>
    <x v="4"/>
    <s v="330 Paid Time Off - NU"/>
    <s v="77703999"/>
    <s v="Employee Non Worked Time"/>
    <s v="E09"/>
    <x v="2"/>
    <x v="9"/>
    <s v="001"/>
    <n v="1411.24"/>
    <n v="9.24"/>
    <m/>
    <m/>
  </r>
  <r>
    <x v="3"/>
    <s v="201810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10"/>
    <x v="0"/>
    <x v="1"/>
    <x v="4"/>
    <s v="330 Paid Time Off - NU"/>
    <s v="77703999"/>
    <s v="Employee Non Worked Time"/>
    <s v="E10"/>
    <x v="1"/>
    <x v="1"/>
    <s v="001"/>
    <n v="1673.08"/>
    <n v="8"/>
    <m/>
    <m/>
  </r>
  <r>
    <x v="3"/>
    <s v="201809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9"/>
    <x v="0"/>
    <x v="12"/>
    <x v="4"/>
    <s v="330 Paid Time Off - NU"/>
    <s v="77703999"/>
    <s v="Employee Non Worked Time"/>
    <s v="E25"/>
    <x v="3"/>
    <x v="12"/>
    <s v="001"/>
    <n v="3248.08"/>
    <n v="8"/>
    <m/>
    <m/>
  </r>
  <r>
    <x v="3"/>
    <s v="201809"/>
    <x v="0"/>
    <x v="11"/>
    <x v="4"/>
    <s v="330 Paid Time Off - NU"/>
    <s v="77703999"/>
    <s v="Employee Non Worked Time"/>
    <s v="E25"/>
    <x v="3"/>
    <x v="11"/>
    <s v="001"/>
    <n v="1046.1500000000001"/>
    <n v="8"/>
    <m/>
    <m/>
  </r>
  <r>
    <x v="3"/>
    <s v="201809"/>
    <x v="0"/>
    <x v="13"/>
    <x v="4"/>
    <s v="330 Paid Time Off - NU"/>
    <s v="77703999"/>
    <s v="Employee Non Worked Time"/>
    <s v="E10"/>
    <x v="1"/>
    <x v="13"/>
    <s v="001"/>
    <n v="1223.07"/>
    <n v="12"/>
    <m/>
    <m/>
  </r>
  <r>
    <x v="3"/>
    <s v="201808"/>
    <x v="0"/>
    <x v="14"/>
    <x v="4"/>
    <s v="330 Paid Time Off - NU"/>
    <s v="77703999"/>
    <s v="Employee Non Worked Time"/>
    <s v="E09"/>
    <x v="2"/>
    <x v="14"/>
    <s v="001"/>
    <n v="530.32000000000005"/>
    <n v="4.62"/>
    <m/>
    <m/>
  </r>
  <r>
    <x v="3"/>
    <s v="201807"/>
    <x v="0"/>
    <x v="3"/>
    <x v="4"/>
    <s v="330 Paid Time Off - NU"/>
    <s v="77703999"/>
    <s v="Employee Non Worked Time"/>
    <s v="E10"/>
    <x v="1"/>
    <x v="3"/>
    <s v="001"/>
    <n v="3173.07"/>
    <n v="24"/>
    <m/>
    <m/>
  </r>
  <r>
    <x v="3"/>
    <s v="201807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6"/>
    <x v="0"/>
    <x v="1"/>
    <x v="4"/>
    <s v="330 Paid Time Off - NU"/>
    <s v="77703999"/>
    <s v="Employee Non Worked Time"/>
    <s v="E25"/>
    <x v="3"/>
    <x v="1"/>
    <s v="001"/>
    <n v="3346.16"/>
    <n v="16"/>
    <m/>
    <m/>
  </r>
  <r>
    <x v="3"/>
    <s v="201806"/>
    <x v="0"/>
    <x v="3"/>
    <x v="4"/>
    <s v="330 Paid Time Off - NU"/>
    <s v="77703999"/>
    <s v="Employee Non Worked Time"/>
    <s v="E25"/>
    <x v="3"/>
    <x v="3"/>
    <s v="001"/>
    <n v="1057.69"/>
    <n v="8"/>
    <m/>
    <m/>
  </r>
  <r>
    <x v="3"/>
    <s v="201806"/>
    <x v="0"/>
    <x v="14"/>
    <x v="4"/>
    <s v="330 Paid Time Off - NU"/>
    <s v="77703999"/>
    <s v="Employee Non Worked Time"/>
    <s v="E25"/>
    <x v="3"/>
    <x v="14"/>
    <s v="001"/>
    <n v="919.23"/>
    <n v="8"/>
    <m/>
    <m/>
  </r>
  <r>
    <x v="3"/>
    <s v="201806"/>
    <x v="0"/>
    <x v="15"/>
    <x v="4"/>
    <s v="330 Paid Time Off - NU"/>
    <s v="77703999"/>
    <s v="Employee Non Worked Time"/>
    <s v="E25"/>
    <x v="3"/>
    <x v="15"/>
    <s v="001"/>
    <n v="992.31"/>
    <n v="8"/>
    <m/>
    <m/>
  </r>
  <r>
    <x v="3"/>
    <s v="201803"/>
    <x v="0"/>
    <x v="8"/>
    <x v="4"/>
    <s v="330 Paid Time Off - NU"/>
    <s v="77703999"/>
    <s v="Employee Non Worked Time"/>
    <s v="E10"/>
    <x v="1"/>
    <x v="8"/>
    <s v="001"/>
    <n v="3330.78"/>
    <n v="16"/>
    <m/>
    <m/>
  </r>
  <r>
    <x v="3"/>
    <s v="201803"/>
    <x v="0"/>
    <x v="11"/>
    <x v="4"/>
    <s v="330 Paid Time Off - NU"/>
    <s v="77703999"/>
    <s v="Employee Non Worked Time"/>
    <s v="E10"/>
    <x v="1"/>
    <x v="11"/>
    <s v="001"/>
    <n v="1046.1500000000001"/>
    <n v="8"/>
    <m/>
    <m/>
  </r>
  <r>
    <x v="3"/>
    <s v="201802"/>
    <x v="0"/>
    <x v="15"/>
    <x v="4"/>
    <s v="330 Paid Time Off - NU"/>
    <s v="77703999"/>
    <s v="Employee Non Worked Time"/>
    <s v="E10"/>
    <x v="1"/>
    <x v="15"/>
    <s v="001"/>
    <n v="1459.62"/>
    <n v="12"/>
    <m/>
    <m/>
  </r>
  <r>
    <x v="3"/>
    <s v="201802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3"/>
    <s v="201802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1"/>
    <s v="201310"/>
    <x v="0"/>
    <x v="3"/>
    <x v="4"/>
    <s v="330 Paid Time Off - NU"/>
    <s v="77703999"/>
    <s v="Employee Non Worked Time"/>
    <s v="E10"/>
    <x v="1"/>
    <x v="3"/>
    <s v="001"/>
    <n v="907.69"/>
    <n v="8"/>
    <m/>
    <m/>
  </r>
  <r>
    <x v="1"/>
    <s v="201306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1"/>
    <s v="201305"/>
    <x v="0"/>
    <x v="10"/>
    <x v="4"/>
    <s v="330 Paid Time Off - NU"/>
    <s v="77703999"/>
    <s v="Employee Non Worked Time"/>
    <s v="E10"/>
    <x v="1"/>
    <x v="10"/>
    <s v="001"/>
    <n v="2723.1"/>
    <n v="24"/>
    <m/>
    <m/>
  </r>
  <r>
    <x v="5"/>
    <s v="201712"/>
    <x v="0"/>
    <x v="6"/>
    <x v="4"/>
    <s v="330 Paid Time Off - NU"/>
    <s v="77703999"/>
    <s v="Employee Non Worked Time"/>
    <s v="E10"/>
    <x v="1"/>
    <x v="6"/>
    <s v="001"/>
    <n v="19115.32"/>
    <n v="112"/>
    <m/>
    <m/>
  </r>
  <r>
    <x v="2"/>
    <s v="201408"/>
    <x v="0"/>
    <x v="16"/>
    <x v="4"/>
    <s v="330 Paid Time Off - NU"/>
    <s v="77703999"/>
    <s v="Employee Non Worked Time"/>
    <s v="E10"/>
    <x v="1"/>
    <x v="16"/>
    <s v="001"/>
    <n v="8461.52"/>
    <n v="64"/>
    <m/>
    <m/>
  </r>
  <r>
    <x v="1"/>
    <s v="201307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5"/>
    <s v="201706"/>
    <x v="0"/>
    <x v="3"/>
    <x v="4"/>
    <s v="330 Paid Time Off - NU"/>
    <s v="77703999"/>
    <s v="Employee Non Worked Time"/>
    <s v="E09"/>
    <x v="2"/>
    <x v="3"/>
    <s v="001"/>
    <n v="1192.8900000000001"/>
    <n v="9.24"/>
    <m/>
    <m/>
  </r>
  <r>
    <x v="0"/>
    <s v="201507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2"/>
    <s v="201401"/>
    <x v="0"/>
    <x v="3"/>
    <x v="4"/>
    <s v="330 Paid Time Off - NU"/>
    <s v="77703999"/>
    <s v="Employee Non Worked Time"/>
    <s v="E10"/>
    <x v="1"/>
    <x v="3"/>
    <s v="001"/>
    <n v="3630.76"/>
    <n v="32"/>
    <m/>
    <m/>
  </r>
  <r>
    <x v="1"/>
    <s v="201309"/>
    <x v="0"/>
    <x v="2"/>
    <x v="4"/>
    <s v="330 Paid Time Off - NU"/>
    <s v="77703999"/>
    <s v="Employee Non Worked Time"/>
    <s v="E25"/>
    <x v="3"/>
    <x v="2"/>
    <s v="001"/>
    <n v="876.92"/>
    <n v="8"/>
    <m/>
    <m/>
  </r>
  <r>
    <x v="1"/>
    <s v="201311"/>
    <x v="0"/>
    <x v="9"/>
    <x v="4"/>
    <s v="330 Paid Time Off - NU"/>
    <s v="77703999"/>
    <s v="Employee Non Worked Time"/>
    <s v="E10"/>
    <x v="1"/>
    <x v="9"/>
    <s v="001"/>
    <n v="923.08"/>
    <n v="8"/>
    <m/>
    <m/>
  </r>
  <r>
    <x v="5"/>
    <s v="201707"/>
    <x v="0"/>
    <x v="15"/>
    <x v="4"/>
    <s v="330 Paid Time Off - NU"/>
    <s v="77703999"/>
    <s v="Employee Non Worked Time"/>
    <s v="E10"/>
    <x v="1"/>
    <x v="15"/>
    <s v="001"/>
    <n v="1946.16"/>
    <n v="16"/>
    <m/>
    <m/>
  </r>
  <r>
    <x v="0"/>
    <s v="201506"/>
    <x v="0"/>
    <x v="1"/>
    <x v="4"/>
    <s v="330 Paid Time Off - NU"/>
    <s v="77703999"/>
    <s v="Employee Non Worked Time"/>
    <s v="E10"/>
    <x v="1"/>
    <x v="1"/>
    <s v="001"/>
    <n v="1448.08"/>
    <n v="8"/>
    <m/>
    <m/>
  </r>
  <r>
    <x v="4"/>
    <s v="201607"/>
    <x v="0"/>
    <x v="9"/>
    <x v="4"/>
    <s v="330 Paid Time Off - NU"/>
    <s v="77703999"/>
    <s v="Employee Non Worked Time"/>
    <s v="E10"/>
    <x v="1"/>
    <x v="9"/>
    <s v="001"/>
    <n v="4584.6000000000004"/>
    <n v="32"/>
    <m/>
    <m/>
  </r>
  <r>
    <x v="4"/>
    <s v="201601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2"/>
    <s v="201409"/>
    <x v="0"/>
    <x v="4"/>
    <x v="4"/>
    <s v="330 Paid Time Off - NU"/>
    <s v="77703999"/>
    <s v="Employee Non Worked Time"/>
    <s v="E10"/>
    <x v="1"/>
    <x v="4"/>
    <s v="001"/>
    <n v="12923.12"/>
    <n v="112"/>
    <m/>
    <m/>
  </r>
  <r>
    <x v="5"/>
    <s v="201702"/>
    <x v="0"/>
    <x v="9"/>
    <x v="4"/>
    <s v="330 Paid Time Off - NU"/>
    <s v="77703999"/>
    <s v="Employee Non Worked Time"/>
    <s v="E10"/>
    <x v="1"/>
    <x v="9"/>
    <s v="001"/>
    <n v="1146.1500000000001"/>
    <n v="8"/>
    <m/>
    <m/>
  </r>
  <r>
    <x v="0"/>
    <s v="201509"/>
    <x v="0"/>
    <x v="7"/>
    <x v="4"/>
    <s v="330 Paid Time Off - NU"/>
    <s v="77703999"/>
    <s v="Employee Non Worked Time"/>
    <s v="E10"/>
    <x v="1"/>
    <x v="7"/>
    <s v="001"/>
    <n v="4644.22"/>
    <n v="28"/>
    <m/>
    <m/>
  </r>
  <r>
    <x v="0"/>
    <s v="201511"/>
    <x v="0"/>
    <x v="10"/>
    <x v="4"/>
    <s v="330 Paid Time Off - NU"/>
    <s v="77703999"/>
    <s v="Employee Non Worked Time"/>
    <s v="E10"/>
    <x v="1"/>
    <x v="10"/>
    <s v="001"/>
    <n v="3769.24"/>
    <n v="32"/>
    <m/>
    <m/>
  </r>
  <r>
    <x v="2"/>
    <s v="201407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1"/>
    <s v="201308"/>
    <x v="0"/>
    <x v="6"/>
    <x v="4"/>
    <s v="330 Paid Time Off - NU"/>
    <s v="77703999"/>
    <s v="Employee Non Worked Time"/>
    <s v="E10"/>
    <x v="1"/>
    <x v="6"/>
    <s v="001"/>
    <n v="3288.45"/>
    <n v="24"/>
    <m/>
    <m/>
  </r>
  <r>
    <x v="1"/>
    <s v="201312"/>
    <x v="0"/>
    <x v="4"/>
    <x v="4"/>
    <s v="330 Paid Time Off - NU"/>
    <s v="77703999"/>
    <s v="Employee Non Worked Time"/>
    <s v="E25"/>
    <x v="3"/>
    <x v="4"/>
    <s v="001"/>
    <n v="1815.38"/>
    <n v="16"/>
    <m/>
    <m/>
  </r>
  <r>
    <x v="5"/>
    <s v="201704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4"/>
    <s v="201605"/>
    <x v="0"/>
    <x v="4"/>
    <x v="4"/>
    <s v="330 Paid Time Off - NU"/>
    <s v="77703999"/>
    <s v="Employee Non Worked Time"/>
    <s v="E10"/>
    <x v="1"/>
    <x v="4"/>
    <s v="001"/>
    <n v="1000"/>
    <n v="8"/>
    <m/>
    <m/>
  </r>
  <r>
    <x v="0"/>
    <s v="201511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0"/>
    <s v="201510"/>
    <x v="0"/>
    <x v="1"/>
    <x v="4"/>
    <s v="330 Paid Time Off - NU"/>
    <s v="77703999"/>
    <s v="Employee Non Worked Time"/>
    <s v="E10"/>
    <x v="1"/>
    <x v="1"/>
    <s v="001"/>
    <n v="2896.16"/>
    <n v="16"/>
    <m/>
    <m/>
  </r>
  <r>
    <x v="1"/>
    <s v="201306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0"/>
    <s v="201508"/>
    <x v="0"/>
    <x v="2"/>
    <x v="4"/>
    <s v="330 Paid Time Off - NU"/>
    <s v="77703999"/>
    <s v="Employee Non Worked Time"/>
    <s v="E10"/>
    <x v="1"/>
    <x v="2"/>
    <s v="001"/>
    <n v="1884.61"/>
    <n v="16"/>
    <m/>
    <m/>
  </r>
  <r>
    <x v="3"/>
    <s v="201801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2"/>
    <s v="201410"/>
    <x v="0"/>
    <x v="6"/>
    <x v="4"/>
    <s v="330 Paid Time Off - NU"/>
    <s v="77703999"/>
    <s v="Employee Non Worked Time"/>
    <s v="E10"/>
    <x v="1"/>
    <x v="6"/>
    <s v="001"/>
    <n v="5769.25"/>
    <n v="40"/>
    <m/>
    <m/>
  </r>
  <r>
    <x v="1"/>
    <s v="201306"/>
    <x v="0"/>
    <x v="6"/>
    <x v="4"/>
    <s v="330 Paid Time Off - NU"/>
    <s v="77703999"/>
    <s v="Employee Non Worked Time"/>
    <s v="E25"/>
    <x v="3"/>
    <x v="6"/>
    <s v="001"/>
    <n v="1096.1500000000001"/>
    <n v="8"/>
    <m/>
    <m/>
  </r>
  <r>
    <x v="1"/>
    <s v="201307"/>
    <x v="0"/>
    <x v="12"/>
    <x v="4"/>
    <s v="330 Paid Time Off - NU"/>
    <s v="77703999"/>
    <s v="Employee Non Worked Time"/>
    <s v="E25"/>
    <x v="3"/>
    <x v="12"/>
    <s v="001"/>
    <n v="2826.92"/>
    <n v="8"/>
    <m/>
    <m/>
  </r>
  <r>
    <x v="4"/>
    <s v="201607"/>
    <x v="0"/>
    <x v="7"/>
    <x v="4"/>
    <s v="330 Paid Time Off - NU"/>
    <s v="77703999"/>
    <s v="Employee Non Worked Time"/>
    <s v="E10"/>
    <x v="1"/>
    <x v="7"/>
    <s v="001"/>
    <n v="6865.4"/>
    <n v="40"/>
    <m/>
    <m/>
  </r>
  <r>
    <x v="3"/>
    <s v="201801"/>
    <x v="0"/>
    <x v="11"/>
    <x v="4"/>
    <s v="330 Paid Time Off - NU"/>
    <s v="77703999"/>
    <s v="Employee Non Worked Time"/>
    <s v="E25"/>
    <x v="3"/>
    <x v="11"/>
    <s v="001"/>
    <n v="2066.16"/>
    <n v="16"/>
    <m/>
    <m/>
  </r>
  <r>
    <x v="1"/>
    <s v="201307"/>
    <x v="0"/>
    <x v="8"/>
    <x v="4"/>
    <s v="330 Paid Time Off - NU"/>
    <s v="77703999"/>
    <s v="Employee Non Worked Time"/>
    <s v="E25"/>
    <x v="3"/>
    <x v="8"/>
    <s v="001"/>
    <n v="1500"/>
    <n v="8"/>
    <m/>
    <m/>
  </r>
  <r>
    <x v="2"/>
    <s v="201407"/>
    <x v="0"/>
    <x v="3"/>
    <x v="4"/>
    <s v="330 Paid Time Off - NU"/>
    <s v="77703999"/>
    <s v="Employee Non Worked Time"/>
    <s v="E25"/>
    <x v="3"/>
    <x v="3"/>
    <s v="001"/>
    <n v="945"/>
    <n v="8"/>
    <m/>
    <m/>
  </r>
  <r>
    <x v="5"/>
    <s v="201703"/>
    <x v="0"/>
    <x v="5"/>
    <x v="4"/>
    <s v="330 Paid Time Off - NU"/>
    <s v="77703999"/>
    <s v="Employee Non Worked Time"/>
    <s v="E09"/>
    <x v="2"/>
    <x v="5"/>
    <s v="001"/>
    <n v="1579.04"/>
    <n v="12.32"/>
    <m/>
    <m/>
  </r>
  <r>
    <x v="5"/>
    <s v="201701"/>
    <x v="0"/>
    <x v="7"/>
    <x v="4"/>
    <s v="330 Paid Time Off - NU"/>
    <s v="77703999"/>
    <s v="Employee Non Worked Time"/>
    <s v="E10"/>
    <x v="1"/>
    <x v="7"/>
    <s v="001"/>
    <n v="9611.56"/>
    <n v="56"/>
    <m/>
    <m/>
  </r>
  <r>
    <x v="0"/>
    <s v="201505"/>
    <x v="0"/>
    <x v="9"/>
    <x v="4"/>
    <s v="330 Paid Time Off - NU"/>
    <s v="77703999"/>
    <s v="Employee Non Worked Time"/>
    <s v="E09"/>
    <x v="2"/>
    <x v="9"/>
    <s v="001"/>
    <n v="1256.4000000000001"/>
    <n v="8.8800000000000008"/>
    <m/>
    <m/>
  </r>
  <r>
    <x v="5"/>
    <s v="201706"/>
    <x v="0"/>
    <x v="7"/>
    <x v="4"/>
    <s v="330 Paid Time Off - NU"/>
    <s v="77703999"/>
    <s v="Employee Non Worked Time"/>
    <s v="E25"/>
    <x v="3"/>
    <x v="7"/>
    <s v="001"/>
    <n v="1400"/>
    <n v="8"/>
    <m/>
    <m/>
  </r>
  <r>
    <x v="5"/>
    <s v="201704"/>
    <x v="0"/>
    <x v="6"/>
    <x v="4"/>
    <s v="330 Paid Time Off - NU"/>
    <s v="77703999"/>
    <s v="Employee Non Worked Time"/>
    <s v="E10"/>
    <x v="1"/>
    <x v="6"/>
    <s v="001"/>
    <n v="2730.76"/>
    <n v="16"/>
    <m/>
    <m/>
  </r>
  <r>
    <x v="1"/>
    <s v="201304"/>
    <x v="0"/>
    <x v="4"/>
    <x v="4"/>
    <s v="330 Paid Time Off - NU"/>
    <s v="77703999"/>
    <s v="Employee Non Worked Time"/>
    <s v="E10"/>
    <x v="1"/>
    <x v="4"/>
    <s v="001"/>
    <n v="2723.07"/>
    <n v="24"/>
    <m/>
    <m/>
  </r>
  <r>
    <x v="0"/>
    <s v="201511"/>
    <x v="0"/>
    <x v="0"/>
    <x v="4"/>
    <s v="330 Paid Time Off - NU"/>
    <s v="77703999"/>
    <s v="Employee Non Worked Time"/>
    <s v="E10"/>
    <x v="1"/>
    <x v="0"/>
    <s v="001"/>
    <n v="1615.38"/>
    <n v="16"/>
    <m/>
    <m/>
  </r>
  <r>
    <x v="1"/>
    <s v="201307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4"/>
    <s v="201607"/>
    <x v="0"/>
    <x v="5"/>
    <x v="4"/>
    <s v="330 Paid Time Off - NU"/>
    <s v="77703999"/>
    <s v="Employee Non Worked Time"/>
    <s v="E09"/>
    <x v="2"/>
    <x v="5"/>
    <s v="001"/>
    <n v="1850.61"/>
    <n v="13.86"/>
    <m/>
    <m/>
  </r>
  <r>
    <x v="1"/>
    <s v="201305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0"/>
    <s v="201507"/>
    <x v="0"/>
    <x v="2"/>
    <x v="4"/>
    <s v="330 Paid Time Off - NU"/>
    <s v="77703999"/>
    <s v="Employee Non Worked Time"/>
    <s v="E25"/>
    <x v="3"/>
    <x v="2"/>
    <s v="001"/>
    <n v="942.31"/>
    <n v="8"/>
    <m/>
    <m/>
  </r>
  <r>
    <x v="2"/>
    <s v="201409"/>
    <x v="0"/>
    <x v="16"/>
    <x v="4"/>
    <s v="330 Paid Time Off - NU"/>
    <s v="77703999"/>
    <s v="Employee Non Worked Time"/>
    <s v="E25"/>
    <x v="3"/>
    <x v="16"/>
    <s v="001"/>
    <n v="1057.69"/>
    <n v="8"/>
    <m/>
    <m/>
  </r>
  <r>
    <x v="0"/>
    <s v="201509"/>
    <x v="0"/>
    <x v="2"/>
    <x v="4"/>
    <s v="330 Paid Time Off - NU"/>
    <s v="77703999"/>
    <s v="Employee Non Worked Time"/>
    <s v="E10"/>
    <x v="1"/>
    <x v="2"/>
    <s v="001"/>
    <n v="5653.86"/>
    <n v="48"/>
    <m/>
    <m/>
  </r>
  <r>
    <x v="0"/>
    <s v="201504"/>
    <x v="0"/>
    <x v="10"/>
    <x v="4"/>
    <s v="330 Paid Time Off - NU"/>
    <s v="77703999"/>
    <s v="Employee Non Worked Time"/>
    <s v="E10"/>
    <x v="1"/>
    <x v="10"/>
    <s v="001"/>
    <n v="7538.48"/>
    <n v="64"/>
    <m/>
    <m/>
  </r>
  <r>
    <x v="0"/>
    <s v="201509"/>
    <x v="0"/>
    <x v="8"/>
    <x v="4"/>
    <s v="330 Paid Time Off - NU"/>
    <s v="77703999"/>
    <s v="Employee Non Worked Time"/>
    <s v="E10"/>
    <x v="1"/>
    <x v="8"/>
    <s v="001"/>
    <n v="7846.15"/>
    <n v="40"/>
    <m/>
    <m/>
  </r>
  <r>
    <x v="0"/>
    <s v="201501"/>
    <x v="0"/>
    <x v="5"/>
    <x v="4"/>
    <s v="330 Paid Time Off - NU"/>
    <s v="77703999"/>
    <s v="Employee Non Worked Time"/>
    <s v="E25"/>
    <x v="3"/>
    <x v="5"/>
    <s v="001"/>
    <n v="2019.24"/>
    <n v="16"/>
    <m/>
    <m/>
  </r>
  <r>
    <x v="5"/>
    <s v="201707"/>
    <x v="0"/>
    <x v="15"/>
    <x v="4"/>
    <s v="330 Paid Time Off - NU"/>
    <s v="77703999"/>
    <s v="Employee Non Worked Time"/>
    <s v="E25"/>
    <x v="3"/>
    <x v="15"/>
    <s v="001"/>
    <n v="973.08"/>
    <n v="8"/>
    <m/>
    <m/>
  </r>
  <r>
    <x v="4"/>
    <s v="201612"/>
    <x v="0"/>
    <x v="14"/>
    <x v="4"/>
    <s v="330 Paid Time Off - NU"/>
    <s v="77703999"/>
    <s v="Employee Non Worked Time"/>
    <s v="E18"/>
    <x v="12"/>
    <x v="14"/>
    <s v="001"/>
    <n v="739.18"/>
    <n v="7.5"/>
    <m/>
    <m/>
  </r>
  <r>
    <x v="1"/>
    <s v="201312"/>
    <x v="0"/>
    <x v="12"/>
    <x v="4"/>
    <s v="330 Paid Time Off - NU"/>
    <s v="77703999"/>
    <s v="Employee Non Worked Time"/>
    <s v="E09"/>
    <x v="2"/>
    <x v="12"/>
    <s v="001"/>
    <n v="3265.1"/>
    <n v="9.24"/>
    <m/>
    <m/>
  </r>
  <r>
    <x v="1"/>
    <s v="201301"/>
    <x v="0"/>
    <x v="4"/>
    <x v="4"/>
    <s v="330 Paid Time Off - NU"/>
    <s v="77703999"/>
    <s v="Employee Non Worked Time"/>
    <s v="E10"/>
    <x v="1"/>
    <x v="4"/>
    <s v="001"/>
    <n v="846.15"/>
    <n v="8"/>
    <m/>
    <m/>
  </r>
  <r>
    <x v="1"/>
    <s v="201303"/>
    <x v="0"/>
    <x v="2"/>
    <x v="4"/>
    <s v="330 Paid Time Off - NU"/>
    <s v="77703999"/>
    <s v="Employee Non Worked Time"/>
    <s v="E10"/>
    <x v="1"/>
    <x v="2"/>
    <s v="001"/>
    <n v="5261.52"/>
    <n v="48"/>
    <m/>
    <m/>
  </r>
  <r>
    <x v="1"/>
    <s v="201301"/>
    <x v="0"/>
    <x v="10"/>
    <x v="4"/>
    <s v="330 Paid Time Off - NU"/>
    <s v="77703999"/>
    <s v="Employee Non Worked Time"/>
    <s v="E25"/>
    <x v="3"/>
    <x v="10"/>
    <s v="001"/>
    <n v="1807.7"/>
    <n v="16"/>
    <m/>
    <m/>
  </r>
  <r>
    <x v="2"/>
    <s v="201411"/>
    <x v="0"/>
    <x v="1"/>
    <x v="4"/>
    <s v="330 Paid Time Off - NU"/>
    <s v="77703999"/>
    <s v="Employee Non Worked Time"/>
    <s v="E10"/>
    <x v="1"/>
    <x v="1"/>
    <s v="001"/>
    <n v="4136.55"/>
    <n v="24"/>
    <m/>
    <m/>
  </r>
  <r>
    <x v="5"/>
    <s v="201706"/>
    <x v="0"/>
    <x v="0"/>
    <x v="4"/>
    <s v="330 Paid Time Off - NU"/>
    <s v="77703999"/>
    <s v="Employee Non Worked Time"/>
    <s v="E25"/>
    <x v="3"/>
    <x v="0"/>
    <s v="001"/>
    <n v="1121.92"/>
    <n v="8"/>
    <m/>
    <m/>
  </r>
  <r>
    <x v="1"/>
    <s v="201312"/>
    <x v="0"/>
    <x v="3"/>
    <x v="4"/>
    <s v="330 Paid Time Off - NU"/>
    <s v="77703999"/>
    <s v="Employee Non Worked Time"/>
    <s v="E10"/>
    <x v="1"/>
    <x v="3"/>
    <s v="001"/>
    <n v="1815.38"/>
    <n v="16"/>
    <m/>
    <m/>
  </r>
  <r>
    <x v="0"/>
    <s v="201512"/>
    <x v="0"/>
    <x v="9"/>
    <x v="4"/>
    <s v="330 Paid Time Off - NU"/>
    <s v="77703999"/>
    <s v="Employee Non Worked Time"/>
    <s v="E09"/>
    <x v="2"/>
    <x v="9"/>
    <s v="001"/>
    <n v="1884.6"/>
    <n v="13.32"/>
    <m/>
    <m/>
  </r>
  <r>
    <x v="0"/>
    <s v="201511"/>
    <x v="0"/>
    <x v="14"/>
    <x v="4"/>
    <s v="330 Paid Time Off - NU"/>
    <s v="77703999"/>
    <s v="Employee Non Worked Time"/>
    <s v="E09"/>
    <x v="2"/>
    <x v="14"/>
    <s v="001"/>
    <n v="498.58"/>
    <n v="5.92"/>
    <m/>
    <m/>
  </r>
  <r>
    <x v="2"/>
    <s v="201406"/>
    <x v="0"/>
    <x v="5"/>
    <x v="4"/>
    <s v="330 Paid Time Off - NU"/>
    <s v="77703999"/>
    <s v="Employee Non Worked Time"/>
    <s v="E09"/>
    <x v="2"/>
    <x v="5"/>
    <s v="001"/>
    <n v="1166.0999999999999"/>
    <n v="9.24"/>
    <m/>
    <m/>
  </r>
  <r>
    <x v="1"/>
    <s v="201302"/>
    <x v="0"/>
    <x v="4"/>
    <x v="4"/>
    <s v="330 Paid Time Off - NU"/>
    <s v="77703999"/>
    <s v="Employee Non Worked Time"/>
    <s v="E10"/>
    <x v="1"/>
    <x v="4"/>
    <s v="001"/>
    <n v="2538.4499999999998"/>
    <n v="24"/>
    <m/>
    <m/>
  </r>
  <r>
    <x v="2"/>
    <s v="201407"/>
    <x v="0"/>
    <x v="7"/>
    <x v="4"/>
    <s v="330 Paid Time Off - NU"/>
    <s v="77703999"/>
    <s v="Employee Non Worked Time"/>
    <s v="E25"/>
    <x v="3"/>
    <x v="7"/>
    <s v="001"/>
    <n v="1284.6199999999999"/>
    <n v="8"/>
    <m/>
    <m/>
  </r>
  <r>
    <x v="2"/>
    <s v="201408"/>
    <x v="0"/>
    <x v="5"/>
    <x v="4"/>
    <s v="330 Paid Time Off - NU"/>
    <s v="77703999"/>
    <s v="Employee Non Worked Time"/>
    <s v="E10"/>
    <x v="1"/>
    <x v="5"/>
    <s v="001"/>
    <n v="7067.34"/>
    <n v="56"/>
    <m/>
    <m/>
  </r>
  <r>
    <x v="1"/>
    <s v="201310"/>
    <x v="0"/>
    <x v="5"/>
    <x v="4"/>
    <s v="330 Paid Time Off - NU"/>
    <s v="77703999"/>
    <s v="Employee Non Worked Time"/>
    <s v="E09"/>
    <x v="2"/>
    <x v="5"/>
    <s v="001"/>
    <n v="1128.3399999999999"/>
    <n v="9.24"/>
    <m/>
    <m/>
  </r>
  <r>
    <x v="2"/>
    <s v="201402"/>
    <x v="0"/>
    <x v="2"/>
    <x v="4"/>
    <s v="330 Paid Time Off - NU"/>
    <s v="77703999"/>
    <s v="Employee Non Worked Time"/>
    <s v="E10"/>
    <x v="1"/>
    <x v="2"/>
    <s v="001"/>
    <n v="1753.84"/>
    <n v="16"/>
    <m/>
    <m/>
  </r>
  <r>
    <x v="1"/>
    <s v="201312"/>
    <x v="0"/>
    <x v="16"/>
    <x v="4"/>
    <s v="330 Paid Time Off - NU"/>
    <s v="77703999"/>
    <s v="Employee Non Worked Time"/>
    <s v="E10"/>
    <x v="1"/>
    <x v="16"/>
    <s v="001"/>
    <n v="3115.38"/>
    <n v="24"/>
    <m/>
    <m/>
  </r>
  <r>
    <x v="0"/>
    <s v="201501"/>
    <x v="0"/>
    <x v="4"/>
    <x v="4"/>
    <s v="330 Paid Time Off - NU"/>
    <s v="77703999"/>
    <s v="Employee Non Worked Time"/>
    <s v="E25"/>
    <x v="3"/>
    <x v="4"/>
    <s v="001"/>
    <n v="1846.16"/>
    <n v="16"/>
    <m/>
    <m/>
  </r>
  <r>
    <x v="0"/>
    <s v="201504"/>
    <x v="0"/>
    <x v="1"/>
    <x v="4"/>
    <s v="330 Paid Time Off - NU"/>
    <s v="77703999"/>
    <s v="Employee Non Worked Time"/>
    <s v="E10"/>
    <x v="1"/>
    <x v="1"/>
    <s v="001"/>
    <n v="5792.32"/>
    <n v="32"/>
    <m/>
    <m/>
  </r>
  <r>
    <x v="4"/>
    <s v="201611"/>
    <x v="0"/>
    <x v="11"/>
    <x v="4"/>
    <s v="330 Paid Time Off - NU"/>
    <s v="77703999"/>
    <s v="Employee Non Worked Time"/>
    <s v="E10"/>
    <x v="1"/>
    <x v="11"/>
    <s v="001"/>
    <n v="953.85"/>
    <n v="8"/>
    <m/>
    <m/>
  </r>
  <r>
    <x v="1"/>
    <s v="201301"/>
    <x v="0"/>
    <x v="4"/>
    <x v="4"/>
    <s v="330 Paid Time Off - NU"/>
    <s v="77703999"/>
    <s v="Employee Non Worked Time"/>
    <s v="E25"/>
    <x v="3"/>
    <x v="4"/>
    <s v="001"/>
    <n v="1692.3"/>
    <n v="16"/>
    <m/>
    <m/>
  </r>
  <r>
    <x v="2"/>
    <s v="201411"/>
    <x v="0"/>
    <x v="4"/>
    <x v="4"/>
    <s v="330 Paid Time Off - NU"/>
    <s v="77703999"/>
    <s v="Employee Non Worked Time"/>
    <s v="E10"/>
    <x v="1"/>
    <x v="4"/>
    <s v="001"/>
    <n v="2769.24"/>
    <n v="24"/>
    <m/>
    <m/>
  </r>
  <r>
    <x v="0"/>
    <s v="201510"/>
    <x v="0"/>
    <x v="4"/>
    <x v="4"/>
    <s v="330 Paid Time Off - NU"/>
    <s v="77703999"/>
    <s v="Employee Non Worked Time"/>
    <s v="E10"/>
    <x v="1"/>
    <x v="4"/>
    <s v="001"/>
    <n v="8480.7900000000009"/>
    <n v="72"/>
    <m/>
    <m/>
  </r>
  <r>
    <x v="2"/>
    <s v="201411"/>
    <x v="0"/>
    <x v="10"/>
    <x v="4"/>
    <s v="330 Paid Time Off - NU"/>
    <s v="77703999"/>
    <s v="Employee Non Worked Time"/>
    <s v="E09"/>
    <x v="2"/>
    <x v="10"/>
    <s v="001"/>
    <n v="2343.6999999999998"/>
    <n v="23.08"/>
    <m/>
    <m/>
  </r>
  <r>
    <x v="4"/>
    <s v="201605"/>
    <x v="0"/>
    <x v="3"/>
    <x v="4"/>
    <s v="330 Paid Time Off - NU"/>
    <s v="77703999"/>
    <s v="Employee Non Worked Time"/>
    <s v="E10"/>
    <x v="1"/>
    <x v="3"/>
    <s v="001"/>
    <n v="984.62"/>
    <n v="8"/>
    <m/>
    <m/>
  </r>
  <r>
    <x v="4"/>
    <s v="201606"/>
    <x v="0"/>
    <x v="8"/>
    <x v="4"/>
    <s v="330 Paid Time Off - NU"/>
    <s v="77703999"/>
    <s v="Employee Non Worked Time"/>
    <s v="E25"/>
    <x v="3"/>
    <x v="8"/>
    <s v="001"/>
    <n v="1584.92"/>
    <n v="8"/>
    <m/>
    <m/>
  </r>
  <r>
    <x v="2"/>
    <s v="201404"/>
    <x v="0"/>
    <x v="8"/>
    <x v="4"/>
    <s v="330 Paid Time Off - NU"/>
    <s v="77703999"/>
    <s v="Employee Non Worked Time"/>
    <s v="E10"/>
    <x v="1"/>
    <x v="8"/>
    <s v="001"/>
    <n v="3061.54"/>
    <n v="16"/>
    <m/>
    <m/>
  </r>
  <r>
    <x v="1"/>
    <s v="201305"/>
    <x v="0"/>
    <x v="6"/>
    <x v="4"/>
    <s v="330 Paid Time Off - NU"/>
    <s v="77703999"/>
    <s v="Employee Non Worked Time"/>
    <s v="E10"/>
    <x v="1"/>
    <x v="6"/>
    <s v="001"/>
    <n v="2192.3000000000002"/>
    <n v="16"/>
    <m/>
    <m/>
  </r>
  <r>
    <x v="5"/>
    <s v="201705"/>
    <x v="0"/>
    <x v="7"/>
    <x v="4"/>
    <s v="330 Paid Time Off - NU"/>
    <s v="77703999"/>
    <s v="Employee Non Worked Time"/>
    <s v="E10"/>
    <x v="1"/>
    <x v="7"/>
    <s v="001"/>
    <n v="2100"/>
    <n v="12"/>
    <m/>
    <m/>
  </r>
  <r>
    <x v="4"/>
    <s v="201601"/>
    <x v="0"/>
    <x v="1"/>
    <x v="4"/>
    <s v="330 Paid Time Off - NU"/>
    <s v="77703999"/>
    <s v="Employee Non Worked Time"/>
    <s v="E25"/>
    <x v="3"/>
    <x v="1"/>
    <s v="001"/>
    <n v="1448.08"/>
    <n v="8"/>
    <m/>
    <m/>
  </r>
  <r>
    <x v="2"/>
    <s v="201403"/>
    <x v="0"/>
    <x v="6"/>
    <x v="4"/>
    <s v="330 Paid Time Off - NU"/>
    <s v="77703999"/>
    <s v="Employee Non Worked Time"/>
    <s v="E10"/>
    <x v="1"/>
    <x v="6"/>
    <s v="001"/>
    <n v="6346.17"/>
    <n v="44"/>
    <m/>
    <m/>
  </r>
  <r>
    <x v="4"/>
    <s v="201603"/>
    <x v="0"/>
    <x v="14"/>
    <x v="4"/>
    <s v="330 Paid Time Off - NU"/>
    <s v="77703999"/>
    <s v="Employee Non Worked Time"/>
    <s v="E18"/>
    <x v="12"/>
    <x v="14"/>
    <s v="001"/>
    <n v="3153.85"/>
    <n v="32"/>
    <m/>
    <m/>
  </r>
  <r>
    <x v="4"/>
    <s v="201601"/>
    <x v="0"/>
    <x v="0"/>
    <x v="4"/>
    <s v="330 Paid Time Off - NU"/>
    <s v="77703999"/>
    <s v="Employee Non Worked Time"/>
    <s v="E25"/>
    <x v="3"/>
    <x v="0"/>
    <s v="001"/>
    <n v="807.69"/>
    <n v="8"/>
    <m/>
    <m/>
  </r>
  <r>
    <x v="0"/>
    <s v="201512"/>
    <x v="0"/>
    <x v="14"/>
    <x v="4"/>
    <s v="330 Paid Time Off - NU"/>
    <s v="77703999"/>
    <s v="Employee Non Worked Time"/>
    <s v="E25"/>
    <x v="3"/>
    <x v="14"/>
    <s v="001"/>
    <n v="2019.24"/>
    <n v="24"/>
    <m/>
    <m/>
  </r>
  <r>
    <x v="5"/>
    <s v="201709"/>
    <x v="0"/>
    <x v="9"/>
    <x v="4"/>
    <s v="330 Paid Time Off - NU"/>
    <s v="77703999"/>
    <s v="Employee Non Worked Time"/>
    <s v="E25"/>
    <x v="3"/>
    <x v="9"/>
    <s v="001"/>
    <n v="1212.31"/>
    <n v="8"/>
    <m/>
    <m/>
  </r>
  <r>
    <x v="5"/>
    <s v="201709"/>
    <x v="0"/>
    <x v="11"/>
    <x v="4"/>
    <s v="330 Paid Time Off - NU"/>
    <s v="77703999"/>
    <s v="Employee Non Worked Time"/>
    <s v="E10"/>
    <x v="1"/>
    <x v="11"/>
    <s v="001"/>
    <n v="3099.24"/>
    <n v="24"/>
    <m/>
    <m/>
  </r>
  <r>
    <x v="0"/>
    <s v="201510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2"/>
    <s v="201410"/>
    <x v="0"/>
    <x v="16"/>
    <x v="4"/>
    <s v="330 Paid Time Off - NU"/>
    <s v="77703999"/>
    <s v="Employee Non Worked Time"/>
    <s v="E10"/>
    <x v="1"/>
    <x v="16"/>
    <s v="001"/>
    <n v="1057.69"/>
    <n v="8"/>
    <m/>
    <m/>
  </r>
  <r>
    <x v="1"/>
    <s v="201311"/>
    <x v="0"/>
    <x v="6"/>
    <x v="4"/>
    <s v="330 Paid Time Off - NU"/>
    <s v="77703999"/>
    <s v="Employee Non Worked Time"/>
    <s v="E10"/>
    <x v="1"/>
    <x v="6"/>
    <s v="001"/>
    <n v="5480.75"/>
    <n v="40"/>
    <m/>
    <m/>
  </r>
  <r>
    <x v="5"/>
    <s v="201706"/>
    <x v="0"/>
    <x v="0"/>
    <x v="4"/>
    <s v="330 Paid Time Off - NU"/>
    <s v="77703999"/>
    <s v="Employee Non Worked Time"/>
    <s v="E10"/>
    <x v="1"/>
    <x v="0"/>
    <s v="001"/>
    <n v="1121.92"/>
    <n v="8"/>
    <m/>
    <m/>
  </r>
  <r>
    <x v="0"/>
    <s v="201506"/>
    <x v="0"/>
    <x v="10"/>
    <x v="4"/>
    <s v="330 Paid Time Off - NU"/>
    <s v="77703999"/>
    <s v="Employee Non Worked Time"/>
    <s v="E10"/>
    <x v="1"/>
    <x v="10"/>
    <s v="001"/>
    <n v="2826.93"/>
    <n v="24"/>
    <m/>
    <m/>
  </r>
  <r>
    <x v="4"/>
    <s v="201604"/>
    <x v="0"/>
    <x v="14"/>
    <x v="4"/>
    <s v="330 Paid Time Off - NU"/>
    <s v="77703999"/>
    <s v="Employee Non Worked Time"/>
    <s v="E09"/>
    <x v="2"/>
    <x v="14"/>
    <s v="001"/>
    <n v="454.88"/>
    <n v="4.62"/>
    <m/>
    <m/>
  </r>
  <r>
    <x v="1"/>
    <s v="201309"/>
    <x v="0"/>
    <x v="1"/>
    <x v="4"/>
    <s v="330 Paid Time Off - NU"/>
    <s v="77703999"/>
    <s v="Employee Non Worked Time"/>
    <s v="E25"/>
    <x v="3"/>
    <x v="1"/>
    <s v="001"/>
    <n v="1353.85"/>
    <n v="8"/>
    <m/>
    <m/>
  </r>
  <r>
    <x v="1"/>
    <s v="201309"/>
    <x v="0"/>
    <x v="7"/>
    <x v="4"/>
    <s v="330 Paid Time Off - NU"/>
    <s v="77703999"/>
    <s v="Employee Non Worked Time"/>
    <s v="E10"/>
    <x v="1"/>
    <x v="7"/>
    <s v="001"/>
    <n v="1211.54"/>
    <n v="8"/>
    <m/>
    <m/>
  </r>
  <r>
    <x v="4"/>
    <s v="201602"/>
    <x v="0"/>
    <x v="8"/>
    <x v="4"/>
    <s v="330 Paid Time Off - NU"/>
    <s v="77703999"/>
    <s v="Employee Non Worked Time"/>
    <s v="E10"/>
    <x v="1"/>
    <x v="8"/>
    <s v="001"/>
    <n v="784.62"/>
    <n v="4"/>
    <m/>
    <m/>
  </r>
  <r>
    <x v="2"/>
    <s v="201409"/>
    <x v="0"/>
    <x v="4"/>
    <x v="4"/>
    <s v="330 Paid Time Off - NU"/>
    <s v="77703999"/>
    <s v="Employee Non Worked Time"/>
    <s v="E25"/>
    <x v="3"/>
    <x v="4"/>
    <s v="001"/>
    <n v="923.08"/>
    <n v="8"/>
    <m/>
    <m/>
  </r>
  <r>
    <x v="0"/>
    <s v="201507"/>
    <x v="0"/>
    <x v="16"/>
    <x v="4"/>
    <s v="330 Paid Time Off - NU"/>
    <s v="77703999"/>
    <s v="Employee Non Worked Time"/>
    <s v="E25"/>
    <x v="3"/>
    <x v="16"/>
    <s v="001"/>
    <n v="1084.6199999999999"/>
    <n v="8"/>
    <m/>
    <m/>
  </r>
  <r>
    <x v="4"/>
    <s v="201608"/>
    <x v="0"/>
    <x v="12"/>
    <x v="4"/>
    <s v="330 Paid Time Off - NU"/>
    <s v="77703999"/>
    <s v="Employee Non Worked Time"/>
    <s v="E10"/>
    <x v="1"/>
    <x v="12"/>
    <s v="001"/>
    <n v="6153.84"/>
    <n v="16"/>
    <m/>
    <m/>
  </r>
  <r>
    <x v="1"/>
    <s v="201303"/>
    <x v="0"/>
    <x v="4"/>
    <x v="4"/>
    <s v="330 Paid Time Off - NU"/>
    <s v="77703999"/>
    <s v="Employee Non Worked Time"/>
    <s v="E10"/>
    <x v="1"/>
    <x v="4"/>
    <s v="001"/>
    <n v="4292.29"/>
    <n v="40"/>
    <m/>
    <m/>
  </r>
  <r>
    <x v="4"/>
    <s v="201601"/>
    <x v="0"/>
    <x v="3"/>
    <x v="4"/>
    <s v="330 Paid Time Off - NU"/>
    <s v="77703999"/>
    <s v="Employee Non Worked Time"/>
    <s v="E10"/>
    <x v="1"/>
    <x v="3"/>
    <s v="001"/>
    <n v="963.46"/>
    <n v="8"/>
    <m/>
    <m/>
  </r>
  <r>
    <x v="4"/>
    <s v="201603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1"/>
    <s v="201311"/>
    <x v="0"/>
    <x v="2"/>
    <x v="4"/>
    <s v="330 Paid Time Off - NU"/>
    <s v="77703999"/>
    <s v="Employee Non Worked Time"/>
    <s v="E10"/>
    <x v="1"/>
    <x v="2"/>
    <s v="001"/>
    <n v="876.92"/>
    <n v="8"/>
    <m/>
    <m/>
  </r>
  <r>
    <x v="3"/>
    <s v="201801"/>
    <x v="0"/>
    <x v="8"/>
    <x v="4"/>
    <s v="330 Paid Time Off - NU"/>
    <s v="77703999"/>
    <s v="Employee Non Worked Time"/>
    <s v="E10"/>
    <x v="1"/>
    <x v="8"/>
    <s v="001"/>
    <n v="4040.39"/>
    <n v="20"/>
    <m/>
    <m/>
  </r>
  <r>
    <x v="1"/>
    <s v="201307"/>
    <x v="0"/>
    <x v="9"/>
    <x v="4"/>
    <s v="330 Paid Time Off - NU"/>
    <s v="77703999"/>
    <s v="Employee Non Worked Time"/>
    <s v="E09"/>
    <x v="2"/>
    <x v="9"/>
    <s v="001"/>
    <n v="1066.1600000000001"/>
    <n v="9.24"/>
    <m/>
    <m/>
  </r>
  <r>
    <x v="5"/>
    <s v="201705"/>
    <x v="0"/>
    <x v="1"/>
    <x v="4"/>
    <s v="330 Paid Time Off - NU"/>
    <s v="77703999"/>
    <s v="Employee Non Worked Time"/>
    <s v="E10"/>
    <x v="1"/>
    <x v="1"/>
    <s v="001"/>
    <n v="3138.46"/>
    <n v="16"/>
    <m/>
    <m/>
  </r>
  <r>
    <x v="5"/>
    <s v="201710"/>
    <x v="0"/>
    <x v="3"/>
    <x v="4"/>
    <s v="330 Paid Time Off - NU"/>
    <s v="77703999"/>
    <s v="Employee Non Worked Time"/>
    <s v="E09"/>
    <x v="2"/>
    <x v="3"/>
    <s v="001"/>
    <n v="795.26"/>
    <n v="6.16"/>
    <m/>
    <m/>
  </r>
  <r>
    <x v="5"/>
    <s v="201702"/>
    <x v="0"/>
    <x v="1"/>
    <x v="4"/>
    <s v="330 Paid Time Off - NU"/>
    <s v="77703999"/>
    <s v="Employee Non Worked Time"/>
    <s v="E10"/>
    <x v="1"/>
    <x v="1"/>
    <s v="001"/>
    <n v="1538.46"/>
    <n v="8"/>
    <m/>
    <m/>
  </r>
  <r>
    <x v="5"/>
    <s v="201707"/>
    <x v="0"/>
    <x v="6"/>
    <x v="4"/>
    <s v="330 Paid Time Off - NU"/>
    <s v="77703999"/>
    <s v="Employee Non Worked Time"/>
    <s v="E25"/>
    <x v="3"/>
    <x v="6"/>
    <s v="001"/>
    <n v="1365.38"/>
    <n v="8"/>
    <m/>
    <m/>
  </r>
  <r>
    <x v="1"/>
    <s v="201306"/>
    <x v="0"/>
    <x v="4"/>
    <x v="4"/>
    <s v="330 Paid Time Off - NU"/>
    <s v="77703999"/>
    <s v="Employee Non Worked Time"/>
    <s v="E25"/>
    <x v="3"/>
    <x v="4"/>
    <s v="001"/>
    <n v="907.69"/>
    <n v="8"/>
    <m/>
    <m/>
  </r>
  <r>
    <x v="5"/>
    <s v="201711"/>
    <x v="0"/>
    <x v="1"/>
    <x v="4"/>
    <s v="330 Paid Time Off - NU"/>
    <s v="77703999"/>
    <s v="Employee Non Worked Time"/>
    <s v="E10"/>
    <x v="1"/>
    <x v="1"/>
    <s v="001"/>
    <n v="4707.6899999999996"/>
    <n v="24"/>
    <m/>
    <m/>
  </r>
  <r>
    <x v="4"/>
    <s v="201610"/>
    <x v="0"/>
    <x v="8"/>
    <x v="4"/>
    <s v="330 Paid Time Off - NU"/>
    <s v="77703999"/>
    <s v="Employee Non Worked Time"/>
    <s v="E10"/>
    <x v="1"/>
    <x v="8"/>
    <s v="001"/>
    <n v="1584.92"/>
    <n v="8"/>
    <m/>
    <m/>
  </r>
  <r>
    <x v="0"/>
    <s v="201509"/>
    <x v="0"/>
    <x v="6"/>
    <x v="4"/>
    <s v="330 Paid Time Off - NU"/>
    <s v="77703999"/>
    <s v="Employee Non Worked Time"/>
    <s v="E25"/>
    <x v="3"/>
    <x v="6"/>
    <s v="001"/>
    <n v="1196.1500000000001"/>
    <n v="8"/>
    <m/>
    <m/>
  </r>
  <r>
    <x v="5"/>
    <s v="201704"/>
    <x v="0"/>
    <x v="9"/>
    <x v="4"/>
    <s v="330 Paid Time Off - NU"/>
    <s v="77703999"/>
    <s v="Employee Non Worked Time"/>
    <s v="E09"/>
    <x v="2"/>
    <x v="9"/>
    <s v="001"/>
    <n v="1398.82"/>
    <n v="9.24"/>
    <m/>
    <m/>
  </r>
  <r>
    <x v="4"/>
    <s v="201607"/>
    <x v="0"/>
    <x v="8"/>
    <x v="4"/>
    <s v="330 Paid Time Off - NU"/>
    <s v="77703999"/>
    <s v="Employee Non Worked Time"/>
    <s v="E10"/>
    <x v="1"/>
    <x v="8"/>
    <s v="001"/>
    <n v="6339.68"/>
    <n v="32"/>
    <m/>
    <m/>
  </r>
  <r>
    <x v="3"/>
    <s v="201801"/>
    <x v="0"/>
    <x v="15"/>
    <x v="4"/>
    <s v="330 Paid Time Off - NU"/>
    <s v="77703999"/>
    <s v="Employee Non Worked Time"/>
    <s v="E10"/>
    <x v="1"/>
    <x v="15"/>
    <s v="001"/>
    <n v="2432.6999999999998"/>
    <n v="20"/>
    <m/>
    <m/>
  </r>
  <r>
    <x v="2"/>
    <s v="201407"/>
    <x v="0"/>
    <x v="2"/>
    <x v="4"/>
    <s v="330 Paid Time Off - NU"/>
    <s v="77703999"/>
    <s v="Employee Non Worked Time"/>
    <s v="E10"/>
    <x v="1"/>
    <x v="2"/>
    <s v="001"/>
    <n v="1846.16"/>
    <n v="16"/>
    <m/>
    <m/>
  </r>
  <r>
    <x v="5"/>
    <s v="201707"/>
    <x v="0"/>
    <x v="5"/>
    <x v="4"/>
    <s v="330 Paid Time Off - NU"/>
    <s v="77703999"/>
    <s v="Employee Non Worked Time"/>
    <s v="E10"/>
    <x v="1"/>
    <x v="5"/>
    <s v="001"/>
    <n v="1080.3800000000001"/>
    <n v="8"/>
    <m/>
    <m/>
  </r>
  <r>
    <x v="4"/>
    <s v="201606"/>
    <x v="0"/>
    <x v="0"/>
    <x v="4"/>
    <s v="330 Paid Time Off - NU"/>
    <s v="77703999"/>
    <s v="Employee Non Worked Time"/>
    <s v="E25"/>
    <x v="3"/>
    <x v="0"/>
    <s v="001"/>
    <n v="1000"/>
    <n v="8"/>
    <m/>
    <m/>
  </r>
  <r>
    <x v="0"/>
    <s v="201502"/>
    <x v="0"/>
    <x v="8"/>
    <x v="4"/>
    <s v="330 Paid Time Off - NU"/>
    <s v="77703999"/>
    <s v="Employee Non Worked Time"/>
    <s v="E10"/>
    <x v="1"/>
    <x v="8"/>
    <s v="001"/>
    <n v="1530.77"/>
    <n v="8"/>
    <m/>
    <m/>
  </r>
  <r>
    <x v="5"/>
    <s v="201702"/>
    <x v="0"/>
    <x v="3"/>
    <x v="4"/>
    <s v="330 Paid Time Off - NU"/>
    <s v="77703999"/>
    <s v="Employee Non Worked Time"/>
    <s v="E10"/>
    <x v="1"/>
    <x v="3"/>
    <s v="001"/>
    <n v="2953.86"/>
    <n v="24"/>
    <m/>
    <m/>
  </r>
  <r>
    <x v="5"/>
    <s v="201707"/>
    <x v="0"/>
    <x v="4"/>
    <x v="4"/>
    <s v="330 Paid Time Off - NU"/>
    <s v="77703999"/>
    <s v="Employee Non Worked Time"/>
    <s v="E25"/>
    <x v="3"/>
    <x v="4"/>
    <s v="001"/>
    <n v="1038.46"/>
    <n v="8"/>
    <m/>
    <m/>
  </r>
  <r>
    <x v="2"/>
    <s v="201412"/>
    <x v="0"/>
    <x v="4"/>
    <x v="4"/>
    <s v="330 Paid Time Off - NU"/>
    <s v="77703999"/>
    <s v="Employee Non Worked Time"/>
    <s v="E10"/>
    <x v="1"/>
    <x v="4"/>
    <s v="001"/>
    <n v="923.08"/>
    <n v="8"/>
    <m/>
    <m/>
  </r>
  <r>
    <x v="5"/>
    <s v="201707"/>
    <x v="0"/>
    <x v="3"/>
    <x v="4"/>
    <s v="330 Paid Time Off - NU"/>
    <s v="77703999"/>
    <s v="Employee Non Worked Time"/>
    <s v="E25"/>
    <x v="3"/>
    <x v="3"/>
    <s v="001"/>
    <n v="1033.8499999999999"/>
    <n v="8"/>
    <m/>
    <m/>
  </r>
  <r>
    <x v="3"/>
    <s v="201801"/>
    <x v="0"/>
    <x v="9"/>
    <x v="4"/>
    <s v="330 Paid Time Off - NU"/>
    <s v="77703999"/>
    <s v="Employee Non Worked Time"/>
    <s v="E25"/>
    <x v="3"/>
    <x v="9"/>
    <s v="001"/>
    <n v="2424.62"/>
    <n v="16"/>
    <m/>
    <m/>
  </r>
  <r>
    <x v="3"/>
    <s v="201801"/>
    <x v="0"/>
    <x v="8"/>
    <x v="4"/>
    <s v="330 Paid Time Off - NU"/>
    <s v="77703999"/>
    <s v="Employee Non Worked Time"/>
    <s v="E25"/>
    <x v="3"/>
    <x v="8"/>
    <s v="001"/>
    <n v="3232.3"/>
    <n v="16"/>
    <m/>
    <m/>
  </r>
  <r>
    <x v="3"/>
    <s v="201805"/>
    <x v="2"/>
    <x v="14"/>
    <x v="5"/>
    <s v="340 Regular Payroll - NU"/>
    <s v="09903310"/>
    <s v="Accounting Activities-099"/>
    <s v="E01"/>
    <x v="0"/>
    <x v="14"/>
    <s v="001"/>
    <n v="15971.63"/>
    <n v="139"/>
    <m/>
    <m/>
  </r>
  <r>
    <x v="3"/>
    <s v="201804"/>
    <x v="2"/>
    <x v="14"/>
    <x v="5"/>
    <s v="340 Regular Payroll - NU"/>
    <s v="09903310"/>
    <s v="Accounting Activities-099"/>
    <s v="E01"/>
    <x v="0"/>
    <x v="14"/>
    <s v="001"/>
    <n v="14248.04"/>
    <n v="124"/>
    <m/>
    <m/>
  </r>
  <r>
    <x v="4"/>
    <s v="201602"/>
    <x v="2"/>
    <x v="14"/>
    <x v="5"/>
    <s v="340 Regular Payroll - NU"/>
    <s v="09903310"/>
    <s v="Accounting Activities-099"/>
    <s v="E01"/>
    <x v="0"/>
    <x v="14"/>
    <s v="001"/>
    <n v="10937.4"/>
    <n v="130"/>
    <m/>
    <m/>
  </r>
  <r>
    <x v="2"/>
    <s v="201407"/>
    <x v="2"/>
    <x v="2"/>
    <x v="5"/>
    <s v="340 Regular Payroll - NU"/>
    <s v="09903310"/>
    <s v="Accounting Activities-099"/>
    <s v="E01"/>
    <x v="0"/>
    <x v="2"/>
    <s v="001"/>
    <n v="9807.64"/>
    <n v="85"/>
    <m/>
    <m/>
  </r>
  <r>
    <x v="2"/>
    <s v="201405"/>
    <x v="2"/>
    <x v="2"/>
    <x v="5"/>
    <s v="340 Regular Payroll - NU"/>
    <s v="09903310"/>
    <s v="Accounting Activities-099"/>
    <s v="E01"/>
    <x v="0"/>
    <x v="2"/>
    <s v="001"/>
    <n v="9923.0400000000009"/>
    <n v="86"/>
    <m/>
    <m/>
  </r>
  <r>
    <x v="4"/>
    <s v="201608"/>
    <x v="2"/>
    <x v="14"/>
    <x v="5"/>
    <s v="340 Regular Payroll - NU"/>
    <s v="09903310"/>
    <s v="Accounting Activities-099"/>
    <s v="E01"/>
    <x v="0"/>
    <x v="14"/>
    <s v="001"/>
    <n v="12812.6"/>
    <n v="130"/>
    <m/>
    <m/>
  </r>
  <r>
    <x v="0"/>
    <s v="201506"/>
    <x v="2"/>
    <x v="2"/>
    <x v="5"/>
    <s v="340 Regular Payroll - NU"/>
    <s v="09903310"/>
    <s v="Accounting Activities-099"/>
    <s v="E01"/>
    <x v="0"/>
    <x v="2"/>
    <s v="001"/>
    <n v="10365.379999999999"/>
    <n v="88"/>
    <m/>
    <m/>
  </r>
  <r>
    <x v="0"/>
    <s v="201512"/>
    <x v="2"/>
    <x v="14"/>
    <x v="5"/>
    <s v="340 Regular Payroll - NU"/>
    <s v="09903310"/>
    <s v="Accounting Activities-099"/>
    <s v="E01"/>
    <x v="0"/>
    <x v="14"/>
    <s v="001"/>
    <n v="14471.04"/>
    <n v="172"/>
    <m/>
    <m/>
  </r>
  <r>
    <x v="0"/>
    <s v="201504"/>
    <x v="2"/>
    <x v="2"/>
    <x v="5"/>
    <s v="340 Regular Payroll - NU"/>
    <s v="09903310"/>
    <s v="Accounting Activities-099"/>
    <s v="E01"/>
    <x v="0"/>
    <x v="2"/>
    <s v="001"/>
    <n v="14134.6"/>
    <n v="120"/>
    <m/>
    <m/>
  </r>
  <r>
    <x v="5"/>
    <s v="201710"/>
    <x v="2"/>
    <x v="14"/>
    <x v="5"/>
    <s v="340 Regular Payroll - NU"/>
    <s v="09903310"/>
    <s v="Accounting Activities-099"/>
    <s v="E01"/>
    <x v="0"/>
    <x v="14"/>
    <s v="001"/>
    <n v="14759.85"/>
    <n v="142"/>
    <m/>
    <m/>
  </r>
  <r>
    <x v="3"/>
    <s v="201812"/>
    <x v="2"/>
    <x v="0"/>
    <x v="5"/>
    <s v="340 Regular Payroll - NU"/>
    <s v="09903691"/>
    <s v="Corporate Planning-099"/>
    <s v="E01"/>
    <x v="0"/>
    <x v="0"/>
    <s v="001"/>
    <n v="12000.02"/>
    <n v="78"/>
    <m/>
    <m/>
  </r>
  <r>
    <x v="3"/>
    <s v="201812"/>
    <x v="2"/>
    <x v="1"/>
    <x v="5"/>
    <s v="340 Regular Payroll - NU"/>
    <s v="09903691"/>
    <s v="Corporate Planning-099"/>
    <s v="E01"/>
    <x v="0"/>
    <x v="1"/>
    <s v="001"/>
    <n v="30638.26"/>
    <n v="146.5"/>
    <m/>
    <m/>
  </r>
  <r>
    <x v="3"/>
    <s v="201812"/>
    <x v="2"/>
    <x v="13"/>
    <x v="5"/>
    <s v="340 Regular Payroll - NU"/>
    <s v="09903691"/>
    <s v="Corporate Planning-099"/>
    <s v="E01"/>
    <x v="0"/>
    <x v="13"/>
    <s v="001"/>
    <n v="13249.95"/>
    <n v="130"/>
    <m/>
    <m/>
  </r>
  <r>
    <x v="3"/>
    <s v="201811"/>
    <x v="2"/>
    <x v="7"/>
    <x v="5"/>
    <s v="340 Regular Payroll - NU"/>
    <s v="09903691"/>
    <s v="Corporate Planning-099"/>
    <s v="E01"/>
    <x v="0"/>
    <x v="7"/>
    <s v="001"/>
    <n v="30323.24"/>
    <n v="170.47"/>
    <m/>
    <m/>
  </r>
  <r>
    <x v="3"/>
    <s v="201811"/>
    <x v="2"/>
    <x v="8"/>
    <x v="5"/>
    <s v="340 Regular Payroll - NU"/>
    <s v="09903691"/>
    <s v="Corporate Planning-099"/>
    <s v="E01"/>
    <x v="0"/>
    <x v="8"/>
    <s v="001"/>
    <n v="36194.43"/>
    <n v="173.87"/>
    <m/>
    <m/>
  </r>
  <r>
    <x v="3"/>
    <s v="201810"/>
    <x v="2"/>
    <x v="3"/>
    <x v="5"/>
    <s v="340 Regular Payroll - NU"/>
    <s v="09903691"/>
    <s v="Corporate Planning-099"/>
    <s v="E01"/>
    <x v="0"/>
    <x v="3"/>
    <s v="001"/>
    <n v="18509.59"/>
    <n v="140"/>
    <m/>
    <m/>
  </r>
  <r>
    <x v="3"/>
    <s v="201809"/>
    <x v="2"/>
    <x v="15"/>
    <x v="5"/>
    <s v="340 Regular Payroll - NU"/>
    <s v="09903691"/>
    <s v="Corporate Planning-099"/>
    <s v="E01"/>
    <x v="0"/>
    <x v="15"/>
    <s v="001"/>
    <n v="1302.4000000000001"/>
    <n v="10.5"/>
    <m/>
    <m/>
  </r>
  <r>
    <x v="3"/>
    <s v="201809"/>
    <x v="2"/>
    <x v="0"/>
    <x v="5"/>
    <s v="340 Regular Payroll - NU"/>
    <s v="09903691"/>
    <s v="Corporate Planning-099"/>
    <s v="E01"/>
    <x v="0"/>
    <x v="0"/>
    <s v="001"/>
    <n v="16846.2"/>
    <n v="109.5"/>
    <m/>
    <m/>
  </r>
  <r>
    <x v="3"/>
    <s v="201808"/>
    <x v="2"/>
    <x v="15"/>
    <x v="5"/>
    <s v="340 Regular Payroll - NU"/>
    <s v="09903691"/>
    <s v="Corporate Planning-099"/>
    <s v="E01"/>
    <x v="0"/>
    <x v="15"/>
    <s v="001"/>
    <n v="1786.14"/>
    <n v="14.4"/>
    <m/>
    <m/>
  </r>
  <r>
    <x v="3"/>
    <s v="201808"/>
    <x v="2"/>
    <x v="5"/>
    <x v="5"/>
    <s v="340 Regular Payroll - NU"/>
    <s v="09903691"/>
    <s v="Corporate Planning-099"/>
    <s v="E01"/>
    <x v="0"/>
    <x v="5"/>
    <s v="001"/>
    <n v="8699.99"/>
    <n v="62.4"/>
    <m/>
    <m/>
  </r>
  <r>
    <x v="3"/>
    <s v="201806"/>
    <x v="2"/>
    <x v="3"/>
    <x v="5"/>
    <s v="340 Regular Payroll - NU"/>
    <s v="09903691"/>
    <s v="Corporate Planning-099"/>
    <s v="E01"/>
    <x v="0"/>
    <x v="3"/>
    <s v="001"/>
    <n v="18906.23"/>
    <n v="143"/>
    <m/>
    <m/>
  </r>
  <r>
    <x v="3"/>
    <s v="201806"/>
    <x v="2"/>
    <x v="0"/>
    <x v="5"/>
    <s v="340 Regular Payroll - NU"/>
    <s v="09903691"/>
    <s v="Corporate Planning-099"/>
    <s v="E01"/>
    <x v="0"/>
    <x v="0"/>
    <s v="001"/>
    <n v="22307.64"/>
    <n v="145"/>
    <m/>
    <m/>
  </r>
  <r>
    <x v="3"/>
    <s v="201806"/>
    <x v="2"/>
    <x v="6"/>
    <x v="5"/>
    <s v="340 Regular Payroll - NU"/>
    <s v="09903691"/>
    <s v="Corporate Planning-099"/>
    <s v="E01"/>
    <x v="0"/>
    <x v="6"/>
    <s v="001"/>
    <n v="17307.73"/>
    <n v="100"/>
    <m/>
    <m/>
  </r>
  <r>
    <x v="3"/>
    <s v="201804"/>
    <x v="2"/>
    <x v="5"/>
    <x v="5"/>
    <s v="340 Regular Payroll - NU"/>
    <s v="09903691"/>
    <s v="Corporate Planning-099"/>
    <s v="E01"/>
    <x v="0"/>
    <x v="5"/>
    <s v="001"/>
    <n v="2844.21"/>
    <n v="20.399999999999999"/>
    <m/>
    <m/>
  </r>
  <r>
    <x v="3"/>
    <s v="201802"/>
    <x v="2"/>
    <x v="6"/>
    <x v="5"/>
    <s v="340 Regular Payroll - NU"/>
    <s v="09903691"/>
    <s v="Corporate Planning-099"/>
    <s v="E01"/>
    <x v="0"/>
    <x v="6"/>
    <s v="001"/>
    <n v="26112.91"/>
    <n v="153"/>
    <m/>
    <m/>
  </r>
  <r>
    <x v="4"/>
    <s v="201610"/>
    <x v="2"/>
    <x v="11"/>
    <x v="5"/>
    <s v="340 Regular Payroll - NU"/>
    <s v="09903691"/>
    <s v="Corporate Planning-099"/>
    <s v="E01"/>
    <x v="0"/>
    <x v="11"/>
    <s v="001"/>
    <n v="10015.35"/>
    <n v="84"/>
    <m/>
    <m/>
  </r>
  <r>
    <x v="4"/>
    <s v="201608"/>
    <x v="2"/>
    <x v="12"/>
    <x v="5"/>
    <s v="340 Regular Payroll - NU"/>
    <s v="09903691"/>
    <s v="Corporate Planning-099"/>
    <s v="E01"/>
    <x v="0"/>
    <x v="12"/>
    <s v="001"/>
    <n v="53769.42"/>
    <n v="139.80000000000001"/>
    <m/>
    <m/>
  </r>
  <r>
    <x v="5"/>
    <s v="201707"/>
    <x v="2"/>
    <x v="15"/>
    <x v="5"/>
    <s v="340 Regular Payroll - NU"/>
    <s v="09903691"/>
    <s v="Corporate Planning-099"/>
    <s v="E01"/>
    <x v="0"/>
    <x v="15"/>
    <s v="001"/>
    <n v="1751.58"/>
    <n v="14.4"/>
    <m/>
    <m/>
  </r>
  <r>
    <x v="5"/>
    <s v="201701"/>
    <x v="2"/>
    <x v="3"/>
    <x v="5"/>
    <s v="340 Regular Payroll - NU"/>
    <s v="09903691"/>
    <s v="Corporate Planning-099"/>
    <s v="E01"/>
    <x v="0"/>
    <x v="3"/>
    <s v="001"/>
    <n v="15261.61"/>
    <n v="124"/>
    <m/>
    <m/>
  </r>
  <r>
    <x v="1"/>
    <s v="201304"/>
    <x v="2"/>
    <x v="7"/>
    <x v="5"/>
    <s v="340 Regular Payroll - NU"/>
    <s v="09903691"/>
    <s v="Corporate Planning-099"/>
    <s v="E01"/>
    <x v="0"/>
    <x v="7"/>
    <s v="001"/>
    <n v="13629.75"/>
    <n v="90"/>
    <m/>
    <m/>
  </r>
  <r>
    <x v="5"/>
    <s v="201701"/>
    <x v="2"/>
    <x v="12"/>
    <x v="5"/>
    <s v="340 Regular Payroll - NU"/>
    <s v="09903691"/>
    <s v="Corporate Planning-099"/>
    <s v="E01"/>
    <x v="0"/>
    <x v="12"/>
    <s v="001"/>
    <n v="53769.42"/>
    <n v="139.80000000000001"/>
    <m/>
    <m/>
  </r>
  <r>
    <x v="1"/>
    <s v="201306"/>
    <x v="2"/>
    <x v="16"/>
    <x v="5"/>
    <s v="340 Regular Payroll - NU"/>
    <s v="09903691"/>
    <s v="Corporate Planning-099"/>
    <s v="E01"/>
    <x v="0"/>
    <x v="16"/>
    <s v="001"/>
    <n v="17082.759999999998"/>
    <n v="131.6"/>
    <m/>
    <m/>
  </r>
  <r>
    <x v="5"/>
    <s v="201703"/>
    <x v="2"/>
    <x v="8"/>
    <x v="5"/>
    <s v="340 Regular Payroll - NU"/>
    <s v="09903691"/>
    <s v="Corporate Planning-099"/>
    <s v="E01"/>
    <x v="0"/>
    <x v="8"/>
    <s v="001"/>
    <n v="30370.400000000001"/>
    <n v="150.34"/>
    <m/>
    <m/>
  </r>
  <r>
    <x v="2"/>
    <s v="201410"/>
    <x v="2"/>
    <x v="12"/>
    <x v="5"/>
    <s v="340 Regular Payroll - NU"/>
    <s v="09903691"/>
    <s v="Corporate Planning-099"/>
    <s v="E01"/>
    <x v="0"/>
    <x v="12"/>
    <s v="001"/>
    <n v="51923"/>
    <n v="144"/>
    <m/>
    <m/>
  </r>
  <r>
    <x v="2"/>
    <s v="201402"/>
    <x v="2"/>
    <x v="16"/>
    <x v="5"/>
    <s v="340 Regular Payroll - NU"/>
    <s v="09903691"/>
    <s v="Corporate Planning-099"/>
    <s v="E01"/>
    <x v="0"/>
    <x v="16"/>
    <s v="001"/>
    <n v="10371.700000000001"/>
    <n v="79.900000000000006"/>
    <m/>
    <m/>
  </r>
  <r>
    <x v="0"/>
    <s v="201512"/>
    <x v="2"/>
    <x v="7"/>
    <x v="5"/>
    <s v="340 Regular Payroll - NU"/>
    <s v="09903691"/>
    <s v="Corporate Planning-099"/>
    <s v="E01"/>
    <x v="0"/>
    <x v="7"/>
    <s v="001"/>
    <n v="28025.66"/>
    <n v="168.96"/>
    <m/>
    <m/>
  </r>
  <r>
    <x v="0"/>
    <s v="201504"/>
    <x v="2"/>
    <x v="1"/>
    <x v="5"/>
    <s v="340 Regular Payroll - NU"/>
    <s v="09903691"/>
    <s v="Corporate Planning-099"/>
    <s v="E01"/>
    <x v="0"/>
    <x v="1"/>
    <s v="001"/>
    <n v="19880.98"/>
    <n v="109.83"/>
    <m/>
    <m/>
  </r>
  <r>
    <x v="0"/>
    <s v="201512"/>
    <x v="2"/>
    <x v="1"/>
    <x v="5"/>
    <s v="340 Regular Payroll - NU"/>
    <s v="09903691"/>
    <s v="Corporate Planning-099"/>
    <s v="E01"/>
    <x v="0"/>
    <x v="1"/>
    <s v="001"/>
    <n v="38419.47"/>
    <n v="212.25"/>
    <m/>
    <m/>
  </r>
  <r>
    <x v="0"/>
    <s v="201504"/>
    <x v="2"/>
    <x v="10"/>
    <x v="5"/>
    <s v="340 Regular Payroll - NU"/>
    <s v="09903691"/>
    <s v="Corporate Planning-099"/>
    <s v="E01"/>
    <x v="0"/>
    <x v="10"/>
    <s v="001"/>
    <n v="2826.93"/>
    <n v="24"/>
    <m/>
    <m/>
  </r>
  <r>
    <x v="1"/>
    <s v="201305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1"/>
    <s v="201308"/>
    <x v="2"/>
    <x v="8"/>
    <x v="5"/>
    <s v="340 Regular Payroll - NU"/>
    <s v="09903691"/>
    <s v="Corporate Planning-099"/>
    <s v="E01"/>
    <x v="0"/>
    <x v="8"/>
    <s v="001"/>
    <n v="35100"/>
    <n v="187.2"/>
    <m/>
    <m/>
  </r>
  <r>
    <x v="1"/>
    <s v="201307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5"/>
    <s v="201706"/>
    <x v="2"/>
    <x v="8"/>
    <x v="5"/>
    <s v="340 Regular Payroll - NU"/>
    <s v="09903691"/>
    <s v="Corporate Planning-099"/>
    <s v="E01"/>
    <x v="0"/>
    <x v="8"/>
    <s v="001"/>
    <n v="36444.480000000003"/>
    <n v="180.4"/>
    <m/>
    <m/>
  </r>
  <r>
    <x v="2"/>
    <s v="201405"/>
    <x v="2"/>
    <x v="4"/>
    <x v="5"/>
    <s v="340 Regular Payroll - NU"/>
    <s v="09903691"/>
    <s v="Corporate Planning-099"/>
    <s v="E01"/>
    <x v="0"/>
    <x v="4"/>
    <s v="001"/>
    <n v="11584.63"/>
    <n v="100.4"/>
    <m/>
    <m/>
  </r>
  <r>
    <x v="0"/>
    <s v="201510"/>
    <x v="2"/>
    <x v="6"/>
    <x v="5"/>
    <s v="340 Regular Payroll - NU"/>
    <s v="09903691"/>
    <s v="Corporate Planning-099"/>
    <s v="E01"/>
    <x v="0"/>
    <x v="6"/>
    <s v="001"/>
    <n v="18926.740000000002"/>
    <n v="126.59"/>
    <m/>
    <m/>
  </r>
  <r>
    <x v="1"/>
    <s v="201311"/>
    <x v="2"/>
    <x v="7"/>
    <x v="5"/>
    <s v="340 Regular Payroll - NU"/>
    <s v="09903691"/>
    <s v="Corporate Planning-099"/>
    <s v="E01"/>
    <x v="0"/>
    <x v="7"/>
    <s v="001"/>
    <n v="15447.13"/>
    <n v="102"/>
    <m/>
    <m/>
  </r>
  <r>
    <x v="2"/>
    <s v="201410"/>
    <x v="2"/>
    <x v="4"/>
    <x v="5"/>
    <s v="340 Regular Payroll - NU"/>
    <s v="09903691"/>
    <s v="Corporate Planning-099"/>
    <s v="E01"/>
    <x v="0"/>
    <x v="4"/>
    <s v="001"/>
    <n v="7938.47"/>
    <n v="68.8"/>
    <m/>
    <m/>
  </r>
  <r>
    <x v="0"/>
    <s v="201511"/>
    <x v="2"/>
    <x v="8"/>
    <x v="5"/>
    <s v="340 Regular Payroll - NU"/>
    <s v="09903691"/>
    <s v="Corporate Planning-099"/>
    <s v="E01"/>
    <x v="0"/>
    <x v="8"/>
    <s v="001"/>
    <n v="21433.17"/>
    <n v="109.27"/>
    <m/>
    <m/>
  </r>
  <r>
    <x v="3"/>
    <s v="201801"/>
    <x v="2"/>
    <x v="3"/>
    <x v="5"/>
    <s v="340 Regular Payroll - NU"/>
    <s v="09903691"/>
    <s v="Corporate Planning-099"/>
    <s v="E01"/>
    <x v="0"/>
    <x v="3"/>
    <s v="001"/>
    <n v="16024.65"/>
    <n v="124"/>
    <m/>
    <m/>
  </r>
  <r>
    <x v="5"/>
    <s v="201701"/>
    <x v="2"/>
    <x v="1"/>
    <x v="5"/>
    <s v="340 Regular Payroll - NU"/>
    <s v="09903691"/>
    <s v="Corporate Planning-099"/>
    <s v="E01"/>
    <x v="0"/>
    <x v="1"/>
    <s v="001"/>
    <n v="22740.45"/>
    <n v="118.25"/>
    <m/>
    <m/>
  </r>
  <r>
    <x v="0"/>
    <s v="201510"/>
    <x v="2"/>
    <x v="5"/>
    <x v="5"/>
    <s v="340 Regular Payroll - NU"/>
    <s v="09903691"/>
    <s v="Corporate Planning-099"/>
    <s v="E01"/>
    <x v="0"/>
    <x v="5"/>
    <s v="001"/>
    <n v="1056.53"/>
    <n v="8.1999999999999993"/>
    <m/>
    <m/>
  </r>
  <r>
    <x v="2"/>
    <s v="201401"/>
    <x v="2"/>
    <x v="16"/>
    <x v="5"/>
    <s v="340 Regular Payroll - NU"/>
    <s v="09903691"/>
    <s v="Corporate Planning-099"/>
    <s v="E01"/>
    <x v="0"/>
    <x v="16"/>
    <s v="001"/>
    <n v="14642.4"/>
    <n v="112.8"/>
    <m/>
    <m/>
  </r>
  <r>
    <x v="4"/>
    <s v="201605"/>
    <x v="2"/>
    <x v="15"/>
    <x v="5"/>
    <s v="340 Regular Payroll - NU"/>
    <s v="09903691"/>
    <s v="Corporate Planning-099"/>
    <s v="E01"/>
    <x v="0"/>
    <x v="15"/>
    <s v="001"/>
    <n v="1812.22"/>
    <n v="15.2"/>
    <m/>
    <m/>
  </r>
  <r>
    <x v="0"/>
    <s v="201510"/>
    <x v="2"/>
    <x v="12"/>
    <x v="5"/>
    <s v="340 Regular Payroll - NU"/>
    <s v="09903691"/>
    <s v="Corporate Planning-099"/>
    <s v="E01"/>
    <x v="0"/>
    <x v="12"/>
    <s v="001"/>
    <n v="59750.2"/>
    <n v="159.34"/>
    <m/>
    <m/>
  </r>
  <r>
    <x v="5"/>
    <s v="201712"/>
    <x v="2"/>
    <x v="1"/>
    <x v="5"/>
    <s v="340 Regular Payroll - NU"/>
    <s v="09903691"/>
    <s v="Corporate Planning-099"/>
    <s v="E01"/>
    <x v="0"/>
    <x v="1"/>
    <s v="001"/>
    <n v="41780.730000000003"/>
    <n v="213"/>
    <m/>
    <m/>
  </r>
  <r>
    <x v="1"/>
    <s v="201302"/>
    <x v="2"/>
    <x v="3"/>
    <x v="5"/>
    <s v="340 Regular Payroll - NU"/>
    <s v="09903691"/>
    <s v="Corporate Planning-099"/>
    <s v="E01"/>
    <x v="0"/>
    <x v="3"/>
    <s v="001"/>
    <n v="16366.2"/>
    <n v="158.34"/>
    <m/>
    <m/>
  </r>
  <r>
    <x v="4"/>
    <s v="201607"/>
    <x v="2"/>
    <x v="11"/>
    <x v="5"/>
    <s v="340 Regular Payroll - NU"/>
    <s v="09903691"/>
    <s v="Corporate Planning-099"/>
    <s v="E01"/>
    <x v="0"/>
    <x v="11"/>
    <s v="001"/>
    <n v="6676.88"/>
    <n v="56"/>
    <m/>
    <m/>
  </r>
  <r>
    <x v="5"/>
    <s v="201701"/>
    <x v="2"/>
    <x v="6"/>
    <x v="5"/>
    <s v="340 Regular Payroll - NU"/>
    <s v="09903691"/>
    <s v="Corporate Planning-099"/>
    <s v="E01"/>
    <x v="0"/>
    <x v="6"/>
    <s v="001"/>
    <n v="18672"/>
    <n v="119.5"/>
    <m/>
    <m/>
  </r>
  <r>
    <x v="0"/>
    <s v="201501"/>
    <x v="2"/>
    <x v="7"/>
    <x v="5"/>
    <s v="340 Regular Payroll - NU"/>
    <s v="09903691"/>
    <s v="Corporate Planning-099"/>
    <s v="E01"/>
    <x v="0"/>
    <x v="7"/>
    <s v="001"/>
    <n v="24099.95"/>
    <n v="150.09"/>
    <m/>
    <m/>
  </r>
  <r>
    <x v="1"/>
    <s v="201310"/>
    <x v="2"/>
    <x v="5"/>
    <x v="5"/>
    <s v="340 Regular Payroll - NU"/>
    <s v="09903691"/>
    <s v="Corporate Planning-099"/>
    <s v="E01"/>
    <x v="0"/>
    <x v="5"/>
    <s v="001"/>
    <n v="15313.25"/>
    <n v="125.4"/>
    <m/>
    <m/>
  </r>
  <r>
    <x v="1"/>
    <s v="201311"/>
    <x v="2"/>
    <x v="10"/>
    <x v="5"/>
    <s v="340 Regular Payroll - NU"/>
    <s v="09903691"/>
    <s v="Corporate Planning-099"/>
    <s v="E01"/>
    <x v="0"/>
    <x v="10"/>
    <s v="001"/>
    <n v="3630.8"/>
    <n v="32"/>
    <m/>
    <m/>
  </r>
  <r>
    <x v="0"/>
    <s v="201504"/>
    <x v="2"/>
    <x v="16"/>
    <x v="5"/>
    <s v="340 Regular Payroll - NU"/>
    <s v="09903691"/>
    <s v="Corporate Planning-099"/>
    <s v="E01"/>
    <x v="0"/>
    <x v="16"/>
    <s v="001"/>
    <n v="7375.45"/>
    <n v="54.4"/>
    <m/>
    <m/>
  </r>
  <r>
    <x v="1"/>
    <s v="201306"/>
    <x v="2"/>
    <x v="7"/>
    <x v="5"/>
    <s v="340 Regular Payroll - NU"/>
    <s v="09903691"/>
    <s v="Corporate Planning-099"/>
    <s v="E01"/>
    <x v="0"/>
    <x v="7"/>
    <s v="001"/>
    <n v="17264.349999999999"/>
    <n v="114"/>
    <m/>
    <m/>
  </r>
  <r>
    <x v="0"/>
    <s v="201502"/>
    <x v="2"/>
    <x v="3"/>
    <x v="5"/>
    <s v="340 Regular Payroll - NU"/>
    <s v="09903691"/>
    <s v="Corporate Planning-099"/>
    <s v="E01"/>
    <x v="0"/>
    <x v="3"/>
    <s v="001"/>
    <n v="15120"/>
    <n v="128"/>
    <m/>
    <m/>
  </r>
  <r>
    <x v="4"/>
    <s v="201605"/>
    <x v="2"/>
    <x v="1"/>
    <x v="5"/>
    <s v="340 Regular Payroll - NU"/>
    <s v="09903691"/>
    <s v="Corporate Planning-099"/>
    <s v="E01"/>
    <x v="0"/>
    <x v="1"/>
    <s v="001"/>
    <n v="27291.759999999998"/>
    <n v="141.91999999999999"/>
    <m/>
    <m/>
  </r>
  <r>
    <x v="2"/>
    <s v="201411"/>
    <x v="2"/>
    <x v="1"/>
    <x v="5"/>
    <s v="340 Regular Payroll - NU"/>
    <s v="09903691"/>
    <s v="Corporate Planning-099"/>
    <s v="E01"/>
    <x v="0"/>
    <x v="1"/>
    <s v="001"/>
    <n v="19519.39"/>
    <n v="113.25"/>
    <m/>
    <m/>
  </r>
  <r>
    <x v="2"/>
    <s v="201407"/>
    <x v="2"/>
    <x v="3"/>
    <x v="5"/>
    <s v="340 Regular Payroll - NU"/>
    <s v="09903691"/>
    <s v="Corporate Planning-099"/>
    <s v="E01"/>
    <x v="0"/>
    <x v="3"/>
    <s v="001"/>
    <n v="13954.36"/>
    <n v="118.13"/>
    <m/>
    <m/>
  </r>
  <r>
    <x v="5"/>
    <s v="201703"/>
    <x v="2"/>
    <x v="1"/>
    <x v="5"/>
    <s v="340 Regular Payroll - NU"/>
    <s v="09903691"/>
    <s v="Corporate Planning-099"/>
    <s v="E01"/>
    <x v="0"/>
    <x v="1"/>
    <s v="001"/>
    <n v="22704.89"/>
    <n v="115.75"/>
    <m/>
    <m/>
  </r>
  <r>
    <x v="1"/>
    <s v="201309"/>
    <x v="2"/>
    <x v="16"/>
    <x v="5"/>
    <s v="340 Regular Payroll - NU"/>
    <s v="09903691"/>
    <s v="Corporate Planning-099"/>
    <s v="E01"/>
    <x v="0"/>
    <x v="16"/>
    <s v="001"/>
    <n v="10371.700000000001"/>
    <n v="79.900000000000006"/>
    <m/>
    <m/>
  </r>
  <r>
    <x v="1"/>
    <s v="201304"/>
    <x v="2"/>
    <x v="16"/>
    <x v="5"/>
    <s v="340 Regular Payroll - NU"/>
    <s v="09903691"/>
    <s v="Corporate Planning-099"/>
    <s v="E01"/>
    <x v="0"/>
    <x v="16"/>
    <s v="001"/>
    <n v="9151.5"/>
    <n v="70.5"/>
    <m/>
    <m/>
  </r>
  <r>
    <x v="4"/>
    <s v="201612"/>
    <x v="2"/>
    <x v="0"/>
    <x v="5"/>
    <s v="340 Regular Payroll - NU"/>
    <s v="09903691"/>
    <s v="Corporate Planning-099"/>
    <s v="E01"/>
    <x v="0"/>
    <x v="0"/>
    <s v="001"/>
    <n v="24947.95"/>
    <n v="199.58"/>
    <m/>
    <m/>
  </r>
  <r>
    <x v="2"/>
    <s v="201401"/>
    <x v="2"/>
    <x v="1"/>
    <x v="5"/>
    <s v="340 Regular Payroll - NU"/>
    <s v="09903691"/>
    <s v="Corporate Planning-099"/>
    <s v="E01"/>
    <x v="0"/>
    <x v="1"/>
    <s v="001"/>
    <n v="27203.98"/>
    <n v="160.74"/>
    <m/>
    <m/>
  </r>
  <r>
    <x v="5"/>
    <s v="201710"/>
    <x v="2"/>
    <x v="5"/>
    <x v="5"/>
    <s v="340 Regular Payroll - NU"/>
    <s v="09903691"/>
    <s v="Corporate Planning-099"/>
    <s v="E01"/>
    <x v="0"/>
    <x v="5"/>
    <s v="001"/>
    <n v="1647.57"/>
    <n v="12.2"/>
    <m/>
    <m/>
  </r>
  <r>
    <x v="5"/>
    <s v="201709"/>
    <x v="2"/>
    <x v="4"/>
    <x v="5"/>
    <s v="340 Regular Payroll - NU"/>
    <s v="09903691"/>
    <s v="Corporate Planning-099"/>
    <s v="E01"/>
    <x v="0"/>
    <x v="4"/>
    <s v="001"/>
    <n v="3115.4"/>
    <n v="24"/>
    <m/>
    <m/>
  </r>
  <r>
    <x v="0"/>
    <s v="201505"/>
    <x v="2"/>
    <x v="3"/>
    <x v="5"/>
    <s v="340 Regular Payroll - NU"/>
    <s v="09903691"/>
    <s v="Corporate Planning-099"/>
    <s v="E01"/>
    <x v="0"/>
    <x v="3"/>
    <s v="001"/>
    <n v="19269.2"/>
    <n v="160"/>
    <m/>
    <m/>
  </r>
  <r>
    <x v="1"/>
    <s v="201301"/>
    <x v="2"/>
    <x v="1"/>
    <x v="5"/>
    <s v="340 Regular Payroll - NU"/>
    <s v="09903691"/>
    <s v="Corporate Planning-099"/>
    <s v="E01"/>
    <x v="0"/>
    <x v="1"/>
    <s v="001"/>
    <n v="17812.5"/>
    <n v="118.75"/>
    <m/>
    <m/>
  </r>
  <r>
    <x v="0"/>
    <s v="201506"/>
    <x v="2"/>
    <x v="4"/>
    <x v="5"/>
    <s v="340 Regular Payroll - NU"/>
    <s v="09903691"/>
    <s v="Corporate Planning-099"/>
    <s v="E01"/>
    <x v="0"/>
    <x v="4"/>
    <s v="001"/>
    <n v="9611.5499999999993"/>
    <n v="81.599999999999994"/>
    <m/>
    <m/>
  </r>
  <r>
    <x v="5"/>
    <s v="201708"/>
    <x v="2"/>
    <x v="0"/>
    <x v="5"/>
    <s v="340 Regular Payroll - NU"/>
    <s v="09903691"/>
    <s v="Corporate Planning-099"/>
    <s v="E01"/>
    <x v="0"/>
    <x v="0"/>
    <s v="001"/>
    <n v="13322.8"/>
    <n v="95"/>
    <m/>
    <m/>
  </r>
  <r>
    <x v="1"/>
    <s v="201302"/>
    <x v="2"/>
    <x v="5"/>
    <x v="5"/>
    <s v="340 Regular Payroll - NU"/>
    <s v="09903691"/>
    <s v="Corporate Planning-099"/>
    <s v="E01"/>
    <x v="0"/>
    <x v="5"/>
    <s v="001"/>
    <n v="9014.41"/>
    <n v="75"/>
    <m/>
    <m/>
  </r>
  <r>
    <x v="4"/>
    <s v="201601"/>
    <x v="2"/>
    <x v="8"/>
    <x v="5"/>
    <s v="340 Regular Payroll - NU"/>
    <s v="09903691"/>
    <s v="Corporate Planning-099"/>
    <s v="E01"/>
    <x v="0"/>
    <x v="8"/>
    <s v="001"/>
    <n v="23590.880000000001"/>
    <n v="120.27"/>
    <m/>
    <m/>
  </r>
  <r>
    <x v="2"/>
    <s v="201405"/>
    <x v="2"/>
    <x v="8"/>
    <x v="5"/>
    <s v="340 Regular Payroll - NU"/>
    <s v="09903691"/>
    <s v="Corporate Planning-099"/>
    <s v="E01"/>
    <x v="0"/>
    <x v="8"/>
    <s v="001"/>
    <n v="22043.040000000001"/>
    <n v="115.2"/>
    <m/>
    <m/>
  </r>
  <r>
    <x v="2"/>
    <s v="201412"/>
    <x v="2"/>
    <x v="10"/>
    <x v="5"/>
    <s v="340 Regular Payroll - NU"/>
    <s v="09903691"/>
    <s v="Corporate Planning-099"/>
    <s v="E01"/>
    <x v="0"/>
    <x v="10"/>
    <s v="001"/>
    <n v="1846.16"/>
    <n v="16"/>
    <m/>
    <m/>
  </r>
  <r>
    <x v="0"/>
    <s v="201511"/>
    <x v="2"/>
    <x v="12"/>
    <x v="5"/>
    <s v="340 Regular Payroll - NU"/>
    <s v="09903691"/>
    <s v="Corporate Planning-099"/>
    <s v="E01"/>
    <x v="0"/>
    <x v="12"/>
    <s v="001"/>
    <n v="50787.67"/>
    <n v="135.44"/>
    <m/>
    <m/>
  </r>
  <r>
    <x v="5"/>
    <s v="201710"/>
    <x v="2"/>
    <x v="6"/>
    <x v="5"/>
    <s v="340 Regular Payroll - NU"/>
    <s v="09903691"/>
    <s v="Corporate Planning-099"/>
    <s v="E01"/>
    <x v="0"/>
    <x v="6"/>
    <s v="001"/>
    <n v="17920.63"/>
    <n v="105"/>
    <m/>
    <m/>
  </r>
  <r>
    <x v="5"/>
    <s v="201705"/>
    <x v="2"/>
    <x v="6"/>
    <x v="5"/>
    <s v="340 Regular Payroll - NU"/>
    <s v="09903691"/>
    <s v="Corporate Planning-099"/>
    <s v="E01"/>
    <x v="0"/>
    <x v="6"/>
    <s v="001"/>
    <n v="23962.58"/>
    <n v="140.4"/>
    <m/>
    <m/>
  </r>
  <r>
    <x v="5"/>
    <s v="201703"/>
    <x v="2"/>
    <x v="6"/>
    <x v="5"/>
    <s v="340 Regular Payroll - NU"/>
    <s v="09903691"/>
    <s v="Corporate Planning-099"/>
    <s v="E01"/>
    <x v="0"/>
    <x v="6"/>
    <s v="001"/>
    <n v="26681.98"/>
    <n v="156.34"/>
    <m/>
    <m/>
  </r>
  <r>
    <x v="5"/>
    <s v="201705"/>
    <x v="2"/>
    <x v="1"/>
    <x v="5"/>
    <s v="340 Regular Payroll - NU"/>
    <s v="09903691"/>
    <s v="Corporate Planning-099"/>
    <s v="E01"/>
    <x v="0"/>
    <x v="1"/>
    <s v="001"/>
    <n v="25614.51"/>
    <n v="130.58000000000001"/>
    <m/>
    <m/>
  </r>
  <r>
    <x v="5"/>
    <s v="201704"/>
    <x v="2"/>
    <x v="11"/>
    <x v="5"/>
    <s v="340 Regular Payroll - NU"/>
    <s v="09903691"/>
    <s v="Corporate Planning-099"/>
    <s v="E01"/>
    <x v="0"/>
    <x v="11"/>
    <s v="001"/>
    <n v="7231.56"/>
    <n v="56"/>
    <m/>
    <m/>
  </r>
  <r>
    <x v="5"/>
    <s v="201704"/>
    <x v="2"/>
    <x v="8"/>
    <x v="5"/>
    <s v="340 Regular Payroll - NU"/>
    <s v="09903691"/>
    <s v="Corporate Planning-099"/>
    <s v="E01"/>
    <x v="0"/>
    <x v="8"/>
    <s v="001"/>
    <n v="25814.84"/>
    <n v="127.78"/>
    <m/>
    <m/>
  </r>
  <r>
    <x v="4"/>
    <s v="201608"/>
    <x v="2"/>
    <x v="3"/>
    <x v="5"/>
    <s v="340 Regular Payroll - NU"/>
    <s v="09903691"/>
    <s v="Corporate Planning-099"/>
    <s v="E01"/>
    <x v="0"/>
    <x v="3"/>
    <s v="001"/>
    <n v="19200.09"/>
    <n v="156"/>
    <m/>
    <m/>
  </r>
  <r>
    <x v="3"/>
    <s v="201801"/>
    <x v="2"/>
    <x v="6"/>
    <x v="5"/>
    <s v="340 Regular Payroll - NU"/>
    <s v="09903691"/>
    <s v="Corporate Planning-099"/>
    <s v="E01"/>
    <x v="0"/>
    <x v="6"/>
    <s v="001"/>
    <n v="21846.080000000002"/>
    <n v="128"/>
    <m/>
    <m/>
  </r>
  <r>
    <x v="5"/>
    <s v="201709"/>
    <x v="2"/>
    <x v="1"/>
    <x v="5"/>
    <s v="340 Regular Payroll - NU"/>
    <s v="09903691"/>
    <s v="Corporate Planning-099"/>
    <s v="E01"/>
    <x v="0"/>
    <x v="1"/>
    <s v="001"/>
    <n v="18536.52"/>
    <n v="94.5"/>
    <m/>
    <m/>
  </r>
  <r>
    <x v="4"/>
    <s v="201606"/>
    <x v="2"/>
    <x v="12"/>
    <x v="5"/>
    <s v="340 Regular Payroll - NU"/>
    <s v="09903691"/>
    <s v="Corporate Planning-099"/>
    <s v="E01"/>
    <x v="0"/>
    <x v="12"/>
    <s v="001"/>
    <n v="56756.61"/>
    <n v="147.57"/>
    <m/>
    <m/>
  </r>
  <r>
    <x v="4"/>
    <s v="201601"/>
    <x v="0"/>
    <x v="10"/>
    <x v="8"/>
    <s v="340 Regular Payroll - NU"/>
    <s v="77704999"/>
    <s v="Incentives"/>
    <s v="E94"/>
    <x v="6"/>
    <x v="10"/>
    <s v="001"/>
    <n v="25260.3"/>
    <n v="0"/>
    <m/>
    <m/>
  </r>
  <r>
    <x v="4"/>
    <s v="201601"/>
    <x v="0"/>
    <x v="12"/>
    <x v="8"/>
    <s v="340 Regular Payroll - NU"/>
    <s v="77704999"/>
    <s v="Incentives"/>
    <s v="E94"/>
    <x v="6"/>
    <x v="12"/>
    <s v="001"/>
    <n v="210502.5"/>
    <n v="0"/>
    <m/>
    <m/>
  </r>
  <r>
    <x v="5"/>
    <s v="201710"/>
    <x v="2"/>
    <x v="1"/>
    <x v="5"/>
    <s v="340 Regular Payroll - NU"/>
    <s v="77705239"/>
    <s v="Salix, Inc."/>
    <s v="E01"/>
    <x v="0"/>
    <x v="1"/>
    <s v="400"/>
    <n v="98.08"/>
    <n v="0.5"/>
    <m/>
    <m/>
  </r>
  <r>
    <x v="2"/>
    <s v="201403"/>
    <x v="2"/>
    <x v="7"/>
    <x v="5"/>
    <s v="340 Regular Payroll - NU"/>
    <s v="77705242"/>
    <s v="Salix-Pearl Harbor"/>
    <s v="E01"/>
    <x v="0"/>
    <x v="7"/>
    <s v="400"/>
    <n v="-75.72"/>
    <n v="-0.5"/>
    <m/>
    <m/>
  </r>
  <r>
    <x v="3"/>
    <s v="201812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8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7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3"/>
    <s v="201806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3"/>
    <s v="2018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3"/>
    <s v="201805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3"/>
    <x v="2"/>
    <x v="8"/>
    <x v="9"/>
    <s v="340 Regular Payroll - NU"/>
    <s v="09905107"/>
    <s v="Telecom Services"/>
    <s v="E46"/>
    <x v="7"/>
    <x v="8"/>
    <s v="001"/>
    <n v="97.27"/>
    <n v="0"/>
    <m/>
    <m/>
  </r>
  <r>
    <x v="3"/>
    <s v="20180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11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0"/>
    <s v="201509"/>
    <x v="2"/>
    <x v="2"/>
    <x v="9"/>
    <s v="340 Regular Payroll - NU"/>
    <s v="09905107"/>
    <s v="Telecom Services"/>
    <s v="E46"/>
    <x v="7"/>
    <x v="2"/>
    <s v="001"/>
    <n v="97.27"/>
    <n v="0"/>
    <m/>
    <m/>
  </r>
  <r>
    <x v="1"/>
    <s v="2013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12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2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4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7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0"/>
    <s v="201502"/>
    <x v="2"/>
    <x v="2"/>
    <x v="9"/>
    <s v="340 Regular Payroll - NU"/>
    <s v="09905107"/>
    <s v="Telecom Services"/>
    <s v="E46"/>
    <x v="7"/>
    <x v="2"/>
    <s v="001"/>
    <n v="97.27"/>
    <n v="0"/>
    <m/>
    <m/>
  </r>
  <r>
    <x v="2"/>
    <s v="201408"/>
    <x v="2"/>
    <x v="4"/>
    <x v="9"/>
    <s v="340 Regular Payroll - NU"/>
    <s v="09905107"/>
    <s v="Telecom Services"/>
    <s v="E46"/>
    <x v="7"/>
    <x v="4"/>
    <s v="001"/>
    <n v="97.27"/>
    <n v="0"/>
    <m/>
    <m/>
  </r>
  <r>
    <x v="5"/>
    <s v="201712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2"/>
    <s v="201401"/>
    <x v="2"/>
    <x v="8"/>
    <x v="9"/>
    <s v="340 Regular Payroll - NU"/>
    <s v="09905107"/>
    <s v="Telecom Services"/>
    <s v="E46"/>
    <x v="7"/>
    <x v="8"/>
    <s v="001"/>
    <n v="97.27"/>
    <n v="0"/>
    <m/>
    <m/>
  </r>
  <r>
    <x v="0"/>
    <s v="201505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12"/>
    <x v="2"/>
    <x v="4"/>
    <x v="9"/>
    <s v="340 Regular Payroll - NU"/>
    <s v="09905107"/>
    <s v="Telecom Services"/>
    <s v="E46"/>
    <x v="7"/>
    <x v="4"/>
    <s v="001"/>
    <n v="97.27"/>
    <n v="0"/>
    <m/>
    <m/>
  </r>
  <r>
    <x v="0"/>
    <s v="201511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5"/>
    <s v="201702"/>
    <x v="2"/>
    <x v="9"/>
    <x v="9"/>
    <s v="340 Regular Payroll - NU"/>
    <s v="09905107"/>
    <s v="Telecom Services"/>
    <s v="E46"/>
    <x v="7"/>
    <x v="9"/>
    <s v="001"/>
    <n v="97.27"/>
    <n v="0"/>
    <m/>
    <m/>
  </r>
  <r>
    <x v="0"/>
    <s v="201511"/>
    <x v="2"/>
    <x v="8"/>
    <x v="9"/>
    <s v="340 Regular Payroll - NU"/>
    <s v="09905107"/>
    <s v="Telecom Services"/>
    <s v="E46"/>
    <x v="7"/>
    <x v="8"/>
    <s v="001"/>
    <n v="97.27"/>
    <n v="0"/>
    <m/>
    <m/>
  </r>
  <r>
    <x v="2"/>
    <s v="201407"/>
    <x v="2"/>
    <x v="2"/>
    <x v="9"/>
    <s v="340 Regular Payroll - NU"/>
    <s v="09905107"/>
    <s v="Telecom Services"/>
    <s v="E46"/>
    <x v="7"/>
    <x v="2"/>
    <s v="001"/>
    <n v="97.27"/>
    <n v="0"/>
    <m/>
    <m/>
  </r>
  <r>
    <x v="5"/>
    <s v="201712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7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4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1"/>
    <s v="201305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10"/>
    <x v="2"/>
    <x v="8"/>
    <x v="9"/>
    <s v="340 Regular Payroll - NU"/>
    <s v="09905107"/>
    <s v="Telecom Services"/>
    <s v="E46"/>
    <x v="7"/>
    <x v="8"/>
    <s v="001"/>
    <n v="97.27"/>
    <n v="0"/>
    <m/>
    <m/>
  </r>
  <r>
    <x v="4"/>
    <s v="201604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9"/>
    <x v="2"/>
    <x v="7"/>
    <x v="9"/>
    <s v="340 Regular Payroll - NU"/>
    <s v="09905107"/>
    <s v="Telecom Services"/>
    <s v="E46"/>
    <x v="7"/>
    <x v="7"/>
    <s v="001"/>
    <n v="71.260000000000005"/>
    <n v="0"/>
    <m/>
    <m/>
  </r>
  <r>
    <x v="1"/>
    <s v="201303"/>
    <x v="2"/>
    <x v="7"/>
    <x v="9"/>
    <s v="340 Regular Payroll - NU"/>
    <s v="09905107"/>
    <s v="Telecom Services"/>
    <s v="E46"/>
    <x v="7"/>
    <x v="7"/>
    <s v="001"/>
    <n v="76.23"/>
    <n v="0"/>
    <m/>
    <m/>
  </r>
  <r>
    <x v="4"/>
    <s v="201610"/>
    <x v="2"/>
    <x v="4"/>
    <x v="9"/>
    <s v="340 Regular Payroll - NU"/>
    <s v="09905107"/>
    <s v="Telecom Services"/>
    <s v="E46"/>
    <x v="7"/>
    <x v="4"/>
    <s v="001"/>
    <n v="97.27"/>
    <n v="0"/>
    <m/>
    <m/>
  </r>
  <r>
    <x v="4"/>
    <s v="201606"/>
    <x v="2"/>
    <x v="9"/>
    <x v="9"/>
    <s v="340 Regular Payroll - NU"/>
    <s v="09905107"/>
    <s v="Telecom Services"/>
    <s v="E46"/>
    <x v="7"/>
    <x v="9"/>
    <s v="001"/>
    <n v="97.27"/>
    <n v="0"/>
    <m/>
    <m/>
  </r>
  <r>
    <x v="4"/>
    <s v="201603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9"/>
    <x v="2"/>
    <x v="11"/>
    <x v="9"/>
    <s v="340 Regular Payroll - NU"/>
    <s v="09905107"/>
    <s v="Telecom Services"/>
    <s v="E46"/>
    <x v="7"/>
    <x v="11"/>
    <s v="001"/>
    <n v="71.260000000000005"/>
    <n v="0"/>
    <m/>
    <m/>
  </r>
  <r>
    <x v="5"/>
    <s v="201708"/>
    <x v="2"/>
    <x v="15"/>
    <x v="9"/>
    <s v="340 Regular Payroll - NU"/>
    <s v="09905107"/>
    <s v="Telecom Services"/>
    <s v="E46"/>
    <x v="7"/>
    <x v="15"/>
    <s v="001"/>
    <n v="97.27"/>
    <n v="0"/>
    <m/>
    <m/>
  </r>
  <r>
    <x v="4"/>
    <s v="201603"/>
    <x v="2"/>
    <x v="4"/>
    <x v="9"/>
    <s v="340 Regular Payroll - NU"/>
    <s v="09905107"/>
    <s v="Telecom Services"/>
    <s v="E46"/>
    <x v="7"/>
    <x v="4"/>
    <s v="001"/>
    <n v="97.27"/>
    <n v="0"/>
    <m/>
    <m/>
  </r>
  <r>
    <x v="1"/>
    <s v="201303"/>
    <x v="2"/>
    <x v="16"/>
    <x v="10"/>
    <s v="340 Regular Payroll - NU"/>
    <s v="09800165"/>
    <s v="Admin Activity - Distr Ops"/>
    <s v="E01"/>
    <x v="0"/>
    <x v="16"/>
    <s v="001"/>
    <n v="6215.3"/>
    <n v="48"/>
    <m/>
    <m/>
  </r>
  <r>
    <x v="2"/>
    <s v="201401"/>
    <x v="2"/>
    <x v="16"/>
    <x v="10"/>
    <s v="340 Regular Payroll - NU"/>
    <s v="09800165"/>
    <s v="Admin Activity - Distr Ops"/>
    <s v="E01"/>
    <x v="0"/>
    <x v="16"/>
    <s v="001"/>
    <n v="4984.5600000000004"/>
    <n v="38.4"/>
    <m/>
    <m/>
  </r>
  <r>
    <x v="0"/>
    <s v="201510"/>
    <x v="2"/>
    <x v="16"/>
    <x v="10"/>
    <s v="340 Regular Payroll - NU"/>
    <s v="09800165"/>
    <s v="Admin Activity - Distr Ops"/>
    <s v="E01"/>
    <x v="0"/>
    <x v="16"/>
    <s v="001"/>
    <n v="4338.3999999999996"/>
    <n v="32"/>
    <m/>
    <m/>
  </r>
  <r>
    <x v="2"/>
    <s v="201412"/>
    <x v="2"/>
    <x v="16"/>
    <x v="10"/>
    <s v="340 Regular Payroll - NU"/>
    <s v="09800165"/>
    <s v="Admin Activity - Distr Ops"/>
    <s v="E01"/>
    <x v="0"/>
    <x v="16"/>
    <s v="001"/>
    <n v="3807.72"/>
    <n v="28.8"/>
    <m/>
    <m/>
  </r>
  <r>
    <x v="1"/>
    <s v="201305"/>
    <x v="2"/>
    <x v="16"/>
    <x v="10"/>
    <s v="340 Regular Payroll - NU"/>
    <s v="09800165"/>
    <s v="Admin Activity - Distr Ops"/>
    <s v="E01"/>
    <x v="0"/>
    <x v="16"/>
    <s v="001"/>
    <n v="1869.21"/>
    <n v="14.4"/>
    <m/>
    <m/>
  </r>
  <r>
    <x v="0"/>
    <s v="201503"/>
    <x v="2"/>
    <x v="0"/>
    <x v="19"/>
    <s v="340 Regular Payroll - NU"/>
    <s v="09805684"/>
    <s v="Solar Investigation"/>
    <s v="E01"/>
    <x v="0"/>
    <x v="0"/>
    <s v="001"/>
    <n v="1211.52"/>
    <n v="12"/>
    <m/>
    <m/>
  </r>
  <r>
    <x v="0"/>
    <s v="201504"/>
    <x v="2"/>
    <x v="0"/>
    <x v="19"/>
    <s v="340 Regular Payroll - NU"/>
    <s v="09805684"/>
    <s v="Solar Investigation"/>
    <s v="E01"/>
    <x v="0"/>
    <x v="0"/>
    <s v="001"/>
    <n v="1110.56"/>
    <n v="11"/>
    <m/>
    <m/>
  </r>
  <r>
    <x v="0"/>
    <s v="201502"/>
    <x v="2"/>
    <x v="0"/>
    <x v="19"/>
    <s v="340 Regular Payroll - NU"/>
    <s v="09805684"/>
    <s v="Solar Investigation"/>
    <s v="E01"/>
    <x v="0"/>
    <x v="0"/>
    <s v="001"/>
    <n v="605.76"/>
    <n v="6"/>
    <m/>
    <m/>
  </r>
  <r>
    <x v="4"/>
    <s v="201606"/>
    <x v="2"/>
    <x v="10"/>
    <x v="5"/>
    <s v="340 Regular Payroll - NU"/>
    <s v="77705282"/>
    <s v="Avista Development"/>
    <s v="E01"/>
    <x v="0"/>
    <x v="10"/>
    <s v="260"/>
    <n v="17169.3"/>
    <n v="144"/>
    <m/>
    <m/>
  </r>
  <r>
    <x v="3"/>
    <s v="201803"/>
    <x v="2"/>
    <x v="5"/>
    <x v="11"/>
    <s v="340 Regular Payroll - NU"/>
    <s v="02805810"/>
    <s v="CDWA General Rate Case Activ"/>
    <s v="E01"/>
    <x v="0"/>
    <x v="5"/>
    <s v="001"/>
    <n v="3011.53"/>
    <n v="21.6"/>
    <m/>
    <m/>
  </r>
  <r>
    <x v="2"/>
    <s v="201405"/>
    <x v="2"/>
    <x v="4"/>
    <x v="11"/>
    <s v="340 Regular Payroll - NU"/>
    <s v="02805810"/>
    <s v="CDWA General Rate Case Activ"/>
    <s v="E01"/>
    <x v="0"/>
    <x v="4"/>
    <s v="001"/>
    <n v="1038.42"/>
    <n v="9"/>
    <m/>
    <m/>
  </r>
  <r>
    <x v="5"/>
    <s v="201709"/>
    <x v="2"/>
    <x v="5"/>
    <x v="11"/>
    <s v="340 Regular Payroll - NU"/>
    <s v="02805810"/>
    <s v="CDWA General Rate Case Activ"/>
    <s v="E01"/>
    <x v="0"/>
    <x v="5"/>
    <s v="001"/>
    <n v="2430.9"/>
    <n v="18"/>
    <m/>
    <m/>
  </r>
  <r>
    <x v="4"/>
    <s v="201607"/>
    <x v="2"/>
    <x v="5"/>
    <x v="11"/>
    <s v="340 Regular Payroll - NU"/>
    <s v="02805810"/>
    <s v="CDWA General Rate Case Activ"/>
    <s v="E01"/>
    <x v="0"/>
    <x v="5"/>
    <s v="001"/>
    <n v="9222.08"/>
    <n v="69"/>
    <m/>
    <m/>
  </r>
  <r>
    <x v="4"/>
    <s v="201606"/>
    <x v="2"/>
    <x v="5"/>
    <x v="11"/>
    <s v="340 Regular Payroll - NU"/>
    <s v="02805810"/>
    <s v="CDWA General Rate Case Activ"/>
    <s v="E01"/>
    <x v="0"/>
    <x v="5"/>
    <s v="001"/>
    <n v="7083.64"/>
    <n v="53"/>
    <m/>
    <m/>
  </r>
  <r>
    <x v="2"/>
    <s v="201404"/>
    <x v="2"/>
    <x v="4"/>
    <x v="11"/>
    <s v="340 Regular Payroll - NU"/>
    <s v="02805810"/>
    <s v="CDWA General Rate Case Activ"/>
    <s v="E01"/>
    <x v="0"/>
    <x v="4"/>
    <s v="001"/>
    <n v="1384.56"/>
    <n v="12"/>
    <m/>
    <m/>
  </r>
  <r>
    <x v="4"/>
    <s v="201601"/>
    <x v="2"/>
    <x v="4"/>
    <x v="11"/>
    <s v="340 Regular Payroll - NU"/>
    <s v="02805810"/>
    <s v="CDWA General Rate Case Activ"/>
    <s v="E01"/>
    <x v="0"/>
    <x v="4"/>
    <s v="001"/>
    <n v="4476"/>
    <n v="38"/>
    <m/>
    <m/>
  </r>
  <r>
    <x v="5"/>
    <s v="201712"/>
    <x v="2"/>
    <x v="5"/>
    <x v="11"/>
    <s v="340 Regular Payroll - NU"/>
    <s v="02805810"/>
    <s v="CDWA General Rate Case Activ"/>
    <s v="E01"/>
    <x v="0"/>
    <x v="5"/>
    <s v="001"/>
    <n v="13639.83"/>
    <n v="101"/>
    <m/>
    <m/>
  </r>
  <r>
    <x v="2"/>
    <s v="201403"/>
    <x v="2"/>
    <x v="5"/>
    <x v="11"/>
    <s v="340 Regular Payroll - NU"/>
    <s v="02805810"/>
    <s v="CDWA General Rate Case Activ"/>
    <s v="E01"/>
    <x v="0"/>
    <x v="5"/>
    <s v="001"/>
    <n v="5805.24"/>
    <n v="46"/>
    <m/>
    <m/>
  </r>
  <r>
    <x v="0"/>
    <s v="201508"/>
    <x v="2"/>
    <x v="5"/>
    <x v="11"/>
    <s v="340 Regular Payroll - NU"/>
    <s v="02805810"/>
    <s v="CDWA General Rate Case Activ"/>
    <s v="E01"/>
    <x v="0"/>
    <x v="5"/>
    <s v="001"/>
    <n v="9354.24"/>
    <n v="72.599999999999994"/>
    <m/>
    <m/>
  </r>
  <r>
    <x v="0"/>
    <s v="201503"/>
    <x v="2"/>
    <x v="4"/>
    <x v="11"/>
    <s v="340 Regular Payroll - NU"/>
    <s v="02805810"/>
    <s v="CDWA General Rate Case Activ"/>
    <s v="E01"/>
    <x v="0"/>
    <x v="4"/>
    <s v="001"/>
    <n v="1531.26"/>
    <n v="13"/>
    <m/>
    <m/>
  </r>
  <r>
    <x v="2"/>
    <s v="201411"/>
    <x v="2"/>
    <x v="4"/>
    <x v="11"/>
    <s v="340 Regular Payroll - NU"/>
    <s v="02805810"/>
    <s v="CDWA General Rate Case Activ"/>
    <s v="E01"/>
    <x v="0"/>
    <x v="4"/>
    <s v="001"/>
    <n v="115.38"/>
    <n v="1"/>
    <m/>
    <m/>
  </r>
  <r>
    <x v="4"/>
    <s v="201610"/>
    <x v="2"/>
    <x v="1"/>
    <x v="11"/>
    <s v="340 Regular Payroll - NU"/>
    <s v="02805810"/>
    <s v="CDWA General Rate Case Activ"/>
    <s v="E01"/>
    <x v="0"/>
    <x v="1"/>
    <s v="001"/>
    <n v="1923.08"/>
    <n v="10"/>
    <m/>
    <m/>
  </r>
  <r>
    <x v="2"/>
    <s v="201405"/>
    <x v="2"/>
    <x v="4"/>
    <x v="11"/>
    <s v="340 Regular Payroll - NU"/>
    <s v="03805343"/>
    <s v="CDID General Rate Case Activ"/>
    <s v="E01"/>
    <x v="0"/>
    <x v="4"/>
    <s v="001"/>
    <n v="1730.75"/>
    <n v="15"/>
    <m/>
    <m/>
  </r>
  <r>
    <x v="5"/>
    <s v="201701"/>
    <x v="2"/>
    <x v="5"/>
    <x v="11"/>
    <s v="340 Regular Payroll - NU"/>
    <s v="03805343"/>
    <s v="CDID General Rate Case Activ"/>
    <s v="E01"/>
    <x v="0"/>
    <x v="5"/>
    <s v="001"/>
    <n v="534.6"/>
    <n v="4"/>
    <m/>
    <m/>
  </r>
  <r>
    <x v="2"/>
    <s v="201405"/>
    <x v="2"/>
    <x v="5"/>
    <x v="11"/>
    <s v="340 Regular Payroll - NU"/>
    <s v="03805343"/>
    <s v="CDID General Rate Case Activ"/>
    <s v="E01"/>
    <x v="0"/>
    <x v="5"/>
    <s v="001"/>
    <n v="1135.8"/>
    <n v="9"/>
    <m/>
    <m/>
  </r>
  <r>
    <x v="0"/>
    <s v="201508"/>
    <x v="2"/>
    <x v="4"/>
    <x v="11"/>
    <s v="340 Regular Payroll - NU"/>
    <s v="03805343"/>
    <s v="CDID General Rate Case Activ"/>
    <s v="E01"/>
    <x v="0"/>
    <x v="4"/>
    <s v="001"/>
    <n v="353.37"/>
    <n v="3"/>
    <m/>
    <m/>
  </r>
  <r>
    <x v="4"/>
    <s v="201603"/>
    <x v="2"/>
    <x v="5"/>
    <x v="11"/>
    <s v="340 Regular Payroll - NU"/>
    <s v="03805343"/>
    <s v="CDID General Rate Case Activ"/>
    <s v="E01"/>
    <x v="0"/>
    <x v="5"/>
    <s v="001"/>
    <n v="133.65"/>
    <n v="1"/>
    <m/>
    <m/>
  </r>
  <r>
    <x v="5"/>
    <s v="201710"/>
    <x v="2"/>
    <x v="4"/>
    <x v="11"/>
    <s v="340 Regular Payroll - NU"/>
    <s v="03805343"/>
    <s v="CDID General Rate Case Activ"/>
    <s v="E01"/>
    <x v="0"/>
    <x v="4"/>
    <s v="001"/>
    <n v="2596.1799999999998"/>
    <n v="20"/>
    <m/>
    <m/>
  </r>
  <r>
    <x v="4"/>
    <s v="201604"/>
    <x v="2"/>
    <x v="5"/>
    <x v="11"/>
    <s v="340 Regular Payroll - NU"/>
    <s v="03805343"/>
    <s v="CDID General Rate Case Activ"/>
    <s v="E01"/>
    <x v="0"/>
    <x v="5"/>
    <s v="001"/>
    <n v="400.95"/>
    <n v="3"/>
    <m/>
    <m/>
  </r>
  <r>
    <x v="0"/>
    <s v="201507"/>
    <x v="2"/>
    <x v="7"/>
    <x v="11"/>
    <s v="340 Regular Payroll - NU"/>
    <s v="03805343"/>
    <s v="CDID General Rate Case Activ"/>
    <s v="E01"/>
    <x v="0"/>
    <x v="7"/>
    <s v="001"/>
    <n v="82.93"/>
    <n v="0.5"/>
    <m/>
    <m/>
  </r>
  <r>
    <x v="5"/>
    <s v="201706"/>
    <x v="2"/>
    <x v="4"/>
    <x v="11"/>
    <s v="340 Regular Payroll - NU"/>
    <s v="03805343"/>
    <s v="CDID General Rate Case Activ"/>
    <s v="E01"/>
    <x v="0"/>
    <x v="4"/>
    <s v="001"/>
    <n v="3764.45"/>
    <n v="29"/>
    <m/>
    <m/>
  </r>
  <r>
    <x v="4"/>
    <s v="201601"/>
    <x v="2"/>
    <x v="5"/>
    <x v="11"/>
    <s v="340 Regular Payroll - NU"/>
    <s v="06805169"/>
    <s v="GDOR General Rate Case Activ"/>
    <s v="E01"/>
    <x v="0"/>
    <x v="5"/>
    <s v="001"/>
    <n v="9740.7900000000009"/>
    <n v="75.599999999999994"/>
    <m/>
    <m/>
  </r>
  <r>
    <x v="1"/>
    <s v="201306"/>
    <x v="2"/>
    <x v="5"/>
    <x v="11"/>
    <s v="340 Regular Payroll - NU"/>
    <s v="06805169"/>
    <s v="GDOR General Rate Case Activ"/>
    <s v="E01"/>
    <x v="0"/>
    <x v="5"/>
    <s v="001"/>
    <n v="366.36"/>
    <n v="3"/>
    <m/>
    <m/>
  </r>
  <r>
    <x v="0"/>
    <s v="201508"/>
    <x v="2"/>
    <x v="4"/>
    <x v="11"/>
    <s v="340 Regular Payroll - NU"/>
    <s v="06805169"/>
    <s v="GDOR General Rate Case Activ"/>
    <s v="E01"/>
    <x v="0"/>
    <x v="4"/>
    <s v="001"/>
    <n v="176.68"/>
    <n v="1.5"/>
    <m/>
    <m/>
  </r>
  <r>
    <x v="5"/>
    <s v="201702"/>
    <x v="2"/>
    <x v="5"/>
    <x v="11"/>
    <s v="340 Regular Payroll - NU"/>
    <s v="06805169"/>
    <s v="GDOR General Rate Case Activ"/>
    <s v="E01"/>
    <x v="0"/>
    <x v="5"/>
    <s v="001"/>
    <n v="7751.92"/>
    <n v="58"/>
    <m/>
    <m/>
  </r>
  <r>
    <x v="5"/>
    <s v="201704"/>
    <x v="2"/>
    <x v="4"/>
    <x v="11"/>
    <s v="340 Regular Payroll - NU"/>
    <s v="06805169"/>
    <s v="GDOR General Rate Case Activ"/>
    <s v="E01"/>
    <x v="0"/>
    <x v="4"/>
    <s v="001"/>
    <n v="5971.19"/>
    <n v="46"/>
    <m/>
    <m/>
  </r>
  <r>
    <x v="5"/>
    <s v="201705"/>
    <x v="2"/>
    <x v="5"/>
    <x v="11"/>
    <s v="340 Regular Payroll - NU"/>
    <s v="06805169"/>
    <s v="GDOR General Rate Case Activ"/>
    <s v="E01"/>
    <x v="0"/>
    <x v="5"/>
    <s v="001"/>
    <n v="7427.66"/>
    <n v="55"/>
    <m/>
    <m/>
  </r>
  <r>
    <x v="0"/>
    <s v="201509"/>
    <x v="2"/>
    <x v="4"/>
    <x v="11"/>
    <s v="340 Regular Payroll - NU"/>
    <s v="06805169"/>
    <s v="GDOR General Rate Case Activ"/>
    <s v="E01"/>
    <x v="0"/>
    <x v="4"/>
    <s v="001"/>
    <n v="2002.42"/>
    <n v="17"/>
    <m/>
    <m/>
  </r>
  <r>
    <x v="2"/>
    <s v="201406"/>
    <x v="2"/>
    <x v="5"/>
    <x v="11"/>
    <s v="340 Regular Payroll - NU"/>
    <s v="06805169"/>
    <s v="GDOR General Rate Case Activ"/>
    <s v="E01"/>
    <x v="0"/>
    <x v="5"/>
    <s v="001"/>
    <n v="126.2"/>
    <n v="1"/>
    <m/>
    <m/>
  </r>
  <r>
    <x v="5"/>
    <s v="201705"/>
    <x v="2"/>
    <x v="4"/>
    <x v="11"/>
    <s v="340 Regular Payroll - NU"/>
    <s v="06805169"/>
    <s v="GDOR General Rate Case Activ"/>
    <s v="E01"/>
    <x v="0"/>
    <x v="4"/>
    <s v="001"/>
    <n v="3894.24"/>
    <n v="30"/>
    <m/>
    <m/>
  </r>
  <r>
    <x v="4"/>
    <s v="201602"/>
    <x v="2"/>
    <x v="4"/>
    <x v="11"/>
    <s v="340 Regular Payroll - NU"/>
    <s v="06805169"/>
    <s v="GDOR General Rate Case Activ"/>
    <s v="E01"/>
    <x v="0"/>
    <x v="4"/>
    <s v="001"/>
    <n v="353.4"/>
    <n v="3"/>
    <m/>
    <m/>
  </r>
  <r>
    <x v="4"/>
    <s v="201609"/>
    <x v="2"/>
    <x v="4"/>
    <x v="11"/>
    <s v="340 Regular Payroll - NU"/>
    <s v="06805169"/>
    <s v="GDOR General Rate Case Activ"/>
    <s v="E01"/>
    <x v="0"/>
    <x v="4"/>
    <s v="001"/>
    <n v="875"/>
    <n v="7"/>
    <m/>
    <m/>
  </r>
  <r>
    <x v="3"/>
    <s v="201812"/>
    <x v="1"/>
    <x v="12"/>
    <x v="2"/>
    <s v="340 Regular Payroll - NU"/>
    <s v="77703430"/>
    <s v="Avista Subsidiary Support"/>
    <s v="E01"/>
    <x v="0"/>
    <x v="12"/>
    <s v="001"/>
    <n v="608.76"/>
    <n v="1.5"/>
    <m/>
    <m/>
  </r>
  <r>
    <x v="3"/>
    <s v="201811"/>
    <x v="1"/>
    <x v="14"/>
    <x v="2"/>
    <s v="340 Regular Payroll - NU"/>
    <s v="77703430"/>
    <s v="Avista Subsidiary Support"/>
    <s v="E01"/>
    <x v="0"/>
    <x v="14"/>
    <s v="001"/>
    <n v="1838.4"/>
    <n v="16"/>
    <m/>
    <m/>
  </r>
  <r>
    <x v="3"/>
    <s v="201810"/>
    <x v="1"/>
    <x v="7"/>
    <x v="2"/>
    <s v="340 Regular Payroll - NU"/>
    <s v="77703430"/>
    <s v="Avista Subsidiary Support"/>
    <s v="E01"/>
    <x v="0"/>
    <x v="7"/>
    <s v="001"/>
    <n v="2016.2"/>
    <n v="11.34"/>
    <m/>
    <m/>
  </r>
  <r>
    <x v="3"/>
    <s v="201809"/>
    <x v="1"/>
    <x v="9"/>
    <x v="2"/>
    <s v="340 Regular Payroll - NU"/>
    <s v="77703430"/>
    <s v="Avista Subsidiary Support"/>
    <s v="E01"/>
    <x v="0"/>
    <x v="9"/>
    <s v="001"/>
    <n v="275.22000000000003"/>
    <n v="1.8"/>
    <m/>
    <m/>
  </r>
  <r>
    <x v="3"/>
    <s v="201806"/>
    <x v="1"/>
    <x v="7"/>
    <x v="2"/>
    <s v="340 Regular Payroll - NU"/>
    <s v="77703430"/>
    <s v="Avista Subsidiary Support"/>
    <s v="E01"/>
    <x v="0"/>
    <x v="7"/>
    <s v="001"/>
    <n v="1411.34"/>
    <n v="7.93"/>
    <m/>
    <m/>
  </r>
  <r>
    <x v="3"/>
    <s v="201805"/>
    <x v="1"/>
    <x v="14"/>
    <x v="2"/>
    <s v="340 Regular Payroll - NU"/>
    <s v="77703430"/>
    <s v="Avista Subsidiary Support"/>
    <s v="E01"/>
    <x v="0"/>
    <x v="14"/>
    <s v="001"/>
    <n v="919.2"/>
    <n v="8"/>
    <m/>
    <m/>
  </r>
  <r>
    <x v="3"/>
    <s v="201804"/>
    <x v="1"/>
    <x v="12"/>
    <x v="2"/>
    <s v="340 Regular Payroll - NU"/>
    <s v="77703430"/>
    <s v="Avista Subsidiary Support"/>
    <s v="E01"/>
    <x v="0"/>
    <x v="12"/>
    <s v="001"/>
    <n v="676.4"/>
    <n v="1.66"/>
    <m/>
    <m/>
  </r>
  <r>
    <x v="0"/>
    <s v="201502"/>
    <x v="1"/>
    <x v="10"/>
    <x v="2"/>
    <s v="340 Regular Payroll - NU"/>
    <s v="77703430"/>
    <s v="Avista Subsidiary Support"/>
    <s v="E01"/>
    <x v="0"/>
    <x v="10"/>
    <s v="001"/>
    <n v="3692.32"/>
    <n v="32"/>
    <m/>
    <m/>
  </r>
  <r>
    <x v="0"/>
    <s v="201506"/>
    <x v="1"/>
    <x v="7"/>
    <x v="2"/>
    <s v="340 Regular Payroll - NU"/>
    <s v="77703430"/>
    <s v="Avista Subsidiary Support"/>
    <s v="E01"/>
    <x v="0"/>
    <x v="7"/>
    <s v="001"/>
    <n v="1598"/>
    <n v="9.64"/>
    <m/>
    <m/>
  </r>
  <r>
    <x v="0"/>
    <s v="201504"/>
    <x v="1"/>
    <x v="9"/>
    <x v="2"/>
    <s v="340 Regular Payroll - NU"/>
    <s v="77703430"/>
    <s v="Avista Subsidiary Support"/>
    <s v="E01"/>
    <x v="0"/>
    <x v="9"/>
    <s v="001"/>
    <n v="183.69"/>
    <n v="1.3"/>
    <m/>
    <m/>
  </r>
  <r>
    <x v="5"/>
    <s v="201706"/>
    <x v="1"/>
    <x v="4"/>
    <x v="2"/>
    <s v="340 Regular Payroll - NU"/>
    <s v="77703430"/>
    <s v="Avista Subsidiary Support"/>
    <s v="E01"/>
    <x v="0"/>
    <x v="4"/>
    <s v="001"/>
    <n v="64.900000000000006"/>
    <n v="0.5"/>
    <m/>
    <m/>
  </r>
  <r>
    <x v="0"/>
    <s v="201511"/>
    <x v="1"/>
    <x v="9"/>
    <x v="2"/>
    <s v="340 Regular Payroll - NU"/>
    <s v="77703430"/>
    <s v="Avista Subsidiary Support"/>
    <s v="E01"/>
    <x v="0"/>
    <x v="9"/>
    <s v="001"/>
    <n v="282.60000000000002"/>
    <n v="2"/>
    <m/>
    <m/>
  </r>
  <r>
    <x v="1"/>
    <s v="201311"/>
    <x v="1"/>
    <x v="3"/>
    <x v="2"/>
    <s v="340 Regular Payroll - NU"/>
    <s v="77703430"/>
    <s v="Avista Subsidiary Support"/>
    <s v="E01"/>
    <x v="0"/>
    <x v="3"/>
    <s v="001"/>
    <n v="179.55"/>
    <n v="1.58"/>
    <m/>
    <m/>
  </r>
  <r>
    <x v="1"/>
    <s v="201308"/>
    <x v="1"/>
    <x v="3"/>
    <x v="2"/>
    <s v="340 Regular Payroll - NU"/>
    <s v="77703430"/>
    <s v="Avista Subsidiary Support"/>
    <s v="E01"/>
    <x v="0"/>
    <x v="3"/>
    <s v="001"/>
    <n v="264.60000000000002"/>
    <n v="2.33"/>
    <m/>
    <m/>
  </r>
  <r>
    <x v="0"/>
    <s v="201506"/>
    <x v="1"/>
    <x v="10"/>
    <x v="2"/>
    <s v="340 Regular Payroll - NU"/>
    <s v="77703430"/>
    <s v="Avista Subsidiary Support"/>
    <s v="E01"/>
    <x v="0"/>
    <x v="10"/>
    <s v="001"/>
    <n v="5653.86"/>
    <n v="48"/>
    <m/>
    <m/>
  </r>
  <r>
    <x v="5"/>
    <s v="201707"/>
    <x v="1"/>
    <x v="15"/>
    <x v="2"/>
    <s v="340 Regular Payroll - NU"/>
    <s v="77703430"/>
    <s v="Avista Subsidiary Support"/>
    <s v="E01"/>
    <x v="0"/>
    <x v="15"/>
    <s v="001"/>
    <n v="-28600.59"/>
    <n v="-236.4"/>
    <m/>
    <m/>
  </r>
  <r>
    <x v="2"/>
    <s v="201412"/>
    <x v="1"/>
    <x v="1"/>
    <x v="2"/>
    <s v="340 Regular Payroll - NU"/>
    <s v="77703430"/>
    <s v="Avista Subsidiary Support"/>
    <s v="E01"/>
    <x v="0"/>
    <x v="1"/>
    <s v="001"/>
    <n v="229.76"/>
    <n v="1.33"/>
    <m/>
    <m/>
  </r>
  <r>
    <x v="1"/>
    <s v="201302"/>
    <x v="1"/>
    <x v="3"/>
    <x v="2"/>
    <s v="340 Regular Payroll - NU"/>
    <s v="77703430"/>
    <s v="Avista Subsidiary Support"/>
    <s v="E01"/>
    <x v="0"/>
    <x v="3"/>
    <s v="001"/>
    <n v="172.2"/>
    <n v="1.66"/>
    <m/>
    <m/>
  </r>
  <r>
    <x v="5"/>
    <s v="201702"/>
    <x v="1"/>
    <x v="9"/>
    <x v="2"/>
    <s v="340 Regular Payroll - NU"/>
    <s v="77703430"/>
    <s v="Avista Subsidiary Support"/>
    <s v="E01"/>
    <x v="0"/>
    <x v="9"/>
    <s v="001"/>
    <n v="171.96"/>
    <n v="1.2"/>
    <m/>
    <m/>
  </r>
  <r>
    <x v="2"/>
    <s v="201406"/>
    <x v="1"/>
    <x v="3"/>
    <x v="2"/>
    <s v="340 Regular Payroll - NU"/>
    <s v="77703430"/>
    <s v="Avista Subsidiary Support"/>
    <s v="E01"/>
    <x v="0"/>
    <x v="3"/>
    <s v="001"/>
    <n v="157.44"/>
    <n v="1.33"/>
    <m/>
    <m/>
  </r>
  <r>
    <x v="4"/>
    <s v="201609"/>
    <x v="1"/>
    <x v="1"/>
    <x v="2"/>
    <s v="340 Regular Payroll - NU"/>
    <s v="77703430"/>
    <s v="Avista Subsidiary Support"/>
    <s v="E01"/>
    <x v="0"/>
    <x v="1"/>
    <s v="001"/>
    <n v="176.22"/>
    <n v="0.92"/>
    <m/>
    <m/>
  </r>
  <r>
    <x v="4"/>
    <s v="201609"/>
    <x v="1"/>
    <x v="15"/>
    <x v="2"/>
    <s v="340 Regular Payroll - NU"/>
    <s v="77703430"/>
    <s v="Avista Subsidiary Support"/>
    <s v="E01"/>
    <x v="0"/>
    <x v="15"/>
    <s v="001"/>
    <n v="12399.98"/>
    <n v="104"/>
    <m/>
    <m/>
  </r>
  <r>
    <x v="1"/>
    <s v="201302"/>
    <x v="1"/>
    <x v="2"/>
    <x v="2"/>
    <s v="340 Regular Payroll - NU"/>
    <s v="77703430"/>
    <s v="Avista Subsidiary Support"/>
    <s v="E01"/>
    <x v="0"/>
    <x v="2"/>
    <s v="001"/>
    <n v="4327"/>
    <n v="40"/>
    <m/>
    <m/>
  </r>
  <r>
    <x v="0"/>
    <s v="201503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0"/>
    <s v="201510"/>
    <x v="1"/>
    <x v="1"/>
    <x v="2"/>
    <s v="340 Regular Payroll - NU"/>
    <s v="77703430"/>
    <s v="Avista Subsidiary Support"/>
    <s v="E01"/>
    <x v="0"/>
    <x v="1"/>
    <s v="001"/>
    <n v="271.44"/>
    <n v="1.5"/>
    <m/>
    <m/>
  </r>
  <r>
    <x v="2"/>
    <s v="201405"/>
    <x v="1"/>
    <x v="9"/>
    <x v="2"/>
    <s v="340 Regular Payroll - NU"/>
    <s v="77703430"/>
    <s v="Avista Subsidiary Support"/>
    <s v="E01"/>
    <x v="0"/>
    <x v="9"/>
    <s v="001"/>
    <n v="152.28"/>
    <n v="1.2"/>
    <m/>
    <m/>
  </r>
  <r>
    <x v="4"/>
    <s v="201603"/>
    <x v="1"/>
    <x v="8"/>
    <x v="2"/>
    <s v="340 Regular Payroll - NU"/>
    <s v="77703430"/>
    <s v="Avista Subsidiary Support"/>
    <s v="E01"/>
    <x v="0"/>
    <x v="8"/>
    <s v="001"/>
    <n v="1915"/>
    <n v="9.66"/>
    <m/>
    <m/>
  </r>
  <r>
    <x v="2"/>
    <s v="201412"/>
    <x v="1"/>
    <x v="6"/>
    <x v="2"/>
    <s v="340 Regular Payroll - NU"/>
    <s v="77703430"/>
    <s v="Avista Subsidiary Support"/>
    <s v="E01"/>
    <x v="0"/>
    <x v="6"/>
    <s v="001"/>
    <n v="144.12"/>
    <n v="1"/>
    <m/>
    <m/>
  </r>
  <r>
    <x v="1"/>
    <s v="201312"/>
    <x v="1"/>
    <x v="2"/>
    <x v="2"/>
    <s v="340 Regular Payroll - NU"/>
    <s v="77703430"/>
    <s v="Avista Subsidiary Support"/>
    <s v="E01"/>
    <x v="0"/>
    <x v="2"/>
    <s v="001"/>
    <n v="3507.68"/>
    <n v="32"/>
    <m/>
    <m/>
  </r>
  <r>
    <x v="1"/>
    <s v="201304"/>
    <x v="1"/>
    <x v="7"/>
    <x v="2"/>
    <s v="340 Regular Payroll - NU"/>
    <s v="77703430"/>
    <s v="Avista Subsidiary Support"/>
    <s v="E01"/>
    <x v="0"/>
    <x v="7"/>
    <s v="001"/>
    <n v="4543.2"/>
    <n v="30"/>
    <m/>
    <m/>
  </r>
  <r>
    <x v="2"/>
    <s v="201407"/>
    <x v="1"/>
    <x v="7"/>
    <x v="2"/>
    <s v="340 Regular Payroll - NU"/>
    <s v="77703430"/>
    <s v="Avista Subsidiary Support"/>
    <s v="E01"/>
    <x v="0"/>
    <x v="7"/>
    <s v="001"/>
    <n v="3297.12"/>
    <n v="20.53"/>
    <m/>
    <m/>
  </r>
  <r>
    <x v="1"/>
    <s v="201308"/>
    <x v="1"/>
    <x v="8"/>
    <x v="2"/>
    <s v="340 Regular Payroll - NU"/>
    <s v="77703430"/>
    <s v="Avista Subsidiary Support"/>
    <s v="E01"/>
    <x v="0"/>
    <x v="8"/>
    <s v="001"/>
    <n v="3900"/>
    <n v="20.8"/>
    <m/>
    <m/>
  </r>
  <r>
    <x v="4"/>
    <s v="201610"/>
    <x v="1"/>
    <x v="5"/>
    <x v="2"/>
    <s v="340 Regular Payroll - NU"/>
    <s v="77703430"/>
    <s v="Avista Subsidiary Support"/>
    <s v="E01"/>
    <x v="0"/>
    <x v="5"/>
    <s v="001"/>
    <n v="213.87"/>
    <n v="1.6"/>
    <m/>
    <m/>
  </r>
  <r>
    <x v="2"/>
    <s v="201404"/>
    <x v="1"/>
    <x v="3"/>
    <x v="2"/>
    <s v="340 Regular Payroll - NU"/>
    <s v="77703430"/>
    <s v="Avista Subsidiary Support"/>
    <s v="E01"/>
    <x v="0"/>
    <x v="3"/>
    <s v="001"/>
    <n v="177.12"/>
    <n v="1.5"/>
    <m/>
    <m/>
  </r>
  <r>
    <x v="1"/>
    <s v="201307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4"/>
    <x v="1"/>
    <x v="2"/>
    <x v="2"/>
    <s v="340 Regular Payroll - NU"/>
    <s v="77703430"/>
    <s v="Avista Subsidiary Support"/>
    <s v="E01"/>
    <x v="0"/>
    <x v="2"/>
    <s v="001"/>
    <n v="4165.37"/>
    <n v="38"/>
    <m/>
    <m/>
  </r>
  <r>
    <x v="5"/>
    <s v="201703"/>
    <x v="1"/>
    <x v="14"/>
    <x v="2"/>
    <s v="340 Regular Payroll - NU"/>
    <s v="77703430"/>
    <s v="Avista Subsidiary Support"/>
    <s v="E01"/>
    <x v="0"/>
    <x v="14"/>
    <s v="001"/>
    <n v="3118.2"/>
    <n v="30"/>
    <m/>
    <m/>
  </r>
  <r>
    <x v="1"/>
    <s v="201306"/>
    <x v="1"/>
    <x v="2"/>
    <x v="2"/>
    <s v="340 Regular Payroll - NU"/>
    <s v="77703430"/>
    <s v="Avista Subsidiary Support"/>
    <s v="E01"/>
    <x v="0"/>
    <x v="2"/>
    <s v="001"/>
    <n v="3726.91"/>
    <n v="34"/>
    <m/>
    <m/>
  </r>
  <r>
    <x v="0"/>
    <s v="201511"/>
    <x v="1"/>
    <x v="12"/>
    <x v="2"/>
    <s v="340 Regular Payroll - NU"/>
    <s v="77703430"/>
    <s v="Avista Subsidiary Support"/>
    <s v="E01"/>
    <x v="0"/>
    <x v="12"/>
    <s v="001"/>
    <n v="212.33"/>
    <n v="0.56000000000000005"/>
    <m/>
    <m/>
  </r>
  <r>
    <x v="1"/>
    <s v="201307"/>
    <x v="1"/>
    <x v="3"/>
    <x v="2"/>
    <s v="340 Regular Payroll - NU"/>
    <s v="77703430"/>
    <s v="Avista Subsidiary Support"/>
    <s v="E01"/>
    <x v="0"/>
    <x v="3"/>
    <s v="001"/>
    <n v="151.19999999999999"/>
    <n v="1.33"/>
    <m/>
    <m/>
  </r>
  <r>
    <x v="5"/>
    <s v="201709"/>
    <x v="1"/>
    <x v="7"/>
    <x v="2"/>
    <s v="340 Regular Payroll - NU"/>
    <s v="77703430"/>
    <s v="Avista Subsidiary Support"/>
    <s v="E01"/>
    <x v="0"/>
    <x v="7"/>
    <s v="001"/>
    <n v="396.68"/>
    <n v="2.27"/>
    <m/>
    <m/>
  </r>
  <r>
    <x v="5"/>
    <s v="201711"/>
    <x v="1"/>
    <x v="15"/>
    <x v="2"/>
    <s v="340 Regular Payroll - NU"/>
    <s v="77703430"/>
    <s v="Avista Subsidiary Support"/>
    <s v="E01"/>
    <x v="0"/>
    <x v="15"/>
    <s v="001"/>
    <n v="15106.99"/>
    <n v="124.2"/>
    <m/>
    <m/>
  </r>
  <r>
    <x v="0"/>
    <s v="201512"/>
    <x v="1"/>
    <x v="1"/>
    <x v="2"/>
    <s v="340 Regular Payroll - NU"/>
    <s v="77703430"/>
    <s v="Avista Subsidiary Support"/>
    <s v="E01"/>
    <x v="0"/>
    <x v="1"/>
    <s v="001"/>
    <n v="407.16"/>
    <n v="2.25"/>
    <m/>
    <m/>
  </r>
  <r>
    <x v="5"/>
    <s v="201703"/>
    <x v="1"/>
    <x v="9"/>
    <x v="2"/>
    <s v="340 Regular Payroll - NU"/>
    <s v="77703430"/>
    <s v="Avista Subsidiary Support"/>
    <s v="E01"/>
    <x v="0"/>
    <x v="9"/>
    <s v="001"/>
    <n v="227.25"/>
    <n v="1.5"/>
    <m/>
    <m/>
  </r>
  <r>
    <x v="1"/>
    <s v="201301"/>
    <x v="1"/>
    <x v="12"/>
    <x v="2"/>
    <s v="340 Regular Payroll - NU"/>
    <s v="77703430"/>
    <s v="Avista Subsidiary Support"/>
    <s v="E01"/>
    <x v="0"/>
    <x v="12"/>
    <s v="001"/>
    <n v="3115.44"/>
    <n v="9.6"/>
    <m/>
    <m/>
  </r>
  <r>
    <x v="1"/>
    <s v="201309"/>
    <x v="1"/>
    <x v="10"/>
    <x v="2"/>
    <s v="340 Regular Payroll - NU"/>
    <s v="77703430"/>
    <s v="Avista Subsidiary Support"/>
    <s v="E01"/>
    <x v="0"/>
    <x v="10"/>
    <s v="001"/>
    <n v="3630.8"/>
    <n v="32"/>
    <m/>
    <m/>
  </r>
  <r>
    <x v="1"/>
    <s v="201307"/>
    <x v="1"/>
    <x v="4"/>
    <x v="2"/>
    <s v="340 Regular Payroll - NU"/>
    <s v="77703430"/>
    <s v="Avista Subsidiary Support"/>
    <s v="E01"/>
    <x v="0"/>
    <x v="4"/>
    <s v="001"/>
    <n v="181.54"/>
    <n v="1.6"/>
    <m/>
    <m/>
  </r>
  <r>
    <x v="5"/>
    <s v="201708"/>
    <x v="1"/>
    <x v="15"/>
    <x v="2"/>
    <s v="340 Regular Payroll - NU"/>
    <s v="77703430"/>
    <s v="Avista Subsidiary Support"/>
    <s v="E01"/>
    <x v="0"/>
    <x v="15"/>
    <s v="001"/>
    <n v="15690.86"/>
    <n v="129"/>
    <m/>
    <m/>
  </r>
  <r>
    <x v="0"/>
    <s v="201511"/>
    <x v="1"/>
    <x v="4"/>
    <x v="2"/>
    <s v="340 Regular Payroll - NU"/>
    <s v="77703430"/>
    <s v="Avista Subsidiary Support"/>
    <s v="E01"/>
    <x v="0"/>
    <x v="4"/>
    <s v="001"/>
    <n v="1060.08"/>
    <n v="9"/>
    <m/>
    <m/>
  </r>
  <r>
    <x v="1"/>
    <s v="201309"/>
    <x v="1"/>
    <x v="9"/>
    <x v="2"/>
    <s v="340 Regular Payroll - NU"/>
    <s v="77703430"/>
    <s v="Avista Subsidiary Support"/>
    <s v="E01"/>
    <x v="0"/>
    <x v="9"/>
    <s v="001"/>
    <n v="207.72"/>
    <n v="1.8"/>
    <m/>
    <m/>
  </r>
  <r>
    <x v="2"/>
    <s v="201407"/>
    <x v="1"/>
    <x v="2"/>
    <x v="2"/>
    <s v="340 Regular Payroll - NU"/>
    <s v="77703430"/>
    <s v="Avista Subsidiary Support"/>
    <s v="E01"/>
    <x v="0"/>
    <x v="2"/>
    <s v="001"/>
    <n v="3923.09"/>
    <n v="34"/>
    <m/>
    <m/>
  </r>
  <r>
    <x v="4"/>
    <s v="201612"/>
    <x v="1"/>
    <x v="6"/>
    <x v="2"/>
    <s v="340 Regular Payroll - NU"/>
    <s v="77703430"/>
    <s v="Avista Subsidiary Support"/>
    <s v="E01"/>
    <x v="0"/>
    <x v="6"/>
    <s v="001"/>
    <n v="88.4"/>
    <n v="0.56000000000000005"/>
    <m/>
    <m/>
  </r>
  <r>
    <x v="4"/>
    <s v="201603"/>
    <x v="1"/>
    <x v="6"/>
    <x v="2"/>
    <s v="340 Regular Payroll - NU"/>
    <s v="77703430"/>
    <s v="Avista Subsidiary Support"/>
    <s v="E01"/>
    <x v="0"/>
    <x v="6"/>
    <s v="001"/>
    <n v="72.8"/>
    <n v="0.47"/>
    <m/>
    <m/>
  </r>
  <r>
    <x v="2"/>
    <s v="201406"/>
    <x v="1"/>
    <x v="9"/>
    <x v="2"/>
    <s v="340 Regular Payroll - NU"/>
    <s v="77703430"/>
    <s v="Avista Subsidiary Support"/>
    <s v="E01"/>
    <x v="0"/>
    <x v="9"/>
    <s v="001"/>
    <n v="241.11"/>
    <n v="1.9"/>
    <m/>
    <m/>
  </r>
  <r>
    <x v="1"/>
    <s v="201312"/>
    <x v="1"/>
    <x v="5"/>
    <x v="2"/>
    <s v="340 Regular Payroll - NU"/>
    <s v="77703430"/>
    <s v="Avista Subsidiary Support"/>
    <s v="E01"/>
    <x v="0"/>
    <x v="5"/>
    <s v="001"/>
    <n v="195.36"/>
    <n v="1.6"/>
    <m/>
    <m/>
  </r>
  <r>
    <x v="0"/>
    <s v="201505"/>
    <x v="1"/>
    <x v="6"/>
    <x v="2"/>
    <s v="340 Regular Payroll - NU"/>
    <s v="77703430"/>
    <s v="Avista Subsidiary Support"/>
    <s v="E01"/>
    <x v="0"/>
    <x v="6"/>
    <s v="001"/>
    <n v="199.2"/>
    <n v="1.33"/>
    <m/>
    <m/>
  </r>
  <r>
    <x v="0"/>
    <s v="201510"/>
    <x v="1"/>
    <x v="16"/>
    <x v="2"/>
    <s v="340 Regular Payroll - NU"/>
    <s v="77703430"/>
    <s v="Avista Subsidiary Support"/>
    <s v="E01"/>
    <x v="0"/>
    <x v="16"/>
    <s v="001"/>
    <n v="271.2"/>
    <n v="2"/>
    <m/>
    <m/>
  </r>
  <r>
    <x v="2"/>
    <s v="201407"/>
    <x v="1"/>
    <x v="3"/>
    <x v="2"/>
    <s v="340 Regular Payroll - NU"/>
    <s v="77703430"/>
    <s v="Avista Subsidiary Support"/>
    <s v="E01"/>
    <x v="0"/>
    <x v="3"/>
    <s v="001"/>
    <n v="157.44"/>
    <n v="1.33"/>
    <m/>
    <m/>
  </r>
  <r>
    <x v="1"/>
    <s v="201308"/>
    <x v="1"/>
    <x v="9"/>
    <x v="2"/>
    <s v="340 Regular Payroll - NU"/>
    <s v="77703430"/>
    <s v="Avista Subsidiary Support"/>
    <s v="E01"/>
    <x v="0"/>
    <x v="9"/>
    <s v="001"/>
    <n v="346.2"/>
    <n v="3"/>
    <m/>
    <m/>
  </r>
  <r>
    <x v="5"/>
    <s v="201708"/>
    <x v="1"/>
    <x v="12"/>
    <x v="2"/>
    <s v="340 Regular Payroll - NU"/>
    <s v="77703430"/>
    <s v="Avista Subsidiary Support"/>
    <s v="E01"/>
    <x v="0"/>
    <x v="12"/>
    <s v="001"/>
    <n v="735.76"/>
    <n v="1.87"/>
    <m/>
    <m/>
  </r>
  <r>
    <x v="2"/>
    <s v="201409"/>
    <x v="1"/>
    <x v="8"/>
    <x v="2"/>
    <s v="340 Regular Payroll - NU"/>
    <s v="77703430"/>
    <s v="Avista Subsidiary Support"/>
    <s v="E01"/>
    <x v="0"/>
    <x v="8"/>
    <s v="001"/>
    <n v="2449.2800000000002"/>
    <n v="12.8"/>
    <m/>
    <m/>
  </r>
  <r>
    <x v="0"/>
    <s v="201504"/>
    <x v="1"/>
    <x v="5"/>
    <x v="2"/>
    <s v="340 Regular Payroll - NU"/>
    <s v="77703430"/>
    <s v="Avista Subsidiary Support"/>
    <s v="E01"/>
    <x v="0"/>
    <x v="5"/>
    <s v="001"/>
    <n v="154.56"/>
    <n v="1.2"/>
    <m/>
    <m/>
  </r>
  <r>
    <x v="0"/>
    <s v="201502"/>
    <x v="1"/>
    <x v="2"/>
    <x v="2"/>
    <s v="340 Regular Payroll - NU"/>
    <s v="77703430"/>
    <s v="Avista Subsidiary Support"/>
    <s v="E01"/>
    <x v="0"/>
    <x v="2"/>
    <s v="001"/>
    <n v="1153.8"/>
    <n v="10"/>
    <m/>
    <m/>
  </r>
  <r>
    <x v="4"/>
    <s v="201602"/>
    <x v="1"/>
    <x v="14"/>
    <x v="2"/>
    <s v="340 Regular Payroll - NU"/>
    <s v="77703430"/>
    <s v="Avista Subsidiary Support"/>
    <s v="E01"/>
    <x v="0"/>
    <x v="14"/>
    <s v="001"/>
    <n v="2524"/>
    <n v="30"/>
    <m/>
    <m/>
  </r>
  <r>
    <x v="1"/>
    <s v="201308"/>
    <x v="1"/>
    <x v="2"/>
    <x v="2"/>
    <s v="340 Regular Payroll - NU"/>
    <s v="77703430"/>
    <s v="Avista Subsidiary Support"/>
    <s v="E01"/>
    <x v="0"/>
    <x v="2"/>
    <s v="001"/>
    <n v="5480.75"/>
    <n v="50"/>
    <m/>
    <m/>
  </r>
  <r>
    <x v="5"/>
    <s v="201712"/>
    <x v="1"/>
    <x v="5"/>
    <x v="2"/>
    <s v="340 Regular Payroll - NU"/>
    <s v="77703430"/>
    <s v="Avista Subsidiary Support"/>
    <s v="E01"/>
    <x v="0"/>
    <x v="5"/>
    <s v="001"/>
    <n v="324.02"/>
    <n v="2.4"/>
    <m/>
    <m/>
  </r>
  <r>
    <x v="4"/>
    <s v="201603"/>
    <x v="1"/>
    <x v="7"/>
    <x v="2"/>
    <s v="340 Regular Payroll - NU"/>
    <s v="77703430"/>
    <s v="Avista Subsidiary Support"/>
    <s v="E01"/>
    <x v="0"/>
    <x v="7"/>
    <s v="001"/>
    <n v="1750.86"/>
    <n v="10.199999999999999"/>
    <m/>
    <m/>
  </r>
  <r>
    <x v="5"/>
    <s v="201703"/>
    <x v="1"/>
    <x v="12"/>
    <x v="2"/>
    <s v="340 Regular Payroll - NU"/>
    <s v="77703430"/>
    <s v="Avista Subsidiary Support"/>
    <s v="E01"/>
    <x v="0"/>
    <x v="12"/>
    <s v="001"/>
    <n v="1839.4"/>
    <n v="4.66"/>
    <m/>
    <m/>
  </r>
  <r>
    <x v="4"/>
    <s v="201612"/>
    <x v="1"/>
    <x v="9"/>
    <x v="2"/>
    <s v="340 Regular Payroll - NU"/>
    <s v="77703430"/>
    <s v="Avista Subsidiary Support"/>
    <s v="E01"/>
    <x v="0"/>
    <x v="9"/>
    <s v="001"/>
    <n v="114.64"/>
    <n v="0.8"/>
    <m/>
    <m/>
  </r>
  <r>
    <x v="1"/>
    <s v="201311"/>
    <x v="1"/>
    <x v="7"/>
    <x v="2"/>
    <s v="340 Regular Payroll - NU"/>
    <s v="77703430"/>
    <s v="Avista Subsidiary Support"/>
    <s v="E01"/>
    <x v="0"/>
    <x v="7"/>
    <s v="001"/>
    <n v="2725.92"/>
    <n v="18"/>
    <m/>
    <m/>
  </r>
  <r>
    <x v="4"/>
    <s v="201610"/>
    <x v="1"/>
    <x v="7"/>
    <x v="2"/>
    <s v="340 Regular Payroll - NU"/>
    <s v="77703430"/>
    <s v="Avista Subsidiary Support"/>
    <s v="E01"/>
    <x v="0"/>
    <x v="7"/>
    <s v="001"/>
    <n v="1750.86"/>
    <n v="10.199999999999999"/>
    <m/>
    <m/>
  </r>
  <r>
    <x v="2"/>
    <s v="201412"/>
    <x v="1"/>
    <x v="7"/>
    <x v="2"/>
    <s v="340 Regular Payroll - NU"/>
    <s v="77703430"/>
    <s v="Avista Subsidiary Support"/>
    <s v="E01"/>
    <x v="0"/>
    <x v="7"/>
    <s v="001"/>
    <n v="3503.19"/>
    <n v="21.81"/>
    <m/>
    <m/>
  </r>
  <r>
    <x v="4"/>
    <s v="201601"/>
    <x v="1"/>
    <x v="8"/>
    <x v="2"/>
    <s v="340 Regular Payroll - NU"/>
    <s v="77703430"/>
    <s v="Avista Subsidiary Support"/>
    <s v="E01"/>
    <x v="0"/>
    <x v="8"/>
    <s v="001"/>
    <n v="1516.8"/>
    <n v="7.73"/>
    <m/>
    <m/>
  </r>
  <r>
    <x v="1"/>
    <s v="201311"/>
    <x v="1"/>
    <x v="2"/>
    <x v="2"/>
    <s v="340 Regular Payroll - NU"/>
    <s v="77703430"/>
    <s v="Avista Subsidiary Support"/>
    <s v="E01"/>
    <x v="0"/>
    <x v="2"/>
    <s v="001"/>
    <n v="2148.4299999999998"/>
    <n v="19.600000000000001"/>
    <m/>
    <m/>
  </r>
  <r>
    <x v="1"/>
    <s v="201308"/>
    <x v="1"/>
    <x v="7"/>
    <x v="2"/>
    <s v="340 Regular Payroll - NU"/>
    <s v="77703430"/>
    <s v="Avista Subsidiary Support"/>
    <s v="E01"/>
    <x v="0"/>
    <x v="7"/>
    <s v="001"/>
    <n v="7572"/>
    <n v="50"/>
    <m/>
    <m/>
  </r>
  <r>
    <x v="4"/>
    <s v="201604"/>
    <x v="1"/>
    <x v="7"/>
    <x v="2"/>
    <s v="340 Regular Payroll - NU"/>
    <s v="77703430"/>
    <s v="Avista Subsidiary Support"/>
    <s v="E01"/>
    <x v="0"/>
    <x v="7"/>
    <s v="001"/>
    <n v="1945.4"/>
    <n v="11.34"/>
    <m/>
    <m/>
  </r>
  <r>
    <x v="5"/>
    <s v="201701"/>
    <x v="1"/>
    <x v="6"/>
    <x v="2"/>
    <s v="340 Regular Payroll - NU"/>
    <s v="77703430"/>
    <s v="Avista Subsidiary Support"/>
    <s v="E01"/>
    <x v="0"/>
    <x v="6"/>
    <s v="001"/>
    <n v="78"/>
    <n v="0.5"/>
    <m/>
    <m/>
  </r>
  <r>
    <x v="5"/>
    <s v="201707"/>
    <x v="1"/>
    <x v="5"/>
    <x v="2"/>
    <s v="340 Regular Payroll - NU"/>
    <s v="77703430"/>
    <s v="Avista Subsidiary Support"/>
    <s v="E01"/>
    <x v="0"/>
    <x v="5"/>
    <s v="001"/>
    <n v="216.01"/>
    <n v="1.6"/>
    <m/>
    <m/>
  </r>
  <r>
    <x v="2"/>
    <s v="201410"/>
    <x v="1"/>
    <x v="2"/>
    <x v="2"/>
    <s v="340 Regular Payroll - NU"/>
    <s v="77703430"/>
    <s v="Avista Subsidiary Support"/>
    <s v="E01"/>
    <x v="0"/>
    <x v="2"/>
    <s v="001"/>
    <n v="4615.3999999999996"/>
    <n v="40"/>
    <m/>
    <m/>
  </r>
  <r>
    <x v="4"/>
    <s v="201602"/>
    <x v="1"/>
    <x v="0"/>
    <x v="2"/>
    <s v="340 Regular Payroll - NU"/>
    <s v="77703430"/>
    <s v="Avista Subsidiary Support"/>
    <s v="E01"/>
    <x v="0"/>
    <x v="0"/>
    <s v="001"/>
    <n v="168.2"/>
    <n v="1.66"/>
    <m/>
    <m/>
  </r>
  <r>
    <x v="0"/>
    <s v="201504"/>
    <x v="1"/>
    <x v="6"/>
    <x v="2"/>
    <s v="340 Regular Payroll - NU"/>
    <s v="77703430"/>
    <s v="Avista Subsidiary Support"/>
    <s v="E01"/>
    <x v="0"/>
    <x v="6"/>
    <s v="001"/>
    <n v="211.65"/>
    <n v="1.42"/>
    <m/>
    <m/>
  </r>
  <r>
    <x v="1"/>
    <s v="201311"/>
    <x v="1"/>
    <x v="8"/>
    <x v="2"/>
    <s v="340 Regular Payroll - NU"/>
    <s v="77703430"/>
    <s v="Avista Subsidiary Support"/>
    <s v="E01"/>
    <x v="0"/>
    <x v="8"/>
    <s v="001"/>
    <n v="2700"/>
    <n v="14.4"/>
    <m/>
    <m/>
  </r>
  <r>
    <x v="0"/>
    <s v="201507"/>
    <x v="1"/>
    <x v="2"/>
    <x v="2"/>
    <s v="340 Regular Payroll - NU"/>
    <s v="77703430"/>
    <s v="Avista Subsidiary Support"/>
    <s v="E01"/>
    <x v="0"/>
    <x v="2"/>
    <s v="001"/>
    <n v="6007.29"/>
    <n v="51"/>
    <m/>
    <m/>
  </r>
  <r>
    <x v="5"/>
    <s v="201705"/>
    <x v="1"/>
    <x v="14"/>
    <x v="2"/>
    <s v="340 Regular Payroll - NU"/>
    <s v="77703430"/>
    <s v="Avista Subsidiary Support"/>
    <s v="E01"/>
    <x v="0"/>
    <x v="14"/>
    <s v="001"/>
    <n v="1039.4000000000001"/>
    <n v="10"/>
    <m/>
    <m/>
  </r>
  <r>
    <x v="2"/>
    <s v="201411"/>
    <x v="1"/>
    <x v="7"/>
    <x v="2"/>
    <s v="340 Regular Payroll - NU"/>
    <s v="77703430"/>
    <s v="Avista Subsidiary Support"/>
    <s v="E01"/>
    <x v="0"/>
    <x v="7"/>
    <s v="001"/>
    <n v="3503.19"/>
    <n v="21.81"/>
    <m/>
    <m/>
  </r>
  <r>
    <x v="1"/>
    <s v="201304"/>
    <x v="1"/>
    <x v="10"/>
    <x v="2"/>
    <s v="340 Regular Payroll - NU"/>
    <s v="77703430"/>
    <s v="Avista Subsidiary Support"/>
    <s v="E01"/>
    <x v="0"/>
    <x v="10"/>
    <s v="001"/>
    <n v="4538.5"/>
    <n v="40"/>
    <m/>
    <m/>
  </r>
  <r>
    <x v="5"/>
    <s v="201711"/>
    <x v="1"/>
    <x v="12"/>
    <x v="2"/>
    <s v="340 Regular Payroll - NU"/>
    <s v="77703430"/>
    <s v="Avista Subsidiary Support"/>
    <s v="E01"/>
    <x v="0"/>
    <x v="12"/>
    <s v="001"/>
    <n v="656.8"/>
    <n v="1.66"/>
    <m/>
    <m/>
  </r>
  <r>
    <x v="4"/>
    <s v="201604"/>
    <x v="1"/>
    <x v="4"/>
    <x v="2"/>
    <s v="340 Regular Payroll - NU"/>
    <s v="77703430"/>
    <s v="Avista Subsidiary Support"/>
    <s v="E01"/>
    <x v="0"/>
    <x v="4"/>
    <s v="001"/>
    <n v="187.5"/>
    <n v="1.5"/>
    <m/>
    <m/>
  </r>
  <r>
    <x v="3"/>
    <s v="201809"/>
    <x v="0"/>
    <x v="1"/>
    <x v="12"/>
    <s v="340 Regular Payroll - NU"/>
    <s v="77705252"/>
    <s v="AEL&amp;P Sub Billing"/>
    <s v="E01"/>
    <x v="0"/>
    <x v="1"/>
    <s v="001"/>
    <n v="836.54"/>
    <n v="4"/>
    <m/>
    <m/>
  </r>
  <r>
    <x v="2"/>
    <s v="201408"/>
    <x v="0"/>
    <x v="16"/>
    <x v="12"/>
    <s v="340 Regular Payroll - NU"/>
    <s v="77705252"/>
    <s v="AEL&amp;P Sub Billing"/>
    <s v="E01"/>
    <x v="0"/>
    <x v="16"/>
    <s v="001"/>
    <n v="185.08"/>
    <n v="1.4"/>
    <m/>
    <m/>
  </r>
  <r>
    <x v="0"/>
    <s v="201507"/>
    <x v="0"/>
    <x v="1"/>
    <x v="12"/>
    <s v="340 Regular Payroll - NU"/>
    <s v="77705252"/>
    <s v="AEL&amp;P Sub Billing"/>
    <s v="E01"/>
    <x v="0"/>
    <x v="1"/>
    <s v="001"/>
    <n v="814.53"/>
    <n v="4.5"/>
    <m/>
    <m/>
  </r>
  <r>
    <x v="4"/>
    <s v="201601"/>
    <x v="0"/>
    <x v="1"/>
    <x v="12"/>
    <s v="340 Regular Payroll - NU"/>
    <s v="77705252"/>
    <s v="AEL&amp;P Sub Billing"/>
    <s v="E01"/>
    <x v="0"/>
    <x v="1"/>
    <s v="001"/>
    <n v="181"/>
    <n v="1"/>
    <m/>
    <m/>
  </r>
  <r>
    <x v="0"/>
    <s v="201501"/>
    <x v="0"/>
    <x v="2"/>
    <x v="12"/>
    <s v="340 Regular Payroll - NU"/>
    <s v="77705252"/>
    <s v="AEL&amp;P Sub Billing"/>
    <s v="E01"/>
    <x v="0"/>
    <x v="2"/>
    <s v="001"/>
    <n v="2596.1999999999998"/>
    <n v="22.5"/>
    <m/>
    <m/>
  </r>
  <r>
    <x v="0"/>
    <s v="201502"/>
    <x v="0"/>
    <x v="2"/>
    <x v="12"/>
    <s v="340 Regular Payroll - NU"/>
    <s v="77705252"/>
    <s v="AEL&amp;P Sub Billing"/>
    <s v="E01"/>
    <x v="0"/>
    <x v="2"/>
    <s v="001"/>
    <n v="3461.6"/>
    <n v="30"/>
    <m/>
    <m/>
  </r>
  <r>
    <x v="5"/>
    <s v="201702"/>
    <x v="0"/>
    <x v="1"/>
    <x v="12"/>
    <s v="340 Regular Payroll - NU"/>
    <s v="77705252"/>
    <s v="AEL&amp;P Sub Billing"/>
    <s v="E01"/>
    <x v="0"/>
    <x v="1"/>
    <s v="001"/>
    <n v="673.07"/>
    <n v="3.5"/>
    <m/>
    <m/>
  </r>
  <r>
    <x v="4"/>
    <s v="201602"/>
    <x v="0"/>
    <x v="7"/>
    <x v="12"/>
    <s v="340 Regular Payroll - NU"/>
    <s v="77705252"/>
    <s v="AEL&amp;P Sub Billing"/>
    <s v="E01"/>
    <x v="0"/>
    <x v="7"/>
    <s v="001"/>
    <n v="497.6"/>
    <n v="3"/>
    <m/>
    <m/>
  </r>
  <r>
    <x v="0"/>
    <s v="201501"/>
    <x v="0"/>
    <x v="8"/>
    <x v="12"/>
    <s v="340 Regular Payroll - NU"/>
    <s v="77705252"/>
    <s v="AEL&amp;P Sub Billing"/>
    <s v="E01"/>
    <x v="0"/>
    <x v="8"/>
    <s v="001"/>
    <n v="956.73"/>
    <n v="5"/>
    <m/>
    <m/>
  </r>
  <r>
    <x v="3"/>
    <s v="201802"/>
    <x v="0"/>
    <x v="7"/>
    <x v="12"/>
    <s v="340 Regular Payroll - NU"/>
    <s v="77705252"/>
    <s v="AEL&amp;P Sub Billing"/>
    <s v="E01"/>
    <x v="0"/>
    <x v="7"/>
    <s v="001"/>
    <n v="525"/>
    <n v="3"/>
    <m/>
    <m/>
  </r>
  <r>
    <x v="4"/>
    <s v="201604"/>
    <x v="0"/>
    <x v="1"/>
    <x v="12"/>
    <s v="340 Regular Payroll - NU"/>
    <s v="77705252"/>
    <s v="AEL&amp;P Sub Billing"/>
    <s v="E01"/>
    <x v="0"/>
    <x v="1"/>
    <s v="001"/>
    <n v="96.15"/>
    <n v="0.5"/>
    <m/>
    <m/>
  </r>
  <r>
    <x v="5"/>
    <s v="201709"/>
    <x v="0"/>
    <x v="1"/>
    <x v="12"/>
    <s v="340 Regular Payroll - NU"/>
    <s v="77705252"/>
    <s v="AEL&amp;P Sub Billing"/>
    <s v="E01"/>
    <x v="0"/>
    <x v="1"/>
    <s v="001"/>
    <n v="294.24"/>
    <n v="1.5"/>
    <m/>
    <m/>
  </r>
  <r>
    <x v="4"/>
    <s v="201608"/>
    <x v="0"/>
    <x v="7"/>
    <x v="12"/>
    <s v="340 Regular Payroll - NU"/>
    <s v="77705252"/>
    <s v="AEL&amp;P Sub Billing"/>
    <s v="E01"/>
    <x v="0"/>
    <x v="7"/>
    <s v="001"/>
    <n v="514.9"/>
    <n v="3"/>
    <m/>
    <m/>
  </r>
  <r>
    <x v="4"/>
    <s v="201605"/>
    <x v="0"/>
    <x v="8"/>
    <x v="12"/>
    <s v="340 Regular Payroll - NU"/>
    <s v="77705252"/>
    <s v="AEL&amp;P Sub Billing"/>
    <s v="E01"/>
    <x v="0"/>
    <x v="8"/>
    <s v="001"/>
    <n v="792.46"/>
    <n v="4"/>
    <m/>
    <m/>
  </r>
  <r>
    <x v="5"/>
    <s v="201707"/>
    <x v="0"/>
    <x v="1"/>
    <x v="12"/>
    <s v="340 Regular Payroll - NU"/>
    <s v="77705252"/>
    <s v="AEL&amp;P Sub Billing"/>
    <s v="E01"/>
    <x v="0"/>
    <x v="1"/>
    <s v="001"/>
    <n v="98.08"/>
    <n v="0.5"/>
    <m/>
    <m/>
  </r>
  <r>
    <x v="3"/>
    <s v="201802"/>
    <x v="0"/>
    <x v="8"/>
    <x v="12"/>
    <s v="340 Regular Payroll - NU"/>
    <s v="77705252"/>
    <s v="AEL&amp;P Sub Billing"/>
    <s v="E01"/>
    <x v="0"/>
    <x v="8"/>
    <s v="001"/>
    <n v="606.05999999999995"/>
    <n v="3"/>
    <m/>
    <m/>
  </r>
  <r>
    <x v="5"/>
    <s v="201705"/>
    <x v="2"/>
    <x v="1"/>
    <x v="11"/>
    <s v="340 Regular Payroll - NU"/>
    <s v="03805511"/>
    <s v="Common ID Reg Activities"/>
    <s v="E01"/>
    <x v="0"/>
    <x v="1"/>
    <s v="001"/>
    <n v="1569.23"/>
    <n v="8"/>
    <m/>
    <m/>
  </r>
  <r>
    <x v="3"/>
    <s v="201812"/>
    <x v="1"/>
    <x v="7"/>
    <x v="1"/>
    <s v="340 Regular Payroll - NU"/>
    <s v="77705331"/>
    <s v="Hydro One Trans Opp Costs"/>
    <s v="E01"/>
    <x v="0"/>
    <x v="7"/>
    <s v="001"/>
    <n v="177.88"/>
    <n v="1"/>
    <m/>
    <m/>
  </r>
  <r>
    <x v="3"/>
    <s v="201809"/>
    <x v="1"/>
    <x v="15"/>
    <x v="1"/>
    <s v="340 Regular Payroll - NU"/>
    <s v="77705331"/>
    <s v="Hydro One Trans Opp Costs"/>
    <s v="E01"/>
    <x v="0"/>
    <x v="15"/>
    <s v="001"/>
    <n v="1327.22"/>
    <n v="10.7"/>
    <m/>
    <m/>
  </r>
  <r>
    <x v="3"/>
    <s v="201807"/>
    <x v="1"/>
    <x v="15"/>
    <x v="1"/>
    <s v="340 Regular Payroll - NU"/>
    <s v="77705331"/>
    <s v="Hydro One Trans Opp Costs"/>
    <s v="E01"/>
    <x v="0"/>
    <x v="15"/>
    <s v="001"/>
    <n v="905.48"/>
    <n v="7.3"/>
    <m/>
    <m/>
  </r>
  <r>
    <x v="3"/>
    <s v="201807"/>
    <x v="1"/>
    <x v="8"/>
    <x v="1"/>
    <s v="340 Regular Payroll - NU"/>
    <s v="77705331"/>
    <s v="Hydro One Trans Opp Costs"/>
    <s v="E01"/>
    <x v="0"/>
    <x v="8"/>
    <s v="001"/>
    <n v="1665.38"/>
    <n v="8"/>
    <m/>
    <m/>
  </r>
  <r>
    <x v="3"/>
    <s v="201807"/>
    <x v="1"/>
    <x v="7"/>
    <x v="1"/>
    <s v="340 Regular Payroll - NU"/>
    <s v="77705331"/>
    <s v="Hydro One Trans Opp Costs"/>
    <s v="E01"/>
    <x v="0"/>
    <x v="7"/>
    <s v="001"/>
    <n v="177.88"/>
    <n v="1"/>
    <m/>
    <m/>
  </r>
  <r>
    <x v="3"/>
    <s v="201806"/>
    <x v="1"/>
    <x v="11"/>
    <x v="1"/>
    <s v="340 Regular Payroll - NU"/>
    <s v="77705331"/>
    <s v="Hydro One Trans Opp Costs"/>
    <s v="E01"/>
    <x v="0"/>
    <x v="11"/>
    <s v="001"/>
    <n v="2353.85"/>
    <n v="18"/>
    <m/>
    <m/>
  </r>
  <r>
    <x v="3"/>
    <s v="201810"/>
    <x v="2"/>
    <x v="11"/>
    <x v="13"/>
    <s v="340 Regular Payroll - NU"/>
    <s v="09900165"/>
    <s v="Gas Ops Admin Activity - 099"/>
    <s v="E01"/>
    <x v="0"/>
    <x v="11"/>
    <s v="001"/>
    <n v="3530.7"/>
    <n v="27"/>
    <m/>
    <m/>
  </r>
  <r>
    <x v="1"/>
    <s v="201308"/>
    <x v="2"/>
    <x v="16"/>
    <x v="13"/>
    <s v="340 Regular Payroll - NU"/>
    <s v="09900165"/>
    <s v="Gas Ops Admin Activity - 099"/>
    <s v="E01"/>
    <x v="0"/>
    <x v="16"/>
    <s v="001"/>
    <n v="5607.63"/>
    <n v="43.2"/>
    <m/>
    <m/>
  </r>
  <r>
    <x v="5"/>
    <s v="201710"/>
    <x v="2"/>
    <x v="11"/>
    <x v="13"/>
    <s v="340 Regular Payroll - NU"/>
    <s v="09900165"/>
    <s v="Gas Ops Admin Activity - 099"/>
    <s v="E01"/>
    <x v="0"/>
    <x v="11"/>
    <s v="001"/>
    <n v="4648.82"/>
    <n v="36"/>
    <m/>
    <m/>
  </r>
  <r>
    <x v="4"/>
    <s v="201609"/>
    <x v="2"/>
    <x v="11"/>
    <x v="13"/>
    <s v="340 Regular Payroll - NU"/>
    <s v="09900165"/>
    <s v="Gas Ops Admin Activity - 099"/>
    <s v="E01"/>
    <x v="0"/>
    <x v="11"/>
    <s v="001"/>
    <n v="2861.6"/>
    <n v="24"/>
    <m/>
    <m/>
  </r>
  <r>
    <x v="2"/>
    <s v="201404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5"/>
    <s v="201702"/>
    <x v="2"/>
    <x v="11"/>
    <x v="13"/>
    <s v="340 Regular Payroll - NU"/>
    <s v="09900165"/>
    <s v="Gas Ops Admin Activity - 099"/>
    <s v="E01"/>
    <x v="0"/>
    <x v="11"/>
    <s v="001"/>
    <n v="2742.37"/>
    <n v="23"/>
    <m/>
    <m/>
  </r>
  <r>
    <x v="0"/>
    <s v="201502"/>
    <x v="2"/>
    <x v="16"/>
    <x v="13"/>
    <s v="340 Regular Payroll - NU"/>
    <s v="09900165"/>
    <s v="Gas Ops Admin Activity - 099"/>
    <s v="E01"/>
    <x v="0"/>
    <x v="16"/>
    <s v="001"/>
    <n v="3807.72"/>
    <n v="28.8"/>
    <m/>
    <m/>
  </r>
  <r>
    <x v="3"/>
    <s v="201811"/>
    <x v="2"/>
    <x v="9"/>
    <x v="14"/>
    <s v="340 Regular Payroll - NU"/>
    <s v="09902454"/>
    <s v="Gas Resource Expense"/>
    <s v="E01"/>
    <x v="0"/>
    <x v="9"/>
    <s v="001"/>
    <n v="11160.5"/>
    <n v="73"/>
    <m/>
    <m/>
  </r>
  <r>
    <x v="2"/>
    <s v="201407"/>
    <x v="2"/>
    <x v="9"/>
    <x v="14"/>
    <s v="340 Regular Payroll - NU"/>
    <s v="09902454"/>
    <s v="Gas Resource Expense"/>
    <s v="E01"/>
    <x v="0"/>
    <x v="9"/>
    <s v="001"/>
    <n v="4264.68"/>
    <n v="33.6"/>
    <m/>
    <m/>
  </r>
  <r>
    <x v="4"/>
    <s v="201606"/>
    <x v="2"/>
    <x v="9"/>
    <x v="14"/>
    <s v="340 Regular Payroll - NU"/>
    <s v="09902454"/>
    <s v="Gas Resource Expense"/>
    <s v="E01"/>
    <x v="0"/>
    <x v="9"/>
    <s v="001"/>
    <n v="7693.61"/>
    <n v="53.7"/>
    <m/>
    <m/>
  </r>
  <r>
    <x v="2"/>
    <s v="201405"/>
    <x v="2"/>
    <x v="9"/>
    <x v="14"/>
    <s v="340 Regular Payroll - NU"/>
    <s v="09902454"/>
    <s v="Gas Resource Expense"/>
    <s v="E01"/>
    <x v="0"/>
    <x v="9"/>
    <s v="001"/>
    <n v="3655.44"/>
    <n v="28.8"/>
    <m/>
    <m/>
  </r>
  <r>
    <x v="0"/>
    <s v="201510"/>
    <x v="2"/>
    <x v="9"/>
    <x v="14"/>
    <s v="340 Regular Payroll - NU"/>
    <s v="09902454"/>
    <s v="Gas Resource Expense"/>
    <s v="E01"/>
    <x v="0"/>
    <x v="9"/>
    <s v="001"/>
    <n v="6106.14"/>
    <n v="43.2"/>
    <m/>
    <m/>
  </r>
  <r>
    <x v="2"/>
    <s v="201406"/>
    <x v="2"/>
    <x v="9"/>
    <x v="14"/>
    <s v="340 Regular Payroll - NU"/>
    <s v="09902454"/>
    <s v="Gas Resource Expense"/>
    <s v="E01"/>
    <x v="0"/>
    <x v="9"/>
    <s v="001"/>
    <n v="5787.78"/>
    <n v="45.6"/>
    <m/>
    <m/>
  </r>
  <r>
    <x v="1"/>
    <s v="201303"/>
    <x v="2"/>
    <x v="9"/>
    <x v="14"/>
    <s v="340 Regular Payroll - NU"/>
    <s v="09902454"/>
    <s v="Gas Resource Expense"/>
    <s v="E01"/>
    <x v="0"/>
    <x v="9"/>
    <s v="001"/>
    <n v="5832.68"/>
    <n v="52.8"/>
    <m/>
    <m/>
  </r>
  <r>
    <x v="1"/>
    <s v="201312"/>
    <x v="2"/>
    <x v="9"/>
    <x v="14"/>
    <s v="340 Regular Payroll - NU"/>
    <s v="09902454"/>
    <s v="Gas Resource Expense"/>
    <s v="E01"/>
    <x v="0"/>
    <x v="9"/>
    <s v="001"/>
    <n v="4430.72"/>
    <n v="38.4"/>
    <m/>
    <m/>
  </r>
  <r>
    <x v="5"/>
    <s v="201710"/>
    <x v="2"/>
    <x v="9"/>
    <x v="14"/>
    <s v="340 Regular Payroll - NU"/>
    <s v="09902454"/>
    <s v="Gas Resource Expense"/>
    <s v="E01"/>
    <x v="0"/>
    <x v="9"/>
    <s v="001"/>
    <n v="8183.16"/>
    <n v="54"/>
    <m/>
    <m/>
  </r>
  <r>
    <x v="3"/>
    <s v="201801"/>
    <x v="2"/>
    <x v="9"/>
    <x v="14"/>
    <s v="340 Regular Payroll - NU"/>
    <s v="09902454"/>
    <s v="Gas Resource Expense"/>
    <s v="E01"/>
    <x v="0"/>
    <x v="9"/>
    <s v="001"/>
    <n v="4697.74"/>
    <n v="31"/>
    <m/>
    <m/>
  </r>
  <r>
    <x v="1"/>
    <s v="201304"/>
    <x v="2"/>
    <x v="9"/>
    <x v="14"/>
    <s v="340 Regular Payroll - NU"/>
    <s v="09902454"/>
    <s v="Gas Resource Expense"/>
    <s v="E01"/>
    <x v="0"/>
    <x v="9"/>
    <s v="001"/>
    <n v="5538.4"/>
    <n v="48"/>
    <m/>
    <m/>
  </r>
  <r>
    <x v="3"/>
    <s v="201811"/>
    <x v="2"/>
    <x v="9"/>
    <x v="6"/>
    <s v="340 Regular Payroll - NU"/>
    <s v="09900020"/>
    <s v="Board Of Director Activities"/>
    <s v="E01"/>
    <x v="0"/>
    <x v="9"/>
    <s v="001"/>
    <n v="993.75"/>
    <n v="6.5"/>
    <m/>
    <m/>
  </r>
  <r>
    <x v="1"/>
    <s v="201305"/>
    <x v="2"/>
    <x v="12"/>
    <x v="5"/>
    <s v="340 Regular Payroll - NU"/>
    <s v="09900020"/>
    <s v="Board Of Director Activities"/>
    <s v="E01"/>
    <x v="0"/>
    <x v="12"/>
    <s v="001"/>
    <n v="45230.8"/>
    <n v="128"/>
    <m/>
    <m/>
  </r>
  <r>
    <x v="1"/>
    <s v="201303"/>
    <x v="2"/>
    <x v="12"/>
    <x v="5"/>
    <s v="340 Regular Payroll - NU"/>
    <s v="09900020"/>
    <s v="Board Of Director Activities"/>
    <s v="E01"/>
    <x v="0"/>
    <x v="12"/>
    <s v="001"/>
    <n v="52984.62"/>
    <n v="153.6"/>
    <m/>
    <m/>
  </r>
  <r>
    <x v="1"/>
    <s v="201302"/>
    <x v="2"/>
    <x v="12"/>
    <x v="5"/>
    <s v="340 Regular Payroll - NU"/>
    <s v="09900020"/>
    <s v="Board Of Director Activities"/>
    <s v="E01"/>
    <x v="0"/>
    <x v="12"/>
    <s v="001"/>
    <n v="18692.28"/>
    <n v="57.6"/>
    <m/>
    <m/>
  </r>
  <r>
    <x v="1"/>
    <s v="201308"/>
    <x v="2"/>
    <x v="6"/>
    <x v="5"/>
    <s v="340 Regular Payroll - NU"/>
    <s v="09900540"/>
    <s v="Common Regulatory Activities"/>
    <s v="E01"/>
    <x v="0"/>
    <x v="6"/>
    <s v="001"/>
    <n v="25650.04"/>
    <n v="187.2"/>
    <m/>
    <m/>
  </r>
  <r>
    <x v="2"/>
    <s v="201405"/>
    <x v="2"/>
    <x v="6"/>
    <x v="5"/>
    <s v="340 Regular Payroll - NU"/>
    <s v="09900540"/>
    <s v="Common Regulatory Activities"/>
    <s v="E01"/>
    <x v="0"/>
    <x v="6"/>
    <s v="001"/>
    <n v="18115.36"/>
    <n v="125.6"/>
    <m/>
    <m/>
  </r>
  <r>
    <x v="1"/>
    <s v="201304"/>
    <x v="1"/>
    <x v="5"/>
    <x v="15"/>
    <s v="340 Regular Payroll - NU"/>
    <s v="09900549"/>
    <s v="Misc Non-Utility Costs"/>
    <s v="E01"/>
    <x v="0"/>
    <x v="5"/>
    <s v="001"/>
    <n v="97.68"/>
    <n v="0.8"/>
    <m/>
    <m/>
  </r>
  <r>
    <x v="3"/>
    <s v="201811"/>
    <x v="1"/>
    <x v="6"/>
    <x v="1"/>
    <s v="340 Regular Payroll - NU"/>
    <s v="77705316"/>
    <s v="Hydro One Avista Acquisition"/>
    <s v="E01"/>
    <x v="0"/>
    <x v="6"/>
    <s v="001"/>
    <n v="3028.86"/>
    <n v="17.5"/>
    <m/>
    <m/>
  </r>
  <r>
    <x v="3"/>
    <s v="201811"/>
    <x v="1"/>
    <x v="7"/>
    <x v="1"/>
    <s v="340 Regular Payroll - NU"/>
    <s v="77705316"/>
    <s v="Hydro One Avista Acquisition"/>
    <s v="E01"/>
    <x v="0"/>
    <x v="7"/>
    <s v="001"/>
    <n v="4891.82"/>
    <n v="27.5"/>
    <m/>
    <m/>
  </r>
  <r>
    <x v="3"/>
    <s v="201810"/>
    <x v="1"/>
    <x v="8"/>
    <x v="1"/>
    <s v="340 Regular Payroll - NU"/>
    <s v="77705316"/>
    <s v="Hydro One Avista Acquisition"/>
    <s v="E01"/>
    <x v="0"/>
    <x v="8"/>
    <s v="001"/>
    <n v="1353.12"/>
    <n v="6.5"/>
    <m/>
    <m/>
  </r>
  <r>
    <x v="3"/>
    <s v="201810"/>
    <x v="1"/>
    <x v="6"/>
    <x v="1"/>
    <s v="340 Regular Payroll - NU"/>
    <s v="77705316"/>
    <s v="Hydro One Avista Acquisition"/>
    <s v="E01"/>
    <x v="0"/>
    <x v="6"/>
    <s v="001"/>
    <n v="86.54"/>
    <n v="0.5"/>
    <m/>
    <m/>
  </r>
  <r>
    <x v="3"/>
    <s v="201809"/>
    <x v="1"/>
    <x v="12"/>
    <x v="1"/>
    <s v="340 Regular Payroll - NU"/>
    <s v="77705316"/>
    <s v="Hydro One Avista Acquisition"/>
    <s v="E01"/>
    <x v="0"/>
    <x v="12"/>
    <s v="001"/>
    <n v="7511.17"/>
    <n v="18.5"/>
    <m/>
    <m/>
  </r>
  <r>
    <x v="3"/>
    <s v="201809"/>
    <x v="1"/>
    <x v="11"/>
    <x v="1"/>
    <s v="340 Regular Payroll - NU"/>
    <s v="77705316"/>
    <s v="Hydro One Avista Acquisition"/>
    <s v="E01"/>
    <x v="0"/>
    <x v="11"/>
    <s v="001"/>
    <n v="130.77000000000001"/>
    <n v="1"/>
    <m/>
    <m/>
  </r>
  <r>
    <x v="3"/>
    <s v="201807"/>
    <x v="1"/>
    <x v="9"/>
    <x v="1"/>
    <s v="340 Regular Payroll - NU"/>
    <s v="77705316"/>
    <s v="Hydro One Avista Acquisition"/>
    <s v="E01"/>
    <x v="0"/>
    <x v="9"/>
    <s v="001"/>
    <n v="1987.49"/>
    <n v="13"/>
    <m/>
    <m/>
  </r>
  <r>
    <x v="3"/>
    <s v="201807"/>
    <x v="1"/>
    <x v="15"/>
    <x v="1"/>
    <s v="340 Regular Payroll - NU"/>
    <s v="77705316"/>
    <s v="Hydro One Avista Acquisition"/>
    <s v="E01"/>
    <x v="0"/>
    <x v="15"/>
    <s v="001"/>
    <n v="992.32"/>
    <n v="8"/>
    <m/>
    <m/>
  </r>
  <r>
    <x v="3"/>
    <s v="201807"/>
    <x v="1"/>
    <x v="12"/>
    <x v="1"/>
    <s v="340 Regular Payroll - NU"/>
    <s v="77705316"/>
    <s v="Hydro One Avista Acquisition"/>
    <s v="E01"/>
    <x v="0"/>
    <x v="12"/>
    <s v="001"/>
    <n v="6496.16"/>
    <n v="16"/>
    <m/>
    <m/>
  </r>
  <r>
    <x v="3"/>
    <s v="201807"/>
    <x v="1"/>
    <x v="11"/>
    <x v="1"/>
    <s v="340 Regular Payroll - NU"/>
    <s v="77705316"/>
    <s v="Hydro One Avista Acquisition"/>
    <s v="E01"/>
    <x v="0"/>
    <x v="11"/>
    <s v="001"/>
    <n v="1046.1600000000001"/>
    <n v="8"/>
    <m/>
    <m/>
  </r>
  <r>
    <x v="3"/>
    <s v="201807"/>
    <x v="1"/>
    <x v="7"/>
    <x v="1"/>
    <s v="340 Regular Payroll - NU"/>
    <s v="77705316"/>
    <s v="Hydro One Avista Acquisition"/>
    <s v="E01"/>
    <x v="0"/>
    <x v="7"/>
    <s v="001"/>
    <n v="5158.6499999999996"/>
    <n v="29"/>
    <m/>
    <m/>
  </r>
  <r>
    <x v="3"/>
    <s v="201807"/>
    <x v="1"/>
    <x v="14"/>
    <x v="1"/>
    <s v="340 Regular Payroll - NU"/>
    <s v="77705316"/>
    <s v="Hydro One Avista Acquisition"/>
    <s v="E01"/>
    <x v="0"/>
    <x v="14"/>
    <s v="001"/>
    <n v="689.4"/>
    <n v="6"/>
    <m/>
    <m/>
  </r>
  <r>
    <x v="3"/>
    <s v="201805"/>
    <x v="1"/>
    <x v="7"/>
    <x v="1"/>
    <s v="340 Regular Payroll - NU"/>
    <s v="77705316"/>
    <s v="Hydro One Avista Acquisition"/>
    <s v="E01"/>
    <x v="0"/>
    <x v="7"/>
    <s v="001"/>
    <n v="4269.21"/>
    <n v="24"/>
    <m/>
    <m/>
  </r>
  <r>
    <x v="3"/>
    <s v="201805"/>
    <x v="1"/>
    <x v="12"/>
    <x v="1"/>
    <s v="340 Regular Payroll - NU"/>
    <s v="77705316"/>
    <s v="Hydro One Avista Acquisition"/>
    <s v="E01"/>
    <x v="0"/>
    <x v="12"/>
    <s v="001"/>
    <n v="14210.35"/>
    <n v="35"/>
    <m/>
    <m/>
  </r>
  <r>
    <x v="3"/>
    <s v="201804"/>
    <x v="1"/>
    <x v="0"/>
    <x v="1"/>
    <s v="340 Regular Payroll - NU"/>
    <s v="77705316"/>
    <s v="Hydro One Avista Acquisition"/>
    <s v="E01"/>
    <x v="0"/>
    <x v="0"/>
    <s v="001"/>
    <n v="14461.55"/>
    <n v="94"/>
    <m/>
    <m/>
  </r>
  <r>
    <x v="3"/>
    <s v="201802"/>
    <x v="1"/>
    <x v="12"/>
    <x v="1"/>
    <s v="340 Regular Payroll - NU"/>
    <s v="77705316"/>
    <s v="Hydro One Avista Acquisition"/>
    <s v="E01"/>
    <x v="0"/>
    <x v="12"/>
    <s v="001"/>
    <n v="7490.43"/>
    <n v="19"/>
    <m/>
    <m/>
  </r>
  <r>
    <x v="3"/>
    <s v="201802"/>
    <x v="1"/>
    <x v="8"/>
    <x v="1"/>
    <s v="340 Regular Payroll - NU"/>
    <s v="77705316"/>
    <s v="Hydro One Avista Acquisition"/>
    <s v="E01"/>
    <x v="0"/>
    <x v="8"/>
    <s v="001"/>
    <n v="1414.14"/>
    <n v="7"/>
    <m/>
    <m/>
  </r>
  <r>
    <x v="5"/>
    <s v="201707"/>
    <x v="1"/>
    <x v="7"/>
    <x v="1"/>
    <s v="340 Regular Payroll - NU"/>
    <s v="77705316"/>
    <s v="Hydro One Avista Acquisition"/>
    <s v="E01"/>
    <x v="0"/>
    <x v="7"/>
    <s v="001"/>
    <n v="24325.69"/>
    <n v="139"/>
    <m/>
    <m/>
  </r>
  <r>
    <x v="5"/>
    <s v="201709"/>
    <x v="1"/>
    <x v="11"/>
    <x v="1"/>
    <s v="340 Regular Payroll - NU"/>
    <s v="77705316"/>
    <s v="Hydro One Avista Acquisition"/>
    <s v="E01"/>
    <x v="0"/>
    <x v="11"/>
    <s v="001"/>
    <n v="1226.77"/>
    <n v="9.5"/>
    <m/>
    <m/>
  </r>
  <r>
    <x v="5"/>
    <s v="201708"/>
    <x v="1"/>
    <x v="4"/>
    <x v="1"/>
    <s v="340 Regular Payroll - NU"/>
    <s v="77705316"/>
    <s v="Hydro One Avista Acquisition"/>
    <s v="E01"/>
    <x v="0"/>
    <x v="4"/>
    <s v="001"/>
    <n v="7788.47"/>
    <n v="60"/>
    <m/>
    <m/>
  </r>
  <r>
    <x v="5"/>
    <s v="201710"/>
    <x v="1"/>
    <x v="9"/>
    <x v="1"/>
    <s v="340 Regular Payroll - NU"/>
    <s v="77705316"/>
    <s v="Hydro One Avista Acquisition"/>
    <s v="E01"/>
    <x v="0"/>
    <x v="9"/>
    <s v="001"/>
    <n v="2727.69"/>
    <n v="18"/>
    <m/>
    <m/>
  </r>
  <r>
    <x v="3"/>
    <s v="201801"/>
    <x v="1"/>
    <x v="8"/>
    <x v="1"/>
    <s v="340 Regular Payroll - NU"/>
    <s v="77705316"/>
    <s v="Hydro One Avista Acquisition"/>
    <s v="E01"/>
    <x v="0"/>
    <x v="8"/>
    <s v="001"/>
    <n v="404.04"/>
    <n v="2"/>
    <m/>
    <m/>
  </r>
  <r>
    <x v="5"/>
    <s v="201712"/>
    <x v="1"/>
    <x v="1"/>
    <x v="1"/>
    <s v="340 Regular Payroll - NU"/>
    <s v="77705316"/>
    <s v="Hydro One Avista Acquisition"/>
    <s v="E01"/>
    <x v="0"/>
    <x v="1"/>
    <s v="001"/>
    <n v="1569.23"/>
    <n v="8"/>
    <m/>
    <m/>
  </r>
  <r>
    <x v="5"/>
    <s v="201712"/>
    <x v="1"/>
    <x v="15"/>
    <x v="1"/>
    <s v="340 Regular Payroll - NU"/>
    <s v="77705316"/>
    <s v="Hydro One Avista Acquisition"/>
    <s v="E01"/>
    <x v="0"/>
    <x v="15"/>
    <s v="001"/>
    <n v="912.25"/>
    <n v="7.5"/>
    <n v="27252481.120000001"/>
    <n v="162256.04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E19" firstHeaderRow="1" firstDataRow="2" firstDataCol="1" rowPageCount="2" colPageCount="1"/>
  <pivotFields count="16">
    <pivotField axis="axisPage" subtotalTop="0" showAll="0">
      <items count="7">
        <item x="1"/>
        <item x="2"/>
        <item x="0"/>
        <item x="4"/>
        <item x="5"/>
        <item x="3"/>
        <item t="default"/>
      </items>
    </pivotField>
    <pivotField subtotalTop="0" showAll="0"/>
    <pivotField axis="axisCol" subtotalTop="0" showAll="0">
      <items count="5">
        <item x="3"/>
        <item x="1"/>
        <item x="2"/>
        <item x="0"/>
        <item t="default"/>
      </items>
    </pivotField>
    <pivotField axis="axisRow" subtotalTop="0" showAll="0">
      <items count="19">
        <item x="13"/>
        <item x="6"/>
        <item x="5"/>
        <item x="14"/>
        <item x="0"/>
        <item x="7"/>
        <item x="8"/>
        <item x="11"/>
        <item x="2"/>
        <item x="3"/>
        <item x="16"/>
        <item x="12"/>
        <item x="4"/>
        <item x="15"/>
        <item x="17"/>
        <item x="9"/>
        <item x="1"/>
        <item x="10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Page" subtotalTop="0" multipleItemSelectionAllowed="1" showAll="0">
      <items count="14">
        <item x="6"/>
        <item x="3"/>
        <item x="4"/>
        <item h="1" x="7"/>
        <item x="8"/>
        <item h="1" x="2"/>
        <item x="5"/>
        <item x="1"/>
        <item x="0"/>
        <item h="1" x="10"/>
        <item h="1" x="9"/>
        <item h="1" x="11"/>
        <item h="1" x="12"/>
        <item t="default"/>
      </items>
    </pivotField>
    <pivotField subtotalTop="0" showAll="0">
      <items count="19">
        <item x="2"/>
        <item x="0"/>
        <item x="13"/>
        <item x="7"/>
        <item x="6"/>
        <item x="3"/>
        <item x="16"/>
        <item x="14"/>
        <item x="5"/>
        <item x="12"/>
        <item x="4"/>
        <item x="11"/>
        <item x="15"/>
        <item x="17"/>
        <item x="9"/>
        <item x="8"/>
        <item x="1"/>
        <item x="10"/>
        <item t="default"/>
      </items>
    </pivotField>
    <pivotField subtotalTop="0" showAll="0"/>
    <pivotField dataField="1" subtotalTop="0" showAll="0"/>
    <pivotField subtotalTop="0" showAll="0"/>
    <pivotField subtotalTop="0" showAll="0"/>
    <pivotField subtotalTop="0" showAll="0"/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3"/>
    </i>
    <i>
      <x v="15"/>
    </i>
    <i>
      <x v="16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pageFields count="2">
    <pageField fld="0" item="5" hier="-1"/>
    <pageField fld="9" hier="-1"/>
  </pageFields>
  <dataFields count="1">
    <dataField name="Sum of Transaction Amount" fld="12" baseField="0" baseItem="0" numFmtId="44"/>
  </dataFields>
  <formats count="2">
    <format dxfId="2">
      <pivotArea outline="0" collapsedLevelsAreSubtotals="1" fieldPosition="0"/>
    </format>
    <format dxfId="1">
      <pivotArea collapsedLevelsAreSubtotals="1" fieldPosition="0">
        <references count="1">
          <reference field="3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10" zoomScaleNormal="100" workbookViewId="0">
      <selection activeCell="B15" sqref="B15:E15"/>
    </sheetView>
  </sheetViews>
  <sheetFormatPr defaultRowHeight="12.75"/>
  <cols>
    <col min="1" max="1" width="9.33203125" style="30" customWidth="1"/>
    <col min="2" max="2" width="5.33203125" style="30" customWidth="1"/>
    <col min="3" max="3" width="34" style="30" hidden="1" customWidth="1"/>
    <col min="4" max="4" width="24.33203125" style="30" customWidth="1"/>
    <col min="5" max="6" width="25.83203125" style="30" customWidth="1"/>
    <col min="7" max="7" width="3.83203125" style="30" customWidth="1"/>
    <col min="8" max="9" width="14.33203125" style="30" customWidth="1"/>
    <col min="10" max="10" width="5.1640625" style="30" customWidth="1"/>
    <col min="11" max="11" width="9.33203125" style="30"/>
    <col min="12" max="12" width="14.83203125" style="30" customWidth="1"/>
    <col min="13" max="13" width="9.33203125" style="30"/>
    <col min="14" max="14" width="14.1640625" style="30" customWidth="1"/>
    <col min="15" max="16384" width="9.33203125" style="30"/>
  </cols>
  <sheetData>
    <row r="1" spans="1:12" ht="15">
      <c r="A1" s="1" t="s">
        <v>2</v>
      </c>
      <c r="B1" s="1"/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1" t="s">
        <v>38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15">
      <c r="A3" s="3"/>
      <c r="B3" s="3"/>
      <c r="C3" s="3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5"/>
      <c r="B4" s="5"/>
      <c r="C4" s="5"/>
      <c r="D4" s="6" t="s">
        <v>52</v>
      </c>
      <c r="E4" s="7" t="s">
        <v>45</v>
      </c>
      <c r="F4" s="7" t="s">
        <v>0</v>
      </c>
      <c r="G4" s="8"/>
      <c r="H4" s="52" t="s">
        <v>31</v>
      </c>
      <c r="I4" s="53"/>
      <c r="J4" s="8"/>
      <c r="K4" s="52" t="s">
        <v>32</v>
      </c>
      <c r="L4" s="53"/>
    </row>
    <row r="5" spans="1:12" s="49" customFormat="1" ht="23.25" customHeight="1">
      <c r="A5" s="50" t="s">
        <v>1</v>
      </c>
      <c r="B5" s="47"/>
      <c r="C5" s="47"/>
      <c r="D5" s="44" t="s">
        <v>44</v>
      </c>
      <c r="E5" s="45" t="s">
        <v>46</v>
      </c>
      <c r="F5" s="46" t="s">
        <v>30</v>
      </c>
      <c r="G5" s="48"/>
      <c r="H5" s="42" t="s">
        <v>14</v>
      </c>
      <c r="I5" s="43" t="s">
        <v>15</v>
      </c>
      <c r="J5" s="48"/>
      <c r="K5" s="42" t="s">
        <v>14</v>
      </c>
      <c r="L5" s="43" t="s">
        <v>15</v>
      </c>
    </row>
    <row r="6" spans="1:12" ht="15">
      <c r="A6" s="9" t="s">
        <v>17</v>
      </c>
      <c r="B6" s="9"/>
      <c r="C6" s="10" t="s">
        <v>11</v>
      </c>
      <c r="D6" s="11">
        <v>840732</v>
      </c>
      <c r="E6" s="11">
        <v>141096</v>
      </c>
      <c r="F6" s="11">
        <f>D6-E6</f>
        <v>699636</v>
      </c>
      <c r="G6" s="2"/>
      <c r="H6" s="12">
        <v>596690</v>
      </c>
      <c r="I6" s="12">
        <v>102945</v>
      </c>
      <c r="J6" s="2"/>
      <c r="K6" s="13">
        <f>H6/F6</f>
        <v>0.85</v>
      </c>
      <c r="L6" s="13">
        <f t="shared" ref="L6:L18" si="0">I6/F6</f>
        <v>0.15</v>
      </c>
    </row>
    <row r="7" spans="1:12" ht="15">
      <c r="A7" s="9" t="s">
        <v>19</v>
      </c>
      <c r="B7" s="9"/>
      <c r="C7" s="10" t="s">
        <v>10</v>
      </c>
      <c r="D7" s="11">
        <v>431030</v>
      </c>
      <c r="E7" s="11">
        <v>37390</v>
      </c>
      <c r="F7" s="11">
        <f t="shared" ref="F7:F18" si="1">D7-E7</f>
        <v>393640</v>
      </c>
      <c r="G7" s="2"/>
      <c r="H7" s="12">
        <v>328312</v>
      </c>
      <c r="I7" s="12">
        <v>65329</v>
      </c>
      <c r="J7" s="2"/>
      <c r="K7" s="13">
        <f t="shared" ref="K7:K18" si="2">H7/F7</f>
        <v>0.83</v>
      </c>
      <c r="L7" s="13">
        <f t="shared" si="0"/>
        <v>0.17</v>
      </c>
    </row>
    <row r="8" spans="1:12" ht="15">
      <c r="A8" s="9" t="s">
        <v>18</v>
      </c>
      <c r="B8" s="9"/>
      <c r="C8" s="10" t="s">
        <v>13</v>
      </c>
      <c r="D8" s="11">
        <v>430847</v>
      </c>
      <c r="E8" s="11">
        <v>74393</v>
      </c>
      <c r="F8" s="11">
        <f t="shared" si="1"/>
        <v>356454</v>
      </c>
      <c r="G8" s="2"/>
      <c r="H8" s="12">
        <v>326794</v>
      </c>
      <c r="I8" s="12">
        <v>29660</v>
      </c>
      <c r="J8" s="2"/>
      <c r="K8" s="13">
        <f t="shared" si="2"/>
        <v>0.92</v>
      </c>
      <c r="L8" s="13">
        <f t="shared" si="0"/>
        <v>0.08</v>
      </c>
    </row>
    <row r="9" spans="1:12" ht="15">
      <c r="A9" s="9" t="s">
        <v>21</v>
      </c>
      <c r="B9" s="9"/>
      <c r="C9" s="10" t="s">
        <v>48</v>
      </c>
      <c r="D9" s="11">
        <v>369077</v>
      </c>
      <c r="E9" s="11">
        <v>51049</v>
      </c>
      <c r="F9" s="11">
        <f t="shared" si="1"/>
        <v>318028</v>
      </c>
      <c r="G9" s="2"/>
      <c r="H9" s="12">
        <v>261409</v>
      </c>
      <c r="I9" s="12">
        <v>56619</v>
      </c>
      <c r="J9" s="2"/>
      <c r="K9" s="13">
        <f t="shared" si="2"/>
        <v>0.82</v>
      </c>
      <c r="L9" s="13">
        <f t="shared" si="0"/>
        <v>0.18</v>
      </c>
    </row>
    <row r="10" spans="1:12" ht="15">
      <c r="A10" s="9" t="s">
        <v>20</v>
      </c>
      <c r="B10" s="9"/>
      <c r="C10" s="10" t="s">
        <v>8</v>
      </c>
      <c r="D10" s="11">
        <v>359232</v>
      </c>
      <c r="E10" s="11">
        <v>100128</v>
      </c>
      <c r="F10" s="11">
        <f t="shared" si="1"/>
        <v>259104</v>
      </c>
      <c r="G10" s="2"/>
      <c r="H10" s="12">
        <v>237046</v>
      </c>
      <c r="I10" s="12">
        <v>22058</v>
      </c>
      <c r="J10" s="2"/>
      <c r="K10" s="13">
        <f t="shared" si="2"/>
        <v>0.91</v>
      </c>
      <c r="L10" s="13">
        <f t="shared" si="0"/>
        <v>0.09</v>
      </c>
    </row>
    <row r="11" spans="1:12" ht="15">
      <c r="A11" s="9" t="s">
        <v>23</v>
      </c>
      <c r="B11" s="9"/>
      <c r="C11" s="10" t="s">
        <v>12</v>
      </c>
      <c r="D11" s="11">
        <v>317569</v>
      </c>
      <c r="E11" s="11">
        <v>34160</v>
      </c>
      <c r="F11" s="11">
        <f t="shared" si="1"/>
        <v>283409</v>
      </c>
      <c r="G11" s="14"/>
      <c r="H11" s="12">
        <v>251594</v>
      </c>
      <c r="I11" s="12">
        <v>31814</v>
      </c>
      <c r="J11" s="2"/>
      <c r="K11" s="13">
        <f t="shared" si="2"/>
        <v>0.89</v>
      </c>
      <c r="L11" s="13">
        <f t="shared" si="0"/>
        <v>0.11</v>
      </c>
    </row>
    <row r="12" spans="1:12" ht="15">
      <c r="A12" s="9">
        <v>2552</v>
      </c>
      <c r="B12" s="9"/>
      <c r="C12" s="10" t="s">
        <v>47</v>
      </c>
      <c r="D12" s="11">
        <v>315646</v>
      </c>
      <c r="E12" s="11">
        <v>38514</v>
      </c>
      <c r="F12" s="11">
        <f>D12-E12</f>
        <v>277132</v>
      </c>
      <c r="G12" s="2"/>
      <c r="H12" s="12">
        <v>174382</v>
      </c>
      <c r="I12" s="12">
        <v>102750</v>
      </c>
      <c r="J12" s="2"/>
      <c r="K12" s="13">
        <f>H12/F12</f>
        <v>0.63</v>
      </c>
      <c r="L12" s="13">
        <f>I12/F12</f>
        <v>0.37</v>
      </c>
    </row>
    <row r="13" spans="1:12" ht="15">
      <c r="A13" s="9" t="s">
        <v>24</v>
      </c>
      <c r="B13" s="9"/>
      <c r="C13" s="10" t="s">
        <v>9</v>
      </c>
      <c r="D13" s="11">
        <v>288599</v>
      </c>
      <c r="E13" s="11">
        <v>32220</v>
      </c>
      <c r="F13" s="11">
        <f>D13-E13</f>
        <v>256379</v>
      </c>
      <c r="G13" s="2"/>
      <c r="H13" s="12">
        <v>72638</v>
      </c>
      <c r="I13" s="12">
        <v>183741</v>
      </c>
      <c r="J13" s="2"/>
      <c r="K13" s="13">
        <f>H13/F13</f>
        <v>0.28000000000000003</v>
      </c>
      <c r="L13" s="13">
        <f>I13/F13</f>
        <v>0.72</v>
      </c>
    </row>
    <row r="14" spans="1:12" ht="15">
      <c r="A14" s="9" t="s">
        <v>22</v>
      </c>
      <c r="B14" s="9"/>
      <c r="C14" s="10" t="s">
        <v>49</v>
      </c>
      <c r="D14" s="11">
        <v>274046</v>
      </c>
      <c r="E14" s="11">
        <v>36022</v>
      </c>
      <c r="F14" s="11">
        <f>D14-E14</f>
        <v>238024</v>
      </c>
      <c r="G14" s="2"/>
      <c r="H14" s="12">
        <v>213041</v>
      </c>
      <c r="I14" s="12">
        <v>24982</v>
      </c>
      <c r="J14" s="2"/>
      <c r="K14" s="13">
        <f>H14/F14</f>
        <v>0.9</v>
      </c>
      <c r="L14" s="13">
        <f>I14/F14</f>
        <v>0.1</v>
      </c>
    </row>
    <row r="15" spans="1:12" ht="15">
      <c r="A15" s="9" t="s">
        <v>26</v>
      </c>
      <c r="B15" s="9"/>
      <c r="C15" s="10" t="s">
        <v>50</v>
      </c>
      <c r="D15" s="11">
        <v>271476</v>
      </c>
      <c r="E15" s="11">
        <v>35491</v>
      </c>
      <c r="F15" s="11">
        <f t="shared" si="1"/>
        <v>235985</v>
      </c>
      <c r="G15" s="2"/>
      <c r="H15" s="12">
        <v>220825</v>
      </c>
      <c r="I15" s="12">
        <v>15161</v>
      </c>
      <c r="J15" s="2"/>
      <c r="K15" s="13">
        <f t="shared" si="2"/>
        <v>0.94</v>
      </c>
      <c r="L15" s="13">
        <f t="shared" si="0"/>
        <v>0.06</v>
      </c>
    </row>
    <row r="16" spans="1:12" ht="15">
      <c r="A16" s="9" t="s">
        <v>28</v>
      </c>
      <c r="B16" s="9"/>
      <c r="C16" s="10" t="s">
        <v>51</v>
      </c>
      <c r="D16" s="11">
        <v>257479</v>
      </c>
      <c r="E16" s="11">
        <v>30150</v>
      </c>
      <c r="F16" s="11">
        <f t="shared" si="1"/>
        <v>227329</v>
      </c>
      <c r="G16" s="2"/>
      <c r="H16" s="12">
        <v>19408</v>
      </c>
      <c r="I16" s="12">
        <v>207921</v>
      </c>
      <c r="J16" s="2"/>
      <c r="K16" s="13">
        <f t="shared" si="2"/>
        <v>0.09</v>
      </c>
      <c r="L16" s="13">
        <f t="shared" si="0"/>
        <v>0.91</v>
      </c>
    </row>
    <row r="17" spans="1:12" ht="15">
      <c r="A17" s="9" t="s">
        <v>27</v>
      </c>
      <c r="B17" s="9"/>
      <c r="C17" s="10" t="s">
        <v>16</v>
      </c>
      <c r="D17" s="11">
        <v>235492</v>
      </c>
      <c r="E17" s="11">
        <v>27970</v>
      </c>
      <c r="F17" s="11">
        <f>D17-E17</f>
        <v>207522</v>
      </c>
      <c r="G17" s="2"/>
      <c r="H17" s="12">
        <v>184717</v>
      </c>
      <c r="I17" s="12">
        <v>22805</v>
      </c>
      <c r="J17" s="2"/>
      <c r="K17" s="13">
        <f t="shared" si="2"/>
        <v>0.89</v>
      </c>
      <c r="L17" s="13">
        <f t="shared" si="0"/>
        <v>0.11</v>
      </c>
    </row>
    <row r="18" spans="1:12" ht="15">
      <c r="A18" s="9">
        <v>107</v>
      </c>
      <c r="B18" s="41" t="s">
        <v>66</v>
      </c>
      <c r="C18" s="10" t="s">
        <v>70</v>
      </c>
      <c r="D18" s="15">
        <f>GETPIVOTDATA("Transaction Amount",'Page 2 Historical Actual'!$A$4,"Employee Number","00107")</f>
        <v>171230</v>
      </c>
      <c r="E18" s="15">
        <v>19977</v>
      </c>
      <c r="F18" s="15">
        <f t="shared" si="1"/>
        <v>151253</v>
      </c>
      <c r="G18" s="2"/>
      <c r="H18" s="16">
        <f>GETPIVOTDATA("Transaction Amount",'Page 2 Historical Actual'!$A$4,"Report Category","OPER","Employee Number","00107")</f>
        <v>143966</v>
      </c>
      <c r="I18" s="16">
        <f>GETPIVOTDATA("Transaction Amount",'Page 2 Historical Actual'!$A$4,"Report Category","NONOP","Employee Number","00107")</f>
        <v>7287</v>
      </c>
      <c r="J18" s="2"/>
      <c r="K18" s="17">
        <f t="shared" si="2"/>
        <v>0.95</v>
      </c>
      <c r="L18" s="17">
        <f t="shared" si="0"/>
        <v>0.05</v>
      </c>
    </row>
    <row r="19" spans="1:12" ht="15">
      <c r="A19" s="2"/>
      <c r="B19" s="2"/>
      <c r="C19" s="2"/>
      <c r="D19" s="2"/>
      <c r="E19" s="2"/>
      <c r="F19" s="2"/>
      <c r="G19" s="2"/>
      <c r="H19" s="2"/>
      <c r="I19" s="2"/>
      <c r="J19" s="2"/>
      <c r="K19" s="13"/>
      <c r="L19" s="13"/>
    </row>
    <row r="20" spans="1:12" ht="15">
      <c r="A20" s="18"/>
      <c r="B20" s="18"/>
      <c r="C20" s="18"/>
      <c r="D20" s="19">
        <f>SUM(D6:D18)</f>
        <v>4562455</v>
      </c>
      <c r="E20" s="19">
        <f>SUM(E6:E18)</f>
        <v>658560</v>
      </c>
      <c r="F20" s="19">
        <f>SUM(F6:F18)</f>
        <v>3903895</v>
      </c>
      <c r="G20" s="2"/>
      <c r="H20" s="19">
        <f>SUM(H6:H19)</f>
        <v>3030822</v>
      </c>
      <c r="I20" s="19">
        <f>SUM(I6:I19)</f>
        <v>873072</v>
      </c>
      <c r="J20" s="2"/>
      <c r="K20" s="40">
        <f>H20/F20</f>
        <v>0.78</v>
      </c>
      <c r="L20" s="40">
        <f>I20/F20</f>
        <v>0.22</v>
      </c>
    </row>
    <row r="21" spans="1:12" ht="15">
      <c r="A21" s="4"/>
      <c r="B21" s="4"/>
      <c r="C21" s="4"/>
      <c r="D21" s="22"/>
      <c r="E21" s="13">
        <f>E20/D20</f>
        <v>0.14000000000000001</v>
      </c>
      <c r="F21" s="20"/>
      <c r="G21" s="2"/>
      <c r="H21" s="2"/>
      <c r="I21" s="2"/>
      <c r="J21" s="2"/>
      <c r="K21" s="2"/>
      <c r="L21" s="2"/>
    </row>
    <row r="22" spans="1:12" ht="15.75" thickBot="1">
      <c r="A22" s="4"/>
      <c r="B22" s="4"/>
      <c r="C22" s="4"/>
      <c r="D22" s="20"/>
      <c r="E22" s="20"/>
      <c r="F22" s="20"/>
      <c r="G22" s="2"/>
      <c r="H22" s="2"/>
      <c r="I22" s="2"/>
      <c r="J22" s="2"/>
      <c r="K22" s="2"/>
      <c r="L22" s="2"/>
    </row>
    <row r="23" spans="1:12" ht="15.75" thickBot="1">
      <c r="A23" s="54" t="s">
        <v>54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6"/>
    </row>
    <row r="24" spans="1:12" ht="15">
      <c r="A24" s="4"/>
      <c r="B24" s="4"/>
      <c r="C24" s="4"/>
      <c r="D24" s="20"/>
      <c r="E24" s="20"/>
      <c r="F24" s="20"/>
      <c r="G24" s="2"/>
      <c r="H24" s="2"/>
      <c r="I24" s="2"/>
      <c r="J24" s="2"/>
      <c r="K24" s="2"/>
      <c r="L24" s="2"/>
    </row>
    <row r="25" spans="1:12" ht="18" customHeight="1">
      <c r="A25" s="5"/>
      <c r="B25" s="5"/>
      <c r="C25" s="5"/>
      <c r="D25" s="6" t="s">
        <v>29</v>
      </c>
      <c r="E25" s="7" t="s">
        <v>6</v>
      </c>
      <c r="F25" s="7" t="s">
        <v>5</v>
      </c>
      <c r="G25" s="2"/>
      <c r="H25" s="57" t="s">
        <v>31</v>
      </c>
      <c r="I25" s="58"/>
      <c r="J25" s="2"/>
      <c r="K25" s="59" t="s">
        <v>56</v>
      </c>
      <c r="L25" s="60"/>
    </row>
    <row r="26" spans="1:12" ht="18.75" customHeight="1">
      <c r="A26" s="5" t="s">
        <v>1</v>
      </c>
      <c r="B26" s="5"/>
      <c r="C26" s="5"/>
      <c r="D26" s="6" t="s">
        <v>53</v>
      </c>
      <c r="E26" s="25" t="s">
        <v>46</v>
      </c>
      <c r="F26" s="7" t="s">
        <v>30</v>
      </c>
      <c r="G26" s="2"/>
      <c r="H26" s="42" t="s">
        <v>14</v>
      </c>
      <c r="I26" s="43" t="s">
        <v>15</v>
      </c>
      <c r="J26" s="2"/>
      <c r="K26" s="42" t="s">
        <v>14</v>
      </c>
      <c r="L26" s="43" t="s">
        <v>15</v>
      </c>
    </row>
    <row r="27" spans="1:12" ht="15">
      <c r="A27" s="9" t="s">
        <v>17</v>
      </c>
      <c r="B27" s="9"/>
      <c r="C27" s="10" t="s">
        <v>11</v>
      </c>
      <c r="D27" s="31">
        <v>864000</v>
      </c>
      <c r="E27" s="11">
        <f>(E6/D6)*D27</f>
        <v>145001</v>
      </c>
      <c r="F27" s="11">
        <f t="shared" ref="F27:F39" si="3">D27-E27</f>
        <v>718999</v>
      </c>
      <c r="G27" s="2"/>
      <c r="H27" s="12">
        <f>F27*K27</f>
        <v>697429</v>
      </c>
      <c r="I27" s="12">
        <f>F27*L27</f>
        <v>21570</v>
      </c>
      <c r="J27" s="2"/>
      <c r="K27" s="13">
        <v>0.97</v>
      </c>
      <c r="L27" s="13">
        <v>0.03</v>
      </c>
    </row>
    <row r="28" spans="1:12" ht="15">
      <c r="A28" s="9" t="s">
        <v>19</v>
      </c>
      <c r="B28" s="9"/>
      <c r="C28" s="10" t="s">
        <v>10</v>
      </c>
      <c r="D28" s="31">
        <v>445000</v>
      </c>
      <c r="E28" s="11">
        <f t="shared" ref="E28:E39" si="4">(E7/D7)*D28</f>
        <v>38602</v>
      </c>
      <c r="F28" s="11">
        <f t="shared" si="3"/>
        <v>406398</v>
      </c>
      <c r="G28" s="2"/>
      <c r="H28" s="12">
        <f t="shared" ref="H28:H39" si="5">F28*K28</f>
        <v>377950</v>
      </c>
      <c r="I28" s="12">
        <f t="shared" ref="I28:I39" si="6">F28*L28</f>
        <v>28448</v>
      </c>
      <c r="J28" s="2"/>
      <c r="K28" s="13">
        <v>0.93</v>
      </c>
      <c r="L28" s="13">
        <v>7.0000000000000007E-2</v>
      </c>
    </row>
    <row r="29" spans="1:12" ht="15">
      <c r="A29" s="9" t="s">
        <v>18</v>
      </c>
      <c r="B29" s="41" t="s">
        <v>67</v>
      </c>
      <c r="C29" s="10" t="s">
        <v>65</v>
      </c>
      <c r="D29" s="31">
        <v>496000</v>
      </c>
      <c r="E29" s="11">
        <f t="shared" si="4"/>
        <v>85643</v>
      </c>
      <c r="F29" s="11">
        <f t="shared" si="3"/>
        <v>410357</v>
      </c>
      <c r="G29" s="2"/>
      <c r="H29" s="12">
        <f t="shared" si="5"/>
        <v>393943</v>
      </c>
      <c r="I29" s="12">
        <f t="shared" si="6"/>
        <v>16414</v>
      </c>
      <c r="J29" s="2"/>
      <c r="K29" s="13">
        <v>0.96</v>
      </c>
      <c r="L29" s="13">
        <v>0.04</v>
      </c>
    </row>
    <row r="30" spans="1:12" ht="15">
      <c r="A30" s="9" t="s">
        <v>21</v>
      </c>
      <c r="B30" s="9"/>
      <c r="C30" s="10" t="s">
        <v>48</v>
      </c>
      <c r="D30" s="31">
        <v>380000</v>
      </c>
      <c r="E30" s="11">
        <f t="shared" si="4"/>
        <v>52560</v>
      </c>
      <c r="F30" s="11">
        <f t="shared" si="3"/>
        <v>327440</v>
      </c>
      <c r="G30" s="2"/>
      <c r="H30" s="12">
        <f t="shared" si="5"/>
        <v>301245</v>
      </c>
      <c r="I30" s="12">
        <f t="shared" si="6"/>
        <v>26195</v>
      </c>
      <c r="J30" s="2"/>
      <c r="K30" s="13">
        <v>0.92</v>
      </c>
      <c r="L30" s="13">
        <v>0.08</v>
      </c>
    </row>
    <row r="31" spans="1:12" ht="15">
      <c r="A31" s="9" t="s">
        <v>20</v>
      </c>
      <c r="B31" s="9"/>
      <c r="C31" s="10" t="s">
        <v>8</v>
      </c>
      <c r="D31" s="31">
        <v>370000</v>
      </c>
      <c r="E31" s="11">
        <f t="shared" si="4"/>
        <v>103129</v>
      </c>
      <c r="F31" s="11">
        <f t="shared" si="3"/>
        <v>266871</v>
      </c>
      <c r="G31" s="2"/>
      <c r="H31" s="12">
        <f t="shared" si="5"/>
        <v>264202</v>
      </c>
      <c r="I31" s="12">
        <f t="shared" si="6"/>
        <v>2669</v>
      </c>
      <c r="J31" s="2"/>
      <c r="K31" s="13">
        <v>0.99</v>
      </c>
      <c r="L31" s="13">
        <v>0.01</v>
      </c>
    </row>
    <row r="32" spans="1:12" ht="15">
      <c r="A32" s="9" t="s">
        <v>23</v>
      </c>
      <c r="B32" s="9"/>
      <c r="C32" s="10" t="s">
        <v>12</v>
      </c>
      <c r="D32" s="31">
        <v>320000</v>
      </c>
      <c r="E32" s="11">
        <f t="shared" si="4"/>
        <v>34421</v>
      </c>
      <c r="F32" s="11">
        <f t="shared" si="3"/>
        <v>285579</v>
      </c>
      <c r="G32" s="2"/>
      <c r="H32" s="12">
        <f t="shared" si="5"/>
        <v>237031</v>
      </c>
      <c r="I32" s="12">
        <f t="shared" si="6"/>
        <v>48548</v>
      </c>
      <c r="J32" s="14"/>
      <c r="K32" s="13">
        <v>0.83</v>
      </c>
      <c r="L32" s="13">
        <v>0.17</v>
      </c>
    </row>
    <row r="33" spans="1:14" ht="15">
      <c r="A33" s="9">
        <v>2552</v>
      </c>
      <c r="B33" s="9"/>
      <c r="C33" s="10" t="s">
        <v>47</v>
      </c>
      <c r="D33" s="31">
        <v>325000</v>
      </c>
      <c r="E33" s="11">
        <f t="shared" si="4"/>
        <v>39655</v>
      </c>
      <c r="F33" s="11">
        <f>D33-E33</f>
        <v>285345</v>
      </c>
      <c r="G33" s="2"/>
      <c r="H33" s="12">
        <f t="shared" si="5"/>
        <v>282492</v>
      </c>
      <c r="I33" s="12">
        <f t="shared" si="6"/>
        <v>2853</v>
      </c>
      <c r="J33" s="2"/>
      <c r="K33" s="13">
        <v>0.99</v>
      </c>
      <c r="L33" s="13">
        <v>0.01</v>
      </c>
    </row>
    <row r="34" spans="1:14" ht="15">
      <c r="A34" s="9" t="s">
        <v>24</v>
      </c>
      <c r="B34" s="9"/>
      <c r="C34" s="10" t="s">
        <v>9</v>
      </c>
      <c r="D34" s="31">
        <v>294000</v>
      </c>
      <c r="E34" s="11">
        <f t="shared" si="4"/>
        <v>32823</v>
      </c>
      <c r="F34" s="11">
        <f>D34-E34</f>
        <v>261177</v>
      </c>
      <c r="G34" s="2"/>
      <c r="H34" s="12">
        <f t="shared" si="5"/>
        <v>258565</v>
      </c>
      <c r="I34" s="12">
        <f t="shared" si="6"/>
        <v>2612</v>
      </c>
      <c r="J34" s="2"/>
      <c r="K34" s="13">
        <v>0.99</v>
      </c>
      <c r="L34" s="13">
        <v>0.01</v>
      </c>
    </row>
    <row r="35" spans="1:14" ht="15">
      <c r="A35" s="9" t="s">
        <v>22</v>
      </c>
      <c r="B35" s="9"/>
      <c r="C35" s="10" t="s">
        <v>49</v>
      </c>
      <c r="D35" s="31">
        <v>285000</v>
      </c>
      <c r="E35" s="11">
        <f t="shared" si="4"/>
        <v>37462</v>
      </c>
      <c r="F35" s="11">
        <f>D35-E35</f>
        <v>247538</v>
      </c>
      <c r="G35" s="2"/>
      <c r="H35" s="12">
        <f t="shared" si="5"/>
        <v>247538</v>
      </c>
      <c r="I35" s="12">
        <f t="shared" si="6"/>
        <v>0</v>
      </c>
      <c r="J35" s="2"/>
      <c r="K35" s="13">
        <v>1</v>
      </c>
      <c r="L35" s="13">
        <v>0</v>
      </c>
    </row>
    <row r="36" spans="1:14" ht="15">
      <c r="A36" s="9" t="s">
        <v>26</v>
      </c>
      <c r="B36" s="41" t="s">
        <v>68</v>
      </c>
      <c r="C36" s="10" t="s">
        <v>50</v>
      </c>
      <c r="D36" s="31">
        <v>298500</v>
      </c>
      <c r="E36" s="11">
        <f t="shared" si="4"/>
        <v>39024</v>
      </c>
      <c r="F36" s="11">
        <f t="shared" si="3"/>
        <v>259476</v>
      </c>
      <c r="G36" s="2"/>
      <c r="H36" s="12">
        <f t="shared" si="5"/>
        <v>259476</v>
      </c>
      <c r="I36" s="12">
        <f t="shared" si="6"/>
        <v>0</v>
      </c>
      <c r="J36" s="2"/>
      <c r="K36" s="13">
        <v>1</v>
      </c>
      <c r="L36" s="13">
        <v>0</v>
      </c>
    </row>
    <row r="37" spans="1:14" ht="15">
      <c r="A37" s="9" t="s">
        <v>28</v>
      </c>
      <c r="B37" s="9"/>
      <c r="C37" s="10" t="s">
        <v>51</v>
      </c>
      <c r="D37" s="31">
        <v>268000</v>
      </c>
      <c r="E37" s="11">
        <f t="shared" si="4"/>
        <v>31382</v>
      </c>
      <c r="F37" s="11">
        <f t="shared" si="3"/>
        <v>236618</v>
      </c>
      <c r="G37" s="2"/>
      <c r="H37" s="12">
        <f t="shared" si="5"/>
        <v>23662</v>
      </c>
      <c r="I37" s="12">
        <f t="shared" si="6"/>
        <v>212956</v>
      </c>
      <c r="J37" s="2"/>
      <c r="K37" s="13">
        <v>0.1</v>
      </c>
      <c r="L37" s="13">
        <v>0.9</v>
      </c>
    </row>
    <row r="38" spans="1:14" ht="15">
      <c r="A38" s="9" t="s">
        <v>27</v>
      </c>
      <c r="B38" s="9"/>
      <c r="C38" s="10" t="s">
        <v>16</v>
      </c>
      <c r="D38" s="31">
        <v>242000</v>
      </c>
      <c r="E38" s="11">
        <f t="shared" si="4"/>
        <v>28743</v>
      </c>
      <c r="F38" s="11">
        <f t="shared" si="3"/>
        <v>213257</v>
      </c>
      <c r="G38" s="2"/>
      <c r="H38" s="12">
        <f t="shared" si="5"/>
        <v>177003</v>
      </c>
      <c r="I38" s="12">
        <f t="shared" si="6"/>
        <v>36254</v>
      </c>
      <c r="J38" s="2"/>
      <c r="K38" s="13">
        <v>0.83</v>
      </c>
      <c r="L38" s="13">
        <v>0.17</v>
      </c>
    </row>
    <row r="39" spans="1:14" ht="15">
      <c r="A39" s="9">
        <v>107</v>
      </c>
      <c r="B39" s="41" t="s">
        <v>69</v>
      </c>
      <c r="C39" s="10" t="s">
        <v>57</v>
      </c>
      <c r="D39" s="31">
        <v>225000</v>
      </c>
      <c r="E39" s="11">
        <f t="shared" si="4"/>
        <v>26250</v>
      </c>
      <c r="F39" s="11">
        <f t="shared" si="3"/>
        <v>198750</v>
      </c>
      <c r="G39" s="2"/>
      <c r="H39" s="16">
        <f t="shared" si="5"/>
        <v>196763</v>
      </c>
      <c r="I39" s="16">
        <f t="shared" si="6"/>
        <v>1988</v>
      </c>
      <c r="J39" s="2"/>
      <c r="K39" s="17">
        <v>0.99</v>
      </c>
      <c r="L39" s="17">
        <v>0.01</v>
      </c>
    </row>
    <row r="40" spans="1:14" ht="15">
      <c r="A40" s="2"/>
      <c r="B40" s="2"/>
      <c r="C40" s="2"/>
      <c r="D40" s="2"/>
      <c r="E40" s="2"/>
      <c r="F40" s="2"/>
      <c r="G40" s="2"/>
      <c r="H40" s="2"/>
      <c r="I40" s="2"/>
      <c r="J40" s="2"/>
      <c r="K40" s="13"/>
      <c r="L40" s="13"/>
    </row>
    <row r="41" spans="1:14" ht="15">
      <c r="A41" s="18"/>
      <c r="B41" s="18"/>
      <c r="C41" s="18"/>
      <c r="D41" s="19">
        <f>SUM(D27:D39)</f>
        <v>4812500</v>
      </c>
      <c r="E41" s="19">
        <f t="shared" ref="E41:F41" si="7">SUM(E27:E39)</f>
        <v>694695</v>
      </c>
      <c r="F41" s="19">
        <f t="shared" si="7"/>
        <v>4117805</v>
      </c>
      <c r="G41" s="2"/>
      <c r="H41" s="19">
        <f>SUM(H27:H40)</f>
        <v>3717299</v>
      </c>
      <c r="I41" s="19">
        <f>SUM(I27:I40)</f>
        <v>400507</v>
      </c>
      <c r="J41" s="2"/>
      <c r="K41" s="40">
        <f>H41/F41</f>
        <v>0.9</v>
      </c>
      <c r="L41" s="40">
        <f>I41/F41</f>
        <v>0.1</v>
      </c>
    </row>
    <row r="42" spans="1:14" ht="15">
      <c r="A42" s="9"/>
      <c r="B42" s="9"/>
      <c r="C42" s="9"/>
      <c r="D42" s="2"/>
      <c r="E42" s="23">
        <f>E41/D41</f>
        <v>0.14000000000000001</v>
      </c>
      <c r="F42" s="2"/>
      <c r="G42" s="23"/>
      <c r="H42" s="2"/>
      <c r="I42" s="2"/>
      <c r="J42" s="2"/>
      <c r="K42" s="13"/>
      <c r="L42" s="13"/>
    </row>
    <row r="43" spans="1:14" ht="15.75" thickBot="1">
      <c r="A43" s="2"/>
      <c r="B43" s="2"/>
      <c r="C43" s="2"/>
      <c r="D43" s="8" t="s">
        <v>55</v>
      </c>
      <c r="E43" s="2"/>
      <c r="F43" s="8"/>
      <c r="G43" s="8"/>
      <c r="H43" s="32">
        <f>H41-H20</f>
        <v>686477</v>
      </c>
      <c r="I43" s="2"/>
      <c r="J43" s="2"/>
      <c r="K43" s="2"/>
      <c r="L43" s="2"/>
    </row>
    <row r="44" spans="1:14" ht="15.75" thickTop="1">
      <c r="A44" s="26"/>
      <c r="B44" s="2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4" ht="26.25">
      <c r="A45" s="26"/>
      <c r="B45" s="26"/>
      <c r="C45" s="2"/>
      <c r="D45" s="33" t="s">
        <v>42</v>
      </c>
      <c r="E45" s="2"/>
      <c r="F45" s="34"/>
      <c r="G45" s="2"/>
      <c r="H45" s="2"/>
      <c r="I45" s="2"/>
      <c r="J45" s="2"/>
      <c r="K45" s="2"/>
      <c r="L45" s="2"/>
      <c r="N45" s="51" t="s">
        <v>78</v>
      </c>
    </row>
    <row r="46" spans="1:14" ht="15.75" thickBot="1">
      <c r="A46" s="26"/>
      <c r="B46" s="26"/>
      <c r="C46" s="2"/>
      <c r="D46" s="35">
        <v>0.70135000000000003</v>
      </c>
      <c r="E46" s="34" t="s">
        <v>4</v>
      </c>
      <c r="F46" s="2"/>
      <c r="G46" s="2"/>
      <c r="H46" s="34"/>
      <c r="I46" s="2"/>
      <c r="J46" s="2"/>
      <c r="K46" s="2"/>
      <c r="L46" s="2"/>
    </row>
    <row r="47" spans="1:14" ht="16.5" thickTop="1" thickBot="1">
      <c r="A47" s="26"/>
      <c r="B47" s="26"/>
      <c r="C47" s="2"/>
      <c r="D47" s="36">
        <v>0.68594999999999995</v>
      </c>
      <c r="E47" s="34" t="s">
        <v>3</v>
      </c>
      <c r="F47" s="2"/>
      <c r="G47" s="2"/>
      <c r="H47" s="39">
        <f>H43*D46*D47</f>
        <v>330258</v>
      </c>
      <c r="I47" s="24"/>
      <c r="J47" s="2"/>
      <c r="K47" s="2"/>
      <c r="N47" s="2">
        <f>H41*D46*D47</f>
        <v>1788359</v>
      </c>
    </row>
    <row r="48" spans="1:14" ht="15.75" thickTop="1">
      <c r="A48" s="26"/>
      <c r="B48" s="26"/>
      <c r="C48" s="2"/>
      <c r="D48" s="34"/>
      <c r="E48" s="34"/>
      <c r="F48" s="2"/>
      <c r="G48" s="2"/>
      <c r="H48" s="37"/>
      <c r="I48" s="2"/>
      <c r="J48" s="2"/>
      <c r="K48" s="2"/>
      <c r="N48" s="2"/>
    </row>
    <row r="49" spans="1:14" ht="15">
      <c r="A49" s="26"/>
      <c r="B49" s="26"/>
      <c r="C49" s="2"/>
      <c r="D49" s="33" t="s">
        <v>43</v>
      </c>
      <c r="E49" s="34"/>
      <c r="F49" s="2"/>
      <c r="G49" s="2"/>
      <c r="H49" s="37"/>
      <c r="I49" s="2"/>
      <c r="J49" s="2"/>
      <c r="K49" s="2"/>
      <c r="N49" s="2"/>
    </row>
    <row r="50" spans="1:14" ht="15.75" thickBot="1">
      <c r="A50" s="26"/>
      <c r="B50" s="26"/>
      <c r="C50" s="2"/>
      <c r="D50" s="35">
        <v>0.20549000000000001</v>
      </c>
      <c r="E50" s="34" t="s">
        <v>4</v>
      </c>
      <c r="F50" s="2"/>
      <c r="G50" s="2"/>
      <c r="H50" s="37"/>
      <c r="I50" s="2"/>
      <c r="J50" s="2"/>
      <c r="K50" s="2"/>
      <c r="N50" s="2"/>
    </row>
    <row r="51" spans="1:14" ht="16.5" thickTop="1" thickBot="1">
      <c r="A51" s="26"/>
      <c r="B51" s="26"/>
      <c r="C51" s="2"/>
      <c r="D51" s="35">
        <v>0.72272000000000003</v>
      </c>
      <c r="E51" s="34" t="s">
        <v>3</v>
      </c>
      <c r="F51" s="2"/>
      <c r="G51" s="2"/>
      <c r="H51" s="39">
        <f>H43*D50*D51</f>
        <v>101950</v>
      </c>
      <c r="I51" s="2"/>
      <c r="J51" s="2"/>
      <c r="K51" s="2"/>
      <c r="N51" s="2">
        <f>H41*D50*D51</f>
        <v>552063</v>
      </c>
    </row>
    <row r="52" spans="1:14" ht="15.75" thickTop="1">
      <c r="A52" s="26"/>
      <c r="B52" s="26"/>
      <c r="C52" s="2"/>
      <c r="D52" s="34"/>
      <c r="E52" s="34"/>
      <c r="F52" s="2"/>
      <c r="G52" s="2"/>
      <c r="H52" s="37"/>
      <c r="I52" s="2"/>
      <c r="J52" s="2"/>
      <c r="K52" s="2"/>
      <c r="N52" s="2"/>
    </row>
    <row r="53" spans="1:14" ht="15" hidden="1">
      <c r="A53" s="26"/>
      <c r="B53" s="26"/>
      <c r="C53" s="2"/>
      <c r="D53" s="33" t="s">
        <v>39</v>
      </c>
      <c r="E53" s="34"/>
      <c r="F53" s="2"/>
      <c r="G53" s="2"/>
      <c r="H53" s="34"/>
      <c r="I53" s="2"/>
      <c r="J53" s="2"/>
      <c r="K53" s="2"/>
      <c r="N53" s="2"/>
    </row>
    <row r="54" spans="1:14" ht="15" hidden="1">
      <c r="A54" s="26"/>
      <c r="B54" s="26"/>
      <c r="C54" s="2"/>
      <c r="D54" s="35">
        <f>D46</f>
        <v>0.70135000000000003</v>
      </c>
      <c r="E54" s="34" t="s">
        <v>4</v>
      </c>
      <c r="F54" s="2"/>
      <c r="G54" s="2"/>
      <c r="H54" s="34"/>
      <c r="I54" s="2"/>
      <c r="J54" s="2"/>
      <c r="K54" s="2"/>
      <c r="N54" s="2"/>
    </row>
    <row r="55" spans="1:14" ht="15.75" hidden="1" thickBot="1">
      <c r="A55" s="26"/>
      <c r="B55" s="26"/>
      <c r="C55" s="2"/>
      <c r="D55" s="36">
        <v>0.31405</v>
      </c>
      <c r="E55" s="34" t="s">
        <v>3</v>
      </c>
      <c r="F55" s="2"/>
      <c r="G55" s="2"/>
      <c r="H55" s="32">
        <f>H43*D54*D55</f>
        <v>151203</v>
      </c>
      <c r="I55" s="2"/>
      <c r="J55" s="2"/>
      <c r="K55" s="2"/>
      <c r="N55" s="2">
        <f>H41*D54*D55</f>
        <v>818768</v>
      </c>
    </row>
    <row r="56" spans="1:14" ht="15.75" hidden="1" thickTop="1">
      <c r="A56" s="26"/>
      <c r="B56" s="26"/>
      <c r="C56" s="2"/>
      <c r="D56" s="34"/>
      <c r="E56" s="34"/>
      <c r="F56" s="2"/>
      <c r="G56" s="2"/>
      <c r="H56" s="34"/>
      <c r="I56" s="2"/>
      <c r="J56" s="2"/>
      <c r="K56" s="2"/>
      <c r="N56" s="2"/>
    </row>
    <row r="57" spans="1:14" ht="15" hidden="1">
      <c r="A57" s="2"/>
      <c r="B57" s="2"/>
      <c r="C57" s="2"/>
      <c r="D57" s="33" t="s">
        <v>40</v>
      </c>
      <c r="E57" s="34"/>
      <c r="F57" s="2"/>
      <c r="G57" s="2"/>
      <c r="H57" s="34"/>
      <c r="I57" s="2"/>
      <c r="J57" s="2"/>
      <c r="K57" s="2"/>
      <c r="N57" s="2"/>
    </row>
    <row r="58" spans="1:14" ht="15" hidden="1">
      <c r="A58" s="2"/>
      <c r="B58" s="2"/>
      <c r="C58" s="2"/>
      <c r="D58" s="35">
        <f>D50</f>
        <v>0.20549000000000001</v>
      </c>
      <c r="E58" s="34" t="s">
        <v>4</v>
      </c>
      <c r="F58" s="2"/>
      <c r="G58" s="2"/>
      <c r="H58" s="34"/>
      <c r="I58" s="2"/>
      <c r="J58" s="2"/>
      <c r="K58" s="2"/>
      <c r="N58" s="2"/>
    </row>
    <row r="59" spans="1:14" ht="15.75" hidden="1" thickBot="1">
      <c r="A59" s="2"/>
      <c r="B59" s="2"/>
      <c r="C59" s="2"/>
      <c r="D59" s="35">
        <f>1-D51</f>
        <v>0.27728000000000003</v>
      </c>
      <c r="E59" s="34" t="s">
        <v>3</v>
      </c>
      <c r="F59" s="2"/>
      <c r="G59" s="2"/>
      <c r="H59" s="32">
        <f>H43*D58*D59</f>
        <v>39114</v>
      </c>
      <c r="I59" s="2"/>
      <c r="J59" s="2"/>
      <c r="K59" s="2"/>
      <c r="N59" s="2">
        <f>H41*D58*D59</f>
        <v>211805</v>
      </c>
    </row>
    <row r="60" spans="1:14" ht="15.75" hidden="1" thickTop="1">
      <c r="A60" s="2"/>
      <c r="B60" s="2"/>
      <c r="C60" s="2"/>
      <c r="D60" s="35"/>
      <c r="E60" s="34"/>
      <c r="F60" s="2"/>
      <c r="G60" s="2"/>
      <c r="H60" s="38"/>
      <c r="I60" s="2"/>
      <c r="J60" s="2"/>
      <c r="K60" s="2"/>
      <c r="N60" s="2"/>
    </row>
    <row r="61" spans="1:14" ht="15" hidden="1">
      <c r="A61" s="2"/>
      <c r="B61" s="2"/>
      <c r="C61" s="2"/>
      <c r="D61" s="33" t="s">
        <v>41</v>
      </c>
      <c r="E61" s="37"/>
      <c r="F61" s="2"/>
      <c r="G61" s="2"/>
      <c r="H61" s="38"/>
      <c r="I61" s="2"/>
      <c r="J61" s="2"/>
      <c r="K61" s="2"/>
      <c r="N61" s="2"/>
    </row>
    <row r="62" spans="1:14" ht="15.75" hidden="1" thickBot="1">
      <c r="A62" s="2"/>
      <c r="B62" s="2"/>
      <c r="C62" s="2"/>
      <c r="D62" s="21">
        <v>9.3160000000000007E-2</v>
      </c>
      <c r="E62" s="37" t="s">
        <v>4</v>
      </c>
      <c r="F62" s="2"/>
      <c r="G62" s="2"/>
      <c r="H62" s="32">
        <f>H43*D62</f>
        <v>63952</v>
      </c>
      <c r="I62" s="2"/>
      <c r="J62" s="2"/>
      <c r="K62" s="2"/>
      <c r="N62" s="2">
        <f>H41*D62</f>
        <v>346304</v>
      </c>
    </row>
    <row r="63" spans="1:14" ht="15.75" hidden="1" thickTop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N63" s="2"/>
    </row>
    <row r="64" spans="1:14" ht="15" hidden="1">
      <c r="A64" s="2"/>
      <c r="B64" s="2"/>
      <c r="C64" s="2"/>
      <c r="D64" s="2"/>
      <c r="E64" s="2" t="s">
        <v>7</v>
      </c>
      <c r="F64" s="2"/>
      <c r="G64" s="2"/>
      <c r="H64" s="2">
        <f>H43-H47-H51-H55-H59-H62</f>
        <v>0</v>
      </c>
      <c r="I64" s="2"/>
      <c r="J64" s="2"/>
      <c r="K64" s="2"/>
      <c r="N64" s="2"/>
    </row>
    <row r="65" spans="1:14" ht="15" hidden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N65" s="2">
        <f>SUM(N47:N62)</f>
        <v>3717299</v>
      </c>
    </row>
    <row r="66" spans="1:14" ht="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N66" s="2"/>
    </row>
    <row r="67" spans="1:14" ht="15">
      <c r="A67" s="2" t="s">
        <v>71</v>
      </c>
      <c r="B67" s="2"/>
      <c r="D67" s="2" t="s">
        <v>72</v>
      </c>
      <c r="E67" s="2"/>
      <c r="F67" s="2"/>
      <c r="G67" s="2"/>
      <c r="H67" s="2"/>
      <c r="I67" s="2"/>
      <c r="J67" s="2"/>
      <c r="K67" s="2"/>
      <c r="L67" s="2"/>
    </row>
    <row r="68" spans="1:14" ht="15">
      <c r="A68" s="2" t="s">
        <v>73</v>
      </c>
      <c r="B68" s="2"/>
      <c r="D68" s="2" t="s">
        <v>74</v>
      </c>
      <c r="E68" s="2"/>
      <c r="F68" s="2"/>
      <c r="G68" s="2"/>
      <c r="H68" s="2"/>
      <c r="I68" s="2"/>
      <c r="J68" s="2"/>
      <c r="K68" s="2"/>
      <c r="L68" s="2"/>
    </row>
    <row r="69" spans="1:14" ht="15">
      <c r="A69" s="2" t="s">
        <v>75</v>
      </c>
      <c r="B69" s="2"/>
      <c r="D69" s="2" t="s">
        <v>76</v>
      </c>
    </row>
    <row r="70" spans="1:14" ht="15">
      <c r="A70" s="2" t="s">
        <v>77</v>
      </c>
      <c r="B70" s="2"/>
      <c r="D70" s="2" t="s">
        <v>76</v>
      </c>
    </row>
  </sheetData>
  <mergeCells count="5">
    <mergeCell ref="H4:I4"/>
    <mergeCell ref="K4:L4"/>
    <mergeCell ref="A23:L23"/>
    <mergeCell ref="H25:I25"/>
    <mergeCell ref="K25:L25"/>
  </mergeCells>
  <pageMargins left="0.7" right="0.7" top="0.75" bottom="0.75" header="0.3" footer="0.3"/>
  <pageSetup scale="75" orientation="landscape" r:id="rId1"/>
  <headerFooter>
    <oddHeader>&amp;R&amp;"-,Regular"Adjustment No. 3.04
Workpaper Ref. &amp;A</oddHeader>
    <oddFooter>&amp;RPrep by: ____________     1st &amp;"-,Regular"Review:__________
          Date:  &amp;D           Mgr. Review:__________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2.75"/>
  <cols>
    <col min="1" max="1" width="27.33203125" bestFit="1" customWidth="1"/>
    <col min="2" max="2" width="18.1640625" customWidth="1"/>
    <col min="3" max="3" width="15.83203125" customWidth="1"/>
    <col min="4" max="4" width="14.1640625" customWidth="1"/>
    <col min="5" max="5" width="15.83203125" customWidth="1"/>
    <col min="6" max="6" width="12.6640625" customWidth="1"/>
  </cols>
  <sheetData>
    <row r="1" spans="1:5">
      <c r="A1" s="29" t="s">
        <v>58</v>
      </c>
      <c r="B1" t="s">
        <v>59</v>
      </c>
    </row>
    <row r="2" spans="1:5">
      <c r="A2" s="29" t="s">
        <v>60</v>
      </c>
      <c r="B2" t="s">
        <v>61</v>
      </c>
    </row>
    <row r="4" spans="1:5">
      <c r="A4" s="29" t="s">
        <v>33</v>
      </c>
      <c r="B4" s="29" t="s">
        <v>62</v>
      </c>
    </row>
    <row r="5" spans="1:5">
      <c r="A5" s="29" t="s">
        <v>63</v>
      </c>
      <c r="B5" t="s">
        <v>35</v>
      </c>
      <c r="C5" t="s">
        <v>36</v>
      </c>
      <c r="D5" t="s">
        <v>37</v>
      </c>
      <c r="E5" t="s">
        <v>34</v>
      </c>
    </row>
    <row r="6" spans="1:5">
      <c r="A6" s="27" t="s">
        <v>64</v>
      </c>
      <c r="B6" s="28">
        <v>7287.49</v>
      </c>
      <c r="C6" s="28">
        <v>143965.57</v>
      </c>
      <c r="D6" s="28">
        <v>19976.810000000001</v>
      </c>
      <c r="E6" s="28">
        <v>171229.87</v>
      </c>
    </row>
    <row r="7" spans="1:5">
      <c r="A7" s="27" t="s">
        <v>20</v>
      </c>
      <c r="B7" s="28">
        <v>22057.759999999998</v>
      </c>
      <c r="C7" s="28">
        <v>237046.05</v>
      </c>
      <c r="D7" s="28">
        <v>100127.69</v>
      </c>
      <c r="E7" s="28">
        <v>359231.5</v>
      </c>
    </row>
    <row r="8" spans="1:5">
      <c r="A8" s="27" t="s">
        <v>24</v>
      </c>
      <c r="B8" s="28">
        <v>183740.95</v>
      </c>
      <c r="C8" s="28">
        <v>72637.850000000006</v>
      </c>
      <c r="D8" s="28">
        <v>32220.26</v>
      </c>
      <c r="E8" s="28">
        <v>288599.06</v>
      </c>
    </row>
    <row r="9" spans="1:5">
      <c r="A9" s="27" t="s">
        <v>27</v>
      </c>
      <c r="B9" s="28">
        <v>22804.79</v>
      </c>
      <c r="C9" s="28">
        <v>184717.22</v>
      </c>
      <c r="D9" s="28">
        <v>27970.01</v>
      </c>
      <c r="E9" s="28">
        <v>235492.02</v>
      </c>
    </row>
    <row r="10" spans="1:5">
      <c r="A10" s="27" t="s">
        <v>25</v>
      </c>
      <c r="B10" s="28">
        <v>102749.66</v>
      </c>
      <c r="C10" s="28">
        <v>174382.36</v>
      </c>
      <c r="D10" s="28">
        <v>38513.839999999997</v>
      </c>
      <c r="E10" s="28">
        <v>315645.86</v>
      </c>
    </row>
    <row r="11" spans="1:5">
      <c r="A11" s="27" t="s">
        <v>21</v>
      </c>
      <c r="B11" s="28">
        <v>56618.559999999998</v>
      </c>
      <c r="C11" s="28">
        <v>261409.43</v>
      </c>
      <c r="D11" s="28">
        <v>51049.120000000003</v>
      </c>
      <c r="E11" s="28">
        <v>369077.11</v>
      </c>
    </row>
    <row r="12" spans="1:5">
      <c r="A12" s="27" t="s">
        <v>19</v>
      </c>
      <c r="B12" s="28">
        <v>65328.59</v>
      </c>
      <c r="C12" s="28">
        <v>328311.74</v>
      </c>
      <c r="D12" s="28">
        <v>37390.04</v>
      </c>
      <c r="E12" s="28">
        <v>431030.37</v>
      </c>
    </row>
    <row r="13" spans="1:5">
      <c r="A13" s="27" t="s">
        <v>26</v>
      </c>
      <c r="B13" s="28">
        <v>15161.05</v>
      </c>
      <c r="C13" s="28">
        <v>220824.53</v>
      </c>
      <c r="D13" s="28">
        <v>35490.720000000001</v>
      </c>
      <c r="E13" s="28">
        <v>271476.3</v>
      </c>
    </row>
    <row r="14" spans="1:5">
      <c r="A14" s="27" t="s">
        <v>22</v>
      </c>
      <c r="B14" s="28">
        <v>24982.35</v>
      </c>
      <c r="C14" s="28">
        <v>213041.24</v>
      </c>
      <c r="D14" s="28">
        <v>36022.160000000003</v>
      </c>
      <c r="E14" s="28">
        <v>274045.75</v>
      </c>
    </row>
    <row r="15" spans="1:5">
      <c r="A15" s="27" t="s">
        <v>17</v>
      </c>
      <c r="B15" s="62">
        <v>102945.03</v>
      </c>
      <c r="C15" s="62">
        <v>596690.43000000005</v>
      </c>
      <c r="D15" s="62">
        <v>141096.06</v>
      </c>
      <c r="E15" s="62">
        <v>840731.52</v>
      </c>
    </row>
    <row r="16" spans="1:5">
      <c r="A16" s="27" t="s">
        <v>28</v>
      </c>
      <c r="B16" s="28">
        <v>207921.37</v>
      </c>
      <c r="C16" s="28">
        <v>19407.91</v>
      </c>
      <c r="D16" s="28">
        <v>30150.04</v>
      </c>
      <c r="E16" s="28">
        <v>257479.32</v>
      </c>
    </row>
    <row r="17" spans="1:5">
      <c r="A17" s="27" t="s">
        <v>23</v>
      </c>
      <c r="B17" s="28">
        <v>31814.14</v>
      </c>
      <c r="C17" s="28">
        <v>251594.44</v>
      </c>
      <c r="D17" s="28">
        <v>34160.080000000002</v>
      </c>
      <c r="E17" s="28">
        <v>317568.65999999997</v>
      </c>
    </row>
    <row r="18" spans="1:5">
      <c r="A18" s="27" t="s">
        <v>18</v>
      </c>
      <c r="B18" s="28">
        <v>29659.59</v>
      </c>
      <c r="C18" s="28">
        <v>326794.08</v>
      </c>
      <c r="D18" s="28">
        <v>74392.92</v>
      </c>
      <c r="E18" s="28">
        <v>430846.59</v>
      </c>
    </row>
    <row r="19" spans="1:5">
      <c r="A19" s="27" t="s">
        <v>34</v>
      </c>
      <c r="B19" s="28">
        <v>873071.33</v>
      </c>
      <c r="C19" s="28">
        <v>3030822.85</v>
      </c>
      <c r="D19" s="28">
        <v>658559.75</v>
      </c>
      <c r="E19" s="28">
        <v>4562453.93</v>
      </c>
    </row>
    <row r="20" spans="1:5">
      <c r="B20" s="61">
        <f>'Page 1 Pro-Forma '!I20</f>
        <v>873072</v>
      </c>
      <c r="C20" s="61">
        <f>'Page 1 Pro-Forma '!H20</f>
        <v>3030822</v>
      </c>
      <c r="D20" s="61">
        <f>'Page 1 Pro-Forma '!E20</f>
        <v>658560</v>
      </c>
      <c r="E20" s="61">
        <f>'Page 1 Pro-Forma '!D20</f>
        <v>4562455</v>
      </c>
    </row>
  </sheetData>
  <pageMargins left="0.7" right="0.7" top="0.75" bottom="0.75" header="0.3" footer="0.3"/>
  <pageSetup orientation="portrait" r:id="rId2"/>
  <headerFooter>
    <oddHeader>&amp;RAdjustment No. 3.04
Workpaper Ref. &amp;A</oddHeader>
    <oddFooter>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A7D2E0-F8C6-4426-9114-D58A34025E30}"/>
</file>

<file path=customXml/itemProps2.xml><?xml version="1.0" encoding="utf-8"?>
<ds:datastoreItem xmlns:ds="http://schemas.openxmlformats.org/officeDocument/2006/customXml" ds:itemID="{11D14A38-B8DD-4D86-BA96-82E10FED64B7}"/>
</file>

<file path=customXml/itemProps3.xml><?xml version="1.0" encoding="utf-8"?>
<ds:datastoreItem xmlns:ds="http://schemas.openxmlformats.org/officeDocument/2006/customXml" ds:itemID="{8339A1FA-0234-4546-87EB-C5EEA024CCF2}"/>
</file>

<file path=customXml/itemProps4.xml><?xml version="1.0" encoding="utf-8"?>
<ds:datastoreItem xmlns:ds="http://schemas.openxmlformats.org/officeDocument/2006/customXml" ds:itemID="{559C3613-A57B-48FF-8103-A9837E681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 Pro-Forma </vt:lpstr>
      <vt:lpstr>Page 2 Historical Actual</vt:lpstr>
      <vt:lpstr>'Page 1 Pro-Forma 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annette brandon</cp:lastModifiedBy>
  <cp:lastPrinted>2019-03-01T23:38:07Z</cp:lastPrinted>
  <dcterms:created xsi:type="dcterms:W3CDTF">1998-07-15T16:25:24Z</dcterms:created>
  <dcterms:modified xsi:type="dcterms:W3CDTF">2019-03-01T23:38:09Z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