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activeTab="0"/>
  </bookViews>
  <sheets>
    <sheet name="Hunt Rebuttal TMH-10" sheetId="1" r:id="rId1"/>
  </sheets>
  <definedNames>
    <definedName name="_xlnm.Print_Area" localSheetId="0">'Hunt Rebuttal TMH-10'!$A$1:$N$105</definedName>
    <definedName name="_xlnm.Print_Titles" localSheetId="0">'Hunt Rebuttal TMH-10'!$4:$5</definedName>
  </definedNames>
  <calcPr fullCalcOnLoad="1"/>
</workbook>
</file>

<file path=xl/sharedStrings.xml><?xml version="1.0" encoding="utf-8"?>
<sst xmlns="http://schemas.openxmlformats.org/spreadsheetml/2006/main" count="342" uniqueCount="197">
  <si>
    <t>SNYDER, STEPHEN G.</t>
  </si>
  <si>
    <t>MDU Resources</t>
  </si>
  <si>
    <t>HILDESTAD, TERRY D.</t>
  </si>
  <si>
    <t>PATRICK, THOMAS M.</t>
  </si>
  <si>
    <t>ALLEGHENY ENERGY, INC</t>
  </si>
  <si>
    <t>AMERICAN ELECTRIC POWER CO INC</t>
  </si>
  <si>
    <t>AQUILA  INC</t>
  </si>
  <si>
    <t>CALPINE CORP</t>
  </si>
  <si>
    <t>CENTERPOINT ENERGY INC</t>
  </si>
  <si>
    <t>CLECO CORP</t>
  </si>
  <si>
    <t>CONSTELLATION ENERGY GROUP INC</t>
  </si>
  <si>
    <t>DOMINION RESOURCES INC /VA/</t>
  </si>
  <si>
    <t>DTE ENERGY CO</t>
  </si>
  <si>
    <t>DYNEGY INC.</t>
  </si>
  <si>
    <t>EDISON INTERNATIONAL</t>
  </si>
  <si>
    <t>ENERGY EAST CORP</t>
  </si>
  <si>
    <t>ENERGY FUTURE HOLDINGS CORP /TX/</t>
  </si>
  <si>
    <t>ENTERGY CORP /DE/</t>
  </si>
  <si>
    <t>FIRSTENERGY CORP</t>
  </si>
  <si>
    <t>FPL GROUP INC</t>
  </si>
  <si>
    <t>GREAT PLAINS ENERGY INC</t>
  </si>
  <si>
    <t>HAWAIIAN ELECTRIC INDUSTRIES INC</t>
  </si>
  <si>
    <t>MIRANT CORP</t>
  </si>
  <si>
    <t>NORTHEAST UTILITIES</t>
  </si>
  <si>
    <t>NRG ENERGY, INC.</t>
  </si>
  <si>
    <t>NSTAR/MA</t>
  </si>
  <si>
    <t>OGE ENERGY CORP</t>
  </si>
  <si>
    <t>OTTER TAIL CORP</t>
  </si>
  <si>
    <t>PINNACLE WEST CAPITAL CORP</t>
  </si>
  <si>
    <t>PNM RESOURCES INC</t>
  </si>
  <si>
    <t>PORTLAND GENERAL ELECTRIC CO /OR/</t>
  </si>
  <si>
    <t>PPL CORP</t>
  </si>
  <si>
    <t>PROGRESS ENERGY INC</t>
  </si>
  <si>
    <t>PUGET ENERGY INC /WA</t>
  </si>
  <si>
    <t>RELIANT ENERGY INC</t>
  </si>
  <si>
    <t>SOUTHERN CO</t>
  </si>
  <si>
    <t>TECO ENERGY INC</t>
  </si>
  <si>
    <t>TENNESSEE VALLEY AUTHORITY</t>
  </si>
  <si>
    <t>TRANSALTA CORP</t>
  </si>
  <si>
    <t>UNISOURCE ENERGY CORP</t>
  </si>
  <si>
    <t>x</t>
  </si>
  <si>
    <t>CH ENERGY GROUP INC</t>
  </si>
  <si>
    <t>CMS ENERGY CORP</t>
  </si>
  <si>
    <t>CONSOLIDATED EDISON INC</t>
  </si>
  <si>
    <t>DPL INC</t>
  </si>
  <si>
    <t>DUKE ENERGY CORP</t>
  </si>
  <si>
    <t>EXELON CORP</t>
  </si>
  <si>
    <t>INTEGRYS ENERGY GROUP, INC.</t>
  </si>
  <si>
    <t>NISOURCE INC/DE</t>
  </si>
  <si>
    <t>NORTHWESTERN CORP</t>
  </si>
  <si>
    <t>PEPCO HOLDINGS INC</t>
  </si>
  <si>
    <t>PG&amp;E CORP</t>
  </si>
  <si>
    <t>PUBLIC SERVICE ENTERPRISE GROUP INC</t>
  </si>
  <si>
    <t>SIERRA PACIFIC RESOURCES /NV/</t>
  </si>
  <si>
    <t>WISCONSIN ENERGY CORP</t>
  </si>
  <si>
    <t>XCEL ENERGY INC</t>
  </si>
  <si>
    <t>AGL RESOURCES INC</t>
  </si>
  <si>
    <t>ENERGEN CORP</t>
  </si>
  <si>
    <t>KEYSPAN CORP</t>
  </si>
  <si>
    <t>LACLEDE GROUP INC</t>
  </si>
  <si>
    <t>NATIONAL FUEL GAS CO</t>
  </si>
  <si>
    <t>NEW JERSEY RESOURCES CORP</t>
  </si>
  <si>
    <t>NORTHWEST NATURAL GAS CO</t>
  </si>
  <si>
    <t>PEOPLES ENERGY CORP</t>
  </si>
  <si>
    <t>PIEDMONT NATURAL GAS CO INC</t>
  </si>
  <si>
    <t>SOUTHERN UNION CO</t>
  </si>
  <si>
    <t>WGL HOLDINGS INC</t>
  </si>
  <si>
    <t>SEMPRA ENERGY</t>
  </si>
  <si>
    <t>UGI CORP /PA/</t>
  </si>
  <si>
    <t>VECTREN CORP</t>
  </si>
  <si>
    <t>2nd Base</t>
  </si>
  <si>
    <t>2nd TDC</t>
  </si>
  <si>
    <t>3rd Base</t>
  </si>
  <si>
    <t>3rd TDC</t>
  </si>
  <si>
    <t>4th Base</t>
  </si>
  <si>
    <t>4th TDC</t>
  </si>
  <si>
    <t>5th Base</t>
  </si>
  <si>
    <t>5th TDC</t>
  </si>
  <si>
    <t>6th Base</t>
  </si>
  <si>
    <t>6th TDC</t>
  </si>
  <si>
    <t>Atmos Energy Corp</t>
  </si>
  <si>
    <t>Nicor Inc</t>
  </si>
  <si>
    <t>Alliant Energy Corp</t>
  </si>
  <si>
    <t>Ameren Corp</t>
  </si>
  <si>
    <t>Avista Corp</t>
  </si>
  <si>
    <t>SCANA Corp</t>
  </si>
  <si>
    <t>Westar Energy Inc /KS</t>
  </si>
  <si>
    <t>EVANSON, PAUL J.</t>
  </si>
  <si>
    <t>MORRIS, MICHAEL G.</t>
  </si>
  <si>
    <t>GREEN, JR., RICHARD C.</t>
  </si>
  <si>
    <t>N/A</t>
  </si>
  <si>
    <t>MAY, ROBERT P.</t>
  </si>
  <si>
    <t>MCCLANAHAN, DAVID</t>
  </si>
  <si>
    <t>MADISON, MICHAEL H.</t>
  </si>
  <si>
    <t>SHATTUCK, III, MAYO A.</t>
  </si>
  <si>
    <t>FARRELL, II, THOMAS F.</t>
  </si>
  <si>
    <t>EARLEY, JR., ANTHONY F.</t>
  </si>
  <si>
    <t>WILLIAMSON, BRUCE A.</t>
  </si>
  <si>
    <t>BRYSON, JOHN E.</t>
  </si>
  <si>
    <t>VON SCHACK, WESLEY W.</t>
  </si>
  <si>
    <t>WILDER, C. JOHN</t>
  </si>
  <si>
    <t>LEONARD, J. WAYNE</t>
  </si>
  <si>
    <t>ALEXANDER, ANTHONY J.</t>
  </si>
  <si>
    <t>HAY, III, LEWIS</t>
  </si>
  <si>
    <t>CHESSER, MICHAEL J.</t>
  </si>
  <si>
    <t>LAU, CONSTANCE H.</t>
  </si>
  <si>
    <t>MULLER, EDWARD R.</t>
  </si>
  <si>
    <t>SHIVERY, CHARLES W.</t>
  </si>
  <si>
    <t>CRANE, DAVID</t>
  </si>
  <si>
    <t>MAY, THOMAS J.</t>
  </si>
  <si>
    <t>DELANEY, PETER B.</t>
  </si>
  <si>
    <t>ERICKSON, JOHN D.</t>
  </si>
  <si>
    <t>POST, WILLIAM J.</t>
  </si>
  <si>
    <t>STERBA, JEFFRY E.</t>
  </si>
  <si>
    <t>FOWLER, PEGGY Y.</t>
  </si>
  <si>
    <t>MILLER, JAMES H.</t>
  </si>
  <si>
    <t>JOHNSON, WILLIAM D.</t>
  </si>
  <si>
    <t>REYNOLDS, STEPHEN P.</t>
  </si>
  <si>
    <t>JACOBS, MARK M.</t>
  </si>
  <si>
    <t>RATCLIFFE, DAVID M.</t>
  </si>
  <si>
    <t>HUDSON, SHERRILL W.</t>
  </si>
  <si>
    <t>KILGORE, TOM D.</t>
  </si>
  <si>
    <t>PIGNATELLI, JAMES S.</t>
  </si>
  <si>
    <t>SOMERHALDER II, JOHN W.</t>
  </si>
  <si>
    <t>BEST, ROBERT W.</t>
  </si>
  <si>
    <t>WARREN, JR., W. MICHAEL</t>
  </si>
  <si>
    <t>CATELL, ROBERT B.</t>
  </si>
  <si>
    <t>YAEGER, DOUGLAS H.</t>
  </si>
  <si>
    <t>ACKERMAN, PHILIP C.</t>
  </si>
  <si>
    <t>DOWNES, LAURENCE M.</t>
  </si>
  <si>
    <t>STROBEL, RUSS M.</t>
  </si>
  <si>
    <t>DODSON, MARK S.</t>
  </si>
  <si>
    <t>SKAINS, THOMAS E.</t>
  </si>
  <si>
    <t>LINDEMANN, GEORGE L.</t>
  </si>
  <si>
    <t>DEGRAFFENREIDT, JR., JAMES H.</t>
  </si>
  <si>
    <t>HARVEY, WILLIAM D.</t>
  </si>
  <si>
    <t>RAINWATER, GARY L.</t>
  </si>
  <si>
    <t>ELY, GARY G.</t>
  </si>
  <si>
    <t>LANT, STEVEN V.</t>
  </si>
  <si>
    <t>JOOS, DAVID W.</t>
  </si>
  <si>
    <t>BURKE, KEVIN</t>
  </si>
  <si>
    <t>BARBAS, PAUL M.</t>
  </si>
  <si>
    <t>ROGERS, JAMES E.</t>
  </si>
  <si>
    <t>ROWE, JOHN W.</t>
  </si>
  <si>
    <t>WEYERS, LARRY L.</t>
  </si>
  <si>
    <t>SKAGGS, JR., ROBERT C.</t>
  </si>
  <si>
    <t>HANSON, MICHAEL J.</t>
  </si>
  <si>
    <t>WRAASE, DENNIS R.</t>
  </si>
  <si>
    <t>DARBEE, PETER A.</t>
  </si>
  <si>
    <t>IZZO, RALPH</t>
  </si>
  <si>
    <t>TIMMERMAN, WILLIAM B.</t>
  </si>
  <si>
    <t>YACKIRA, MICHAEL W.</t>
  </si>
  <si>
    <t>MOORE, WILLIAM B.</t>
  </si>
  <si>
    <t>KLAPPA, GALE E.</t>
  </si>
  <si>
    <t>KELLY, RICHARD C.</t>
  </si>
  <si>
    <t>FELSINGER, DONALD E.</t>
  </si>
  <si>
    <t>GREENBERG, LON R.</t>
  </si>
  <si>
    <t>ELLERBROOK, NIEL C.</t>
  </si>
  <si>
    <t># companies</t>
  </si>
  <si>
    <t>% total</t>
  </si>
  <si>
    <t>Companies</t>
  </si>
  <si>
    <t>Total Companies with Revenue $1B+ and SICs</t>
  </si>
  <si>
    <t>Companies participating in Towers Survey</t>
  </si>
  <si>
    <t>Listing of Publicly Traded Gas and Electric Utilities</t>
  </si>
  <si>
    <t>2006 Fortune 250 Rank</t>
  </si>
  <si>
    <t>Hewitt Power Industry Survey</t>
  </si>
  <si>
    <t>KELLY, ROGER B</t>
  </si>
  <si>
    <t>Companies participating in another survey</t>
  </si>
  <si>
    <t>Companies participating in Hewitt, but not Towers</t>
  </si>
  <si>
    <t>Towers Energy Servcies Executive Survey</t>
  </si>
  <si>
    <t>2007 Assets $Millionss (Equilar)</t>
  </si>
  <si>
    <t>2007 Market Cap $Millions (Equilar)</t>
  </si>
  <si>
    <t>NOTES</t>
  </si>
  <si>
    <t>SIC Code (1)</t>
  </si>
  <si>
    <t>EEI Combined Electric &amp; Gas Index (2)</t>
  </si>
  <si>
    <t>PSE Exec Peer Group (3)</t>
  </si>
  <si>
    <t>1) SIC Code-- Standard Industrial Classification Code</t>
  </si>
  <si>
    <t xml:space="preserve">     SIC 4924 - Natural Gas Distribution</t>
  </si>
  <si>
    <t xml:space="preserve">     SIC 4931 - Electric Distribution and other</t>
  </si>
  <si>
    <t xml:space="preserve">     SIC 4932 - Gas Distribution and other</t>
  </si>
  <si>
    <t>2) EEI Combined Gas &amp; Electric Index-- list of combined utilities published by Edison Electric Institute</t>
  </si>
  <si>
    <t>3) PSE's Executive Peer Group used for 2008 executive salary review.  Also includes one company that is not publicly traded:</t>
  </si>
  <si>
    <t xml:space="preserve">     New York Power Authority</t>
  </si>
  <si>
    <t>n/a</t>
  </si>
  <si>
    <t xml:space="preserve">not available </t>
  </si>
  <si>
    <t>Towers Survey</t>
  </si>
  <si>
    <t>PSE Peer Group</t>
  </si>
  <si>
    <t>Counts:</t>
  </si>
  <si>
    <t>Other Survey (4)</t>
  </si>
  <si>
    <t>4) Other Survey-- reported in SEC filings as participating in another published salary survey or hiring consultant to conduct customer market survey</t>
  </si>
  <si>
    <t>2007 Scope and Reported CEO Pay Data</t>
  </si>
  <si>
    <t>2007 Revenues $Millions (Equilar) (5)</t>
  </si>
  <si>
    <t>2007 CEO  (Equilar)</t>
  </si>
  <si>
    <t>2007 CEO Base (Equilar)</t>
  </si>
  <si>
    <t>2007 CEO Total Direct Compensation  (Equilar)</t>
  </si>
  <si>
    <t>5) Equilar®, an independent executive compensation research firm in Redwood Shores California.</t>
  </si>
  <si>
    <t xml:space="preserve">     SIC 4911 - Electric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</si>
</sst>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7" fontId="4" fillId="2" borderId="0" xfId="0" applyNumberFormat="1" applyFont="1" applyFill="1" applyAlignment="1">
      <alignment/>
    </xf>
    <xf numFmtId="167" fontId="4" fillId="2" borderId="0" xfId="0" applyNumberFormat="1" applyFont="1" applyFill="1" applyBorder="1" applyAlignment="1">
      <alignment/>
    </xf>
    <xf numFmtId="165" fontId="4" fillId="2" borderId="0" xfId="0" applyNumberFormat="1" applyFont="1" applyFill="1" applyAlignment="1">
      <alignment/>
    </xf>
    <xf numFmtId="37" fontId="4" fillId="0" borderId="0" xfId="15" applyNumberFormat="1" applyFont="1" applyAlignment="1">
      <alignment/>
    </xf>
    <xf numFmtId="4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6" fontId="4" fillId="0" borderId="1" xfId="2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6" fontId="4" fillId="0" borderId="1" xfId="2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2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3" fillId="0" borderId="0" xfId="20" applyNumberFormat="1" applyFont="1" applyBorder="1" applyAlignment="1">
      <alignment horizontal="center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36.140625" style="2" customWidth="1"/>
    <col min="2" max="2" width="8.00390625" style="2" customWidth="1"/>
    <col min="3" max="3" width="8.8515625" style="2" customWidth="1"/>
    <col min="4" max="4" width="11.7109375" style="2" customWidth="1"/>
    <col min="5" max="5" width="8.57421875" style="2" customWidth="1"/>
    <col min="6" max="6" width="13.57421875" style="2" customWidth="1"/>
    <col min="7" max="7" width="10.8515625" style="2" customWidth="1"/>
    <col min="8" max="8" width="8.00390625" style="2" customWidth="1"/>
    <col min="9" max="9" width="12.00390625" style="2" customWidth="1"/>
    <col min="10" max="10" width="9.8515625" style="2" customWidth="1"/>
    <col min="11" max="11" width="10.421875" style="2" customWidth="1"/>
    <col min="12" max="12" width="25.28125" style="2" customWidth="1"/>
    <col min="13" max="13" width="10.28125" style="2" bestFit="1" customWidth="1"/>
    <col min="14" max="14" width="12.7109375" style="2" customWidth="1"/>
    <col min="15" max="15" width="9.7109375" style="2" hidden="1" customWidth="1"/>
    <col min="16" max="16" width="11.28125" style="2" hidden="1" customWidth="1"/>
    <col min="17" max="17" width="9.7109375" style="2" hidden="1" customWidth="1"/>
    <col min="18" max="18" width="11.28125" style="2" hidden="1" customWidth="1"/>
    <col min="19" max="19" width="9.7109375" style="2" hidden="1" customWidth="1"/>
    <col min="20" max="20" width="11.28125" style="2" hidden="1" customWidth="1"/>
    <col min="21" max="21" width="9.7109375" style="2" hidden="1" customWidth="1"/>
    <col min="22" max="22" width="11.28125" style="2" hidden="1" customWidth="1"/>
    <col min="23" max="23" width="8.7109375" style="2" hidden="1" customWidth="1"/>
    <col min="24" max="24" width="10.28125" style="2" hidden="1" customWidth="1"/>
    <col min="25" max="16384" width="9.140625" style="2" customWidth="1"/>
  </cols>
  <sheetData>
    <row r="1" spans="1:2" ht="12.75">
      <c r="A1" s="1"/>
      <c r="B1" s="1"/>
    </row>
    <row r="2" spans="1:14" ht="18.75">
      <c r="A2" s="38" t="s">
        <v>163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190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24" s="37" customFormat="1" ht="68.25" customHeight="1">
      <c r="A5" s="36" t="s">
        <v>160</v>
      </c>
      <c r="B5" s="36" t="s">
        <v>164</v>
      </c>
      <c r="C5" s="36" t="s">
        <v>173</v>
      </c>
      <c r="D5" s="36" t="s">
        <v>174</v>
      </c>
      <c r="E5" s="36" t="s">
        <v>175</v>
      </c>
      <c r="F5" s="36" t="s">
        <v>169</v>
      </c>
      <c r="G5" s="36" t="s">
        <v>165</v>
      </c>
      <c r="H5" s="36" t="s">
        <v>188</v>
      </c>
      <c r="I5" s="36" t="s">
        <v>191</v>
      </c>
      <c r="J5" s="36" t="s">
        <v>170</v>
      </c>
      <c r="K5" s="36" t="s">
        <v>171</v>
      </c>
      <c r="L5" s="36" t="s">
        <v>192</v>
      </c>
      <c r="M5" s="36" t="s">
        <v>193</v>
      </c>
      <c r="N5" s="36" t="s">
        <v>194</v>
      </c>
      <c r="O5" s="36" t="s">
        <v>70</v>
      </c>
      <c r="P5" s="36" t="s">
        <v>71</v>
      </c>
      <c r="Q5" s="36" t="s">
        <v>72</v>
      </c>
      <c r="R5" s="36" t="s">
        <v>73</v>
      </c>
      <c r="S5" s="36" t="s">
        <v>74</v>
      </c>
      <c r="T5" s="36" t="s">
        <v>75</v>
      </c>
      <c r="U5" s="36" t="s">
        <v>76</v>
      </c>
      <c r="V5" s="36" t="s">
        <v>77</v>
      </c>
      <c r="W5" s="36" t="s">
        <v>78</v>
      </c>
      <c r="X5" s="36" t="s">
        <v>79</v>
      </c>
    </row>
    <row r="6" spans="1:24" ht="12.75">
      <c r="A6" s="2" t="s">
        <v>9</v>
      </c>
      <c r="C6" s="2">
        <v>4911</v>
      </c>
      <c r="D6" s="3"/>
      <c r="E6" s="4"/>
      <c r="F6" s="4" t="s">
        <v>40</v>
      </c>
      <c r="G6" s="4" t="s">
        <v>40</v>
      </c>
      <c r="H6" s="4"/>
      <c r="I6" s="5">
        <v>1030.616</v>
      </c>
      <c r="J6" s="5">
        <v>2710.735</v>
      </c>
      <c r="K6" s="5">
        <v>1672.845095</v>
      </c>
      <c r="L6" s="2" t="s">
        <v>93</v>
      </c>
      <c r="M6" s="6">
        <v>449327</v>
      </c>
      <c r="N6" s="6">
        <v>1775864</v>
      </c>
      <c r="O6" s="7">
        <v>309289</v>
      </c>
      <c r="P6" s="7">
        <v>1058042</v>
      </c>
      <c r="Q6" s="7">
        <v>237923</v>
      </c>
      <c r="R6" s="7">
        <v>613107</v>
      </c>
      <c r="S6" s="7">
        <v>209078</v>
      </c>
      <c r="T6" s="7">
        <v>531146</v>
      </c>
      <c r="U6" s="7">
        <v>198962</v>
      </c>
      <c r="V6" s="7">
        <v>521162</v>
      </c>
      <c r="W6" s="7" t="e">
        <v>#N/A</v>
      </c>
      <c r="X6" s="7" t="e">
        <v>#N/A</v>
      </c>
    </row>
    <row r="7" spans="1:24" ht="12.75">
      <c r="A7" s="2" t="s">
        <v>62</v>
      </c>
      <c r="C7" s="2">
        <v>4924</v>
      </c>
      <c r="D7" s="3"/>
      <c r="E7" s="4"/>
      <c r="F7" s="4"/>
      <c r="G7" s="4"/>
      <c r="H7" s="4" t="s">
        <v>40</v>
      </c>
      <c r="I7" s="5">
        <v>1033.193</v>
      </c>
      <c r="J7" s="5">
        <v>2014.183</v>
      </c>
      <c r="K7" s="5">
        <v>1285.025348</v>
      </c>
      <c r="L7" s="2" t="s">
        <v>131</v>
      </c>
      <c r="M7" s="6">
        <v>544167</v>
      </c>
      <c r="N7" s="6">
        <v>4894439</v>
      </c>
      <c r="O7" s="7">
        <v>286500</v>
      </c>
      <c r="P7" s="7">
        <v>1130029</v>
      </c>
      <c r="Q7" s="7">
        <v>302000</v>
      </c>
      <c r="R7" s="7">
        <v>908207</v>
      </c>
      <c r="S7" s="7">
        <v>201167</v>
      </c>
      <c r="T7" s="7">
        <v>630654</v>
      </c>
      <c r="U7" s="7">
        <v>227833</v>
      </c>
      <c r="V7" s="7">
        <v>557250</v>
      </c>
      <c r="W7" s="7" t="e">
        <v>#N/A</v>
      </c>
      <c r="X7" s="7" t="e">
        <v>#N/A</v>
      </c>
    </row>
    <row r="8" spans="1:24" ht="12.75">
      <c r="A8" s="2" t="s">
        <v>41</v>
      </c>
      <c r="C8" s="2">
        <v>4931</v>
      </c>
      <c r="D8" s="3" t="s">
        <v>40</v>
      </c>
      <c r="E8" s="4"/>
      <c r="F8" s="4"/>
      <c r="G8" s="4"/>
      <c r="H8" s="4" t="s">
        <v>40</v>
      </c>
      <c r="I8" s="5">
        <v>1196.757</v>
      </c>
      <c r="J8" s="5">
        <v>1494.748</v>
      </c>
      <c r="K8" s="5">
        <v>702.578414</v>
      </c>
      <c r="L8" s="2" t="s">
        <v>138</v>
      </c>
      <c r="M8" s="6">
        <v>525000</v>
      </c>
      <c r="N8" s="6">
        <v>1404658</v>
      </c>
      <c r="O8" s="7">
        <v>309000</v>
      </c>
      <c r="P8" s="7">
        <v>542108</v>
      </c>
      <c r="Q8" s="7">
        <v>260000</v>
      </c>
      <c r="R8" s="7">
        <v>534126</v>
      </c>
      <c r="S8" s="7">
        <v>270000</v>
      </c>
      <c r="T8" s="7">
        <v>512218</v>
      </c>
      <c r="U8" s="7">
        <v>240000</v>
      </c>
      <c r="V8" s="7">
        <v>457589</v>
      </c>
      <c r="W8" s="7" t="e">
        <v>#N/A</v>
      </c>
      <c r="X8" s="7" t="e">
        <v>#N/A</v>
      </c>
    </row>
    <row r="9" spans="1:24" ht="12.75">
      <c r="A9" s="2" t="s">
        <v>49</v>
      </c>
      <c r="C9" s="2">
        <v>4931</v>
      </c>
      <c r="D9" s="3" t="s">
        <v>40</v>
      </c>
      <c r="E9" s="4"/>
      <c r="F9" s="4"/>
      <c r="G9" s="4"/>
      <c r="H9" s="4" t="s">
        <v>40</v>
      </c>
      <c r="I9" s="5">
        <v>1200.06</v>
      </c>
      <c r="J9" s="5">
        <v>2547.38</v>
      </c>
      <c r="K9" s="5">
        <v>1149.690255</v>
      </c>
      <c r="L9" s="2" t="s">
        <v>146</v>
      </c>
      <c r="M9" s="6">
        <v>521635</v>
      </c>
      <c r="N9" s="6">
        <v>1006799</v>
      </c>
      <c r="O9" s="7">
        <v>301846</v>
      </c>
      <c r="P9" s="7">
        <v>668862</v>
      </c>
      <c r="Q9" s="7">
        <v>265420</v>
      </c>
      <c r="R9" s="7">
        <v>537033</v>
      </c>
      <c r="S9" s="7">
        <v>206731</v>
      </c>
      <c r="T9" s="7">
        <v>422631</v>
      </c>
      <c r="U9" s="7">
        <v>190000</v>
      </c>
      <c r="V9" s="7">
        <v>377245</v>
      </c>
      <c r="W9" s="7" t="e">
        <v>#N/A</v>
      </c>
      <c r="X9" s="7" t="e">
        <v>#N/A</v>
      </c>
    </row>
    <row r="10" spans="1:24" ht="12.75">
      <c r="A10" s="2" t="s">
        <v>27</v>
      </c>
      <c r="C10" s="2">
        <v>4911</v>
      </c>
      <c r="D10" s="3"/>
      <c r="E10" s="4"/>
      <c r="F10" s="4" t="s">
        <v>40</v>
      </c>
      <c r="G10" s="4"/>
      <c r="H10" s="4"/>
      <c r="I10" s="5">
        <v>1238.887</v>
      </c>
      <c r="J10" s="5">
        <v>1454.754</v>
      </c>
      <c r="K10" s="5">
        <v>1034.297385</v>
      </c>
      <c r="L10" s="2" t="s">
        <v>111</v>
      </c>
      <c r="M10" s="6">
        <v>453500</v>
      </c>
      <c r="N10" s="6">
        <v>2209320</v>
      </c>
      <c r="O10" s="7">
        <v>360500</v>
      </c>
      <c r="P10" s="7">
        <v>1808055</v>
      </c>
      <c r="Q10" s="7">
        <v>295000</v>
      </c>
      <c r="R10" s="7">
        <v>1049390</v>
      </c>
      <c r="S10" s="7">
        <v>252500</v>
      </c>
      <c r="T10" s="7">
        <v>925232</v>
      </c>
      <c r="U10" s="7">
        <v>313250</v>
      </c>
      <c r="V10" s="7">
        <v>713462</v>
      </c>
      <c r="W10" s="7" t="e">
        <v>#N/A</v>
      </c>
      <c r="X10" s="7" t="e">
        <v>#N/A</v>
      </c>
    </row>
    <row r="11" spans="1:24" ht="12.75">
      <c r="A11" s="2" t="s">
        <v>39</v>
      </c>
      <c r="C11" s="2">
        <v>4911</v>
      </c>
      <c r="D11" s="3"/>
      <c r="E11" s="4"/>
      <c r="F11" s="4" t="s">
        <v>40</v>
      </c>
      <c r="G11" s="4"/>
      <c r="H11" s="4"/>
      <c r="I11" s="5">
        <v>1381.373</v>
      </c>
      <c r="J11" s="5">
        <v>3185.716</v>
      </c>
      <c r="K11" s="5">
        <v>1116.536643</v>
      </c>
      <c r="L11" s="2" t="s">
        <v>122</v>
      </c>
      <c r="M11" s="6">
        <v>694438</v>
      </c>
      <c r="N11" s="6">
        <v>2164765</v>
      </c>
      <c r="O11" s="7">
        <v>304077</v>
      </c>
      <c r="P11" s="7">
        <v>779126</v>
      </c>
      <c r="Q11" s="7">
        <v>300178</v>
      </c>
      <c r="R11" s="7">
        <v>766849</v>
      </c>
      <c r="S11" s="7">
        <v>299814</v>
      </c>
      <c r="T11" s="7">
        <v>734786</v>
      </c>
      <c r="U11" s="7">
        <v>236731</v>
      </c>
      <c r="V11" s="7">
        <v>546635</v>
      </c>
      <c r="W11" s="7" t="e">
        <v>#N/A</v>
      </c>
      <c r="X11" s="7" t="e">
        <v>#N/A</v>
      </c>
    </row>
    <row r="12" spans="1:24" ht="12.75">
      <c r="A12" s="2" t="s">
        <v>84</v>
      </c>
      <c r="C12" s="2">
        <v>4931</v>
      </c>
      <c r="D12" s="3" t="s">
        <v>40</v>
      </c>
      <c r="E12" s="4" t="s">
        <v>40</v>
      </c>
      <c r="F12" s="4" t="s">
        <v>40</v>
      </c>
      <c r="G12" s="4"/>
      <c r="H12" s="4"/>
      <c r="I12" s="5">
        <v>1417.757</v>
      </c>
      <c r="J12" s="5">
        <v>3189.797</v>
      </c>
      <c r="K12" s="5">
        <v>1141.942023</v>
      </c>
      <c r="L12" s="2" t="s">
        <v>137</v>
      </c>
      <c r="M12" s="6">
        <v>715000</v>
      </c>
      <c r="N12" s="6">
        <v>2158633</v>
      </c>
      <c r="O12" s="7">
        <v>452461</v>
      </c>
      <c r="P12" s="7">
        <v>1164126</v>
      </c>
      <c r="Q12" s="7">
        <v>350000</v>
      </c>
      <c r="R12" s="7">
        <v>799360</v>
      </c>
      <c r="S12" s="7">
        <v>264992</v>
      </c>
      <c r="T12" s="7">
        <v>602662</v>
      </c>
      <c r="U12" s="7">
        <v>240000</v>
      </c>
      <c r="V12" s="7">
        <v>502874</v>
      </c>
      <c r="W12" s="7">
        <v>213192</v>
      </c>
      <c r="X12" s="7">
        <v>495012</v>
      </c>
    </row>
    <row r="13" spans="1:24" ht="12.75">
      <c r="A13" s="2" t="s">
        <v>57</v>
      </c>
      <c r="C13" s="2">
        <v>4924</v>
      </c>
      <c r="D13" s="3"/>
      <c r="E13" s="4"/>
      <c r="F13" s="4" t="s">
        <v>40</v>
      </c>
      <c r="G13" s="4"/>
      <c r="H13" s="4"/>
      <c r="I13" s="5">
        <v>1435.06</v>
      </c>
      <c r="J13" s="5">
        <v>3079.653</v>
      </c>
      <c r="K13" s="5">
        <v>4604.133897</v>
      </c>
      <c r="L13" s="2" t="s">
        <v>125</v>
      </c>
      <c r="M13" s="6">
        <v>675000</v>
      </c>
      <c r="N13" s="6">
        <v>4871717</v>
      </c>
      <c r="O13" s="7">
        <v>537500</v>
      </c>
      <c r="P13" s="7">
        <v>2807026</v>
      </c>
      <c r="Q13" s="7">
        <v>285000</v>
      </c>
      <c r="R13" s="7">
        <v>1237398</v>
      </c>
      <c r="S13" s="7">
        <v>310000</v>
      </c>
      <c r="T13" s="7">
        <v>1133518</v>
      </c>
      <c r="U13" s="7">
        <v>285000</v>
      </c>
      <c r="V13" s="7">
        <v>1075415</v>
      </c>
      <c r="W13" s="7">
        <v>230000</v>
      </c>
      <c r="X13" s="7">
        <v>723078</v>
      </c>
    </row>
    <row r="14" spans="1:24" ht="12.75">
      <c r="A14" s="2" t="s">
        <v>6</v>
      </c>
      <c r="C14" s="2">
        <v>4911</v>
      </c>
      <c r="D14" s="3" t="s">
        <v>40</v>
      </c>
      <c r="E14" s="4"/>
      <c r="F14" s="4"/>
      <c r="G14" s="4"/>
      <c r="H14" s="4" t="s">
        <v>40</v>
      </c>
      <c r="I14" s="5">
        <v>1466.6</v>
      </c>
      <c r="J14" s="5">
        <v>2993.6</v>
      </c>
      <c r="K14" s="5">
        <v>1402.27303</v>
      </c>
      <c r="L14" s="2" t="s">
        <v>89</v>
      </c>
      <c r="M14" s="6">
        <v>990000</v>
      </c>
      <c r="N14" s="6">
        <v>1879619</v>
      </c>
      <c r="O14" s="7">
        <v>360000</v>
      </c>
      <c r="P14" s="7">
        <v>866403</v>
      </c>
      <c r="Q14" s="7">
        <v>332001</v>
      </c>
      <c r="R14" s="7">
        <v>847269</v>
      </c>
      <c r="S14" s="7">
        <v>260000</v>
      </c>
      <c r="T14" s="7">
        <v>608972</v>
      </c>
      <c r="U14" s="7">
        <v>260000</v>
      </c>
      <c r="V14" s="7">
        <v>579758</v>
      </c>
      <c r="W14" s="7" t="e">
        <v>#N/A</v>
      </c>
      <c r="X14" s="7" t="e">
        <v>#N/A</v>
      </c>
    </row>
    <row r="15" spans="1:24" ht="12.75">
      <c r="A15" s="2" t="s">
        <v>44</v>
      </c>
      <c r="C15" s="2">
        <v>4931</v>
      </c>
      <c r="D15" s="3"/>
      <c r="E15" s="4"/>
      <c r="F15" s="4"/>
      <c r="G15" s="4"/>
      <c r="H15" s="4" t="s">
        <v>40</v>
      </c>
      <c r="I15" s="5">
        <v>1515.7</v>
      </c>
      <c r="J15" s="5">
        <v>3566.6</v>
      </c>
      <c r="K15" s="5">
        <v>3368.259836</v>
      </c>
      <c r="L15" s="2" t="s">
        <v>141</v>
      </c>
      <c r="M15" s="6">
        <v>520385</v>
      </c>
      <c r="N15" s="6">
        <v>1780486</v>
      </c>
      <c r="O15" s="7">
        <v>350246</v>
      </c>
      <c r="P15" s="7">
        <v>1352795</v>
      </c>
      <c r="Q15" s="7">
        <v>274443</v>
      </c>
      <c r="R15" s="7">
        <v>937299</v>
      </c>
      <c r="S15" s="7">
        <v>234041</v>
      </c>
      <c r="T15" s="7">
        <v>749638</v>
      </c>
      <c r="U15" s="7">
        <v>240000</v>
      </c>
      <c r="V15" s="7">
        <v>538073</v>
      </c>
      <c r="W15" s="7" t="e">
        <v>#N/A</v>
      </c>
      <c r="X15" s="7" t="e">
        <v>#N/A</v>
      </c>
    </row>
    <row r="16" spans="1:24" ht="12.75">
      <c r="A16" s="2" t="s">
        <v>64</v>
      </c>
      <c r="C16" s="2">
        <v>4924</v>
      </c>
      <c r="D16" s="3"/>
      <c r="E16" s="4"/>
      <c r="F16" s="4"/>
      <c r="G16" s="4"/>
      <c r="H16" s="4" t="s">
        <v>40</v>
      </c>
      <c r="I16" s="5">
        <v>1711.292</v>
      </c>
      <c r="J16" s="5">
        <v>2820.318</v>
      </c>
      <c r="K16" s="5">
        <v>1869.655442</v>
      </c>
      <c r="L16" s="2" t="s">
        <v>132</v>
      </c>
      <c r="M16" s="6">
        <v>642308</v>
      </c>
      <c r="N16" s="6">
        <v>1752824</v>
      </c>
      <c r="O16" s="7">
        <v>347115</v>
      </c>
      <c r="P16" s="7">
        <v>713367</v>
      </c>
      <c r="Q16" s="7">
        <v>322115</v>
      </c>
      <c r="R16" s="7">
        <v>607177</v>
      </c>
      <c r="S16" s="7">
        <v>283077</v>
      </c>
      <c r="T16" s="7">
        <v>590220</v>
      </c>
      <c r="U16" s="7">
        <v>283077</v>
      </c>
      <c r="V16" s="7">
        <v>557135</v>
      </c>
      <c r="W16" s="7" t="e">
        <v>#N/A</v>
      </c>
      <c r="X16" s="7" t="e">
        <v>#N/A</v>
      </c>
    </row>
    <row r="17" spans="1:24" ht="12.75">
      <c r="A17" s="2" t="s">
        <v>86</v>
      </c>
      <c r="C17" s="2">
        <v>4931</v>
      </c>
      <c r="D17" s="3"/>
      <c r="E17" s="4" t="s">
        <v>40</v>
      </c>
      <c r="F17" s="4" t="s">
        <v>40</v>
      </c>
      <c r="G17" s="4"/>
      <c r="H17" s="4"/>
      <c r="I17" s="5">
        <v>1726.834</v>
      </c>
      <c r="J17" s="5">
        <v>6395.43</v>
      </c>
      <c r="K17" s="5">
        <v>2535.64701</v>
      </c>
      <c r="L17" s="2" t="s">
        <v>152</v>
      </c>
      <c r="M17" s="6">
        <v>525000</v>
      </c>
      <c r="N17" s="6">
        <v>1595636</v>
      </c>
      <c r="O17" s="7">
        <v>361875</v>
      </c>
      <c r="P17" s="7">
        <v>972692</v>
      </c>
      <c r="Q17" s="7">
        <v>372159</v>
      </c>
      <c r="R17" s="7">
        <v>912298</v>
      </c>
      <c r="S17" s="7">
        <v>225750</v>
      </c>
      <c r="T17" s="7">
        <v>567042</v>
      </c>
      <c r="U17" s="7">
        <v>218850</v>
      </c>
      <c r="V17" s="7">
        <v>506473</v>
      </c>
      <c r="W17" s="7">
        <v>191300</v>
      </c>
      <c r="X17" s="7">
        <v>338671</v>
      </c>
    </row>
    <row r="18" spans="1:24" ht="12.75">
      <c r="A18" s="2" t="s">
        <v>30</v>
      </c>
      <c r="C18" s="2">
        <v>4911</v>
      </c>
      <c r="D18" s="3"/>
      <c r="E18" s="4" t="s">
        <v>40</v>
      </c>
      <c r="F18" s="4" t="s">
        <v>40</v>
      </c>
      <c r="G18" s="4" t="s">
        <v>40</v>
      </c>
      <c r="H18" s="4"/>
      <c r="I18" s="5">
        <v>1743</v>
      </c>
      <c r="J18" s="5">
        <v>4108</v>
      </c>
      <c r="K18" s="5">
        <v>1737.077483</v>
      </c>
      <c r="L18" s="2" t="s">
        <v>114</v>
      </c>
      <c r="M18" s="6">
        <v>622208</v>
      </c>
      <c r="N18" s="6">
        <v>2770468</v>
      </c>
      <c r="O18" s="7">
        <v>333949</v>
      </c>
      <c r="P18" s="7">
        <v>868295</v>
      </c>
      <c r="Q18" s="7">
        <v>229587</v>
      </c>
      <c r="R18" s="7">
        <v>565640</v>
      </c>
      <c r="S18" s="7">
        <v>222073</v>
      </c>
      <c r="T18" s="7">
        <v>541348</v>
      </c>
      <c r="U18" s="7">
        <v>217064</v>
      </c>
      <c r="V18" s="7">
        <v>535617</v>
      </c>
      <c r="W18" s="7" t="e">
        <v>#N/A</v>
      </c>
      <c r="X18" s="7" t="e">
        <v>#N/A</v>
      </c>
    </row>
    <row r="19" spans="1:24" ht="12.75">
      <c r="A19" s="2" t="s">
        <v>29</v>
      </c>
      <c r="C19" s="2">
        <v>4911</v>
      </c>
      <c r="D19" s="3" t="s">
        <v>40</v>
      </c>
      <c r="E19" s="4" t="s">
        <v>40</v>
      </c>
      <c r="F19" s="4" t="s">
        <v>40</v>
      </c>
      <c r="G19" s="4"/>
      <c r="H19" s="4"/>
      <c r="I19" s="5">
        <v>1914.029</v>
      </c>
      <c r="J19" s="5">
        <v>5872.136</v>
      </c>
      <c r="K19" s="5">
        <v>1647.979455</v>
      </c>
      <c r="L19" s="2" t="s">
        <v>113</v>
      </c>
      <c r="M19" s="6">
        <v>830087</v>
      </c>
      <c r="N19" s="6">
        <v>2885107</v>
      </c>
      <c r="O19" s="7">
        <v>372885</v>
      </c>
      <c r="P19" s="7">
        <v>843407</v>
      </c>
      <c r="Q19" s="7">
        <v>440000</v>
      </c>
      <c r="R19" s="7">
        <v>806602</v>
      </c>
      <c r="S19" s="7">
        <v>288000</v>
      </c>
      <c r="T19" s="7">
        <v>774360</v>
      </c>
      <c r="U19" s="7">
        <v>264616</v>
      </c>
      <c r="V19" s="7">
        <v>702017</v>
      </c>
      <c r="W19" s="7" t="e">
        <v>#N/A</v>
      </c>
      <c r="X19" s="7" t="e">
        <v>#N/A</v>
      </c>
    </row>
    <row r="20" spans="1:24" ht="12.75">
      <c r="A20" s="2" t="s">
        <v>22</v>
      </c>
      <c r="C20" s="2">
        <v>4911</v>
      </c>
      <c r="D20" s="3"/>
      <c r="E20" s="4"/>
      <c r="F20" s="4" t="s">
        <v>40</v>
      </c>
      <c r="G20" s="4" t="s">
        <v>40</v>
      </c>
      <c r="H20" s="4"/>
      <c r="I20" s="5">
        <v>2019</v>
      </c>
      <c r="J20" s="5">
        <v>9452</v>
      </c>
      <c r="K20" s="5">
        <v>8341.302095</v>
      </c>
      <c r="L20" s="2" t="s">
        <v>106</v>
      </c>
      <c r="M20" s="6">
        <v>1079616</v>
      </c>
      <c r="N20" s="6">
        <v>8569571</v>
      </c>
      <c r="O20" s="7">
        <v>535828</v>
      </c>
      <c r="P20" s="7">
        <v>3333936</v>
      </c>
      <c r="Q20" s="7">
        <v>465925</v>
      </c>
      <c r="R20" s="7">
        <v>3039063</v>
      </c>
      <c r="S20" s="7">
        <v>465925</v>
      </c>
      <c r="T20" s="7">
        <v>2929753</v>
      </c>
      <c r="U20" s="7" t="e">
        <v>#N/A</v>
      </c>
      <c r="V20" s="7" t="e">
        <v>#N/A</v>
      </c>
      <c r="W20" s="7" t="e">
        <v>#N/A</v>
      </c>
      <c r="X20" s="7" t="e">
        <v>#N/A</v>
      </c>
    </row>
    <row r="21" spans="1:24" ht="12.75">
      <c r="A21" s="2" t="s">
        <v>59</v>
      </c>
      <c r="C21" s="2">
        <v>4924</v>
      </c>
      <c r="D21" s="3"/>
      <c r="E21" s="4"/>
      <c r="F21" s="4"/>
      <c r="G21" s="4"/>
      <c r="H21" s="4" t="s">
        <v>40</v>
      </c>
      <c r="I21" s="5">
        <v>2021.594</v>
      </c>
      <c r="J21" s="5">
        <v>1641.153</v>
      </c>
      <c r="K21" s="5">
        <v>699.361113</v>
      </c>
      <c r="L21" s="2" t="s">
        <v>127</v>
      </c>
      <c r="M21" s="6">
        <v>546667</v>
      </c>
      <c r="N21" s="6">
        <v>2354952</v>
      </c>
      <c r="O21" s="7">
        <v>321100</v>
      </c>
      <c r="P21" s="7">
        <v>1203278</v>
      </c>
      <c r="Q21" s="7">
        <v>278876</v>
      </c>
      <c r="R21" s="7">
        <v>537724</v>
      </c>
      <c r="S21" s="7">
        <v>242500</v>
      </c>
      <c r="T21" s="7">
        <v>536372</v>
      </c>
      <c r="U21" s="7">
        <v>188667</v>
      </c>
      <c r="V21" s="7">
        <v>437727</v>
      </c>
      <c r="W21" s="7" t="e">
        <v>#N/A</v>
      </c>
      <c r="X21" s="7" t="e">
        <v>#N/A</v>
      </c>
    </row>
    <row r="22" spans="1:24" ht="12.75">
      <c r="A22" s="2" t="s">
        <v>60</v>
      </c>
      <c r="C22" s="2">
        <v>4924</v>
      </c>
      <c r="D22" s="3"/>
      <c r="E22" s="4"/>
      <c r="F22" s="4" t="s">
        <v>40</v>
      </c>
      <c r="G22" s="4"/>
      <c r="H22" s="4"/>
      <c r="I22" s="5">
        <v>2039.566</v>
      </c>
      <c r="J22" s="5">
        <v>3888.412</v>
      </c>
      <c r="K22" s="5">
        <v>3907.376139</v>
      </c>
      <c r="L22" s="2" t="s">
        <v>128</v>
      </c>
      <c r="M22" s="6">
        <v>851250</v>
      </c>
      <c r="N22" s="6">
        <v>4628230</v>
      </c>
      <c r="O22" s="7">
        <v>543750</v>
      </c>
      <c r="P22" s="7">
        <v>2313379</v>
      </c>
      <c r="Q22" s="7">
        <v>456250</v>
      </c>
      <c r="R22" s="7">
        <v>1974721</v>
      </c>
      <c r="S22" s="7">
        <v>430000</v>
      </c>
      <c r="T22" s="7">
        <v>1132617</v>
      </c>
      <c r="U22" s="7">
        <v>277500</v>
      </c>
      <c r="V22" s="7">
        <v>932481</v>
      </c>
      <c r="W22" s="7" t="e">
        <v>#N/A</v>
      </c>
      <c r="X22" s="7" t="e">
        <v>#N/A</v>
      </c>
    </row>
    <row r="23" spans="1:22" ht="12.75">
      <c r="A23" s="2" t="s">
        <v>69</v>
      </c>
      <c r="C23" s="2">
        <v>4932</v>
      </c>
      <c r="D23" s="3" t="s">
        <v>40</v>
      </c>
      <c r="E23" s="4"/>
      <c r="F23" s="4"/>
      <c r="G23" s="4"/>
      <c r="H23" s="4" t="s">
        <v>40</v>
      </c>
      <c r="I23" s="5">
        <v>2281.9</v>
      </c>
      <c r="J23" s="5">
        <v>4296.4</v>
      </c>
      <c r="K23" s="5">
        <v>2215.120573</v>
      </c>
      <c r="L23" s="2" t="s">
        <v>157</v>
      </c>
      <c r="M23" s="6">
        <v>719906</v>
      </c>
      <c r="N23" s="6">
        <v>3505144</v>
      </c>
      <c r="O23" s="7">
        <v>396944</v>
      </c>
      <c r="P23" s="7">
        <v>1239268</v>
      </c>
      <c r="Q23" s="7">
        <v>339555</v>
      </c>
      <c r="R23" s="7">
        <v>918656</v>
      </c>
      <c r="S23" s="7">
        <v>280166</v>
      </c>
      <c r="T23" s="7">
        <v>912966</v>
      </c>
      <c r="U23" s="7">
        <v>320758</v>
      </c>
      <c r="V23" s="7">
        <v>880783</v>
      </c>
    </row>
    <row r="24" spans="1:24" ht="12.75">
      <c r="A24" s="2" t="s">
        <v>56</v>
      </c>
      <c r="C24" s="2">
        <v>4924</v>
      </c>
      <c r="D24" s="3"/>
      <c r="E24" s="4"/>
      <c r="F24" s="8" t="s">
        <v>40</v>
      </c>
      <c r="G24" s="4"/>
      <c r="H24" s="4"/>
      <c r="I24" s="5">
        <v>2494</v>
      </c>
      <c r="J24" s="5">
        <v>6268</v>
      </c>
      <c r="K24" s="5">
        <v>2877.17544</v>
      </c>
      <c r="L24" s="2" t="s">
        <v>123</v>
      </c>
      <c r="M24" s="9">
        <v>742308</v>
      </c>
      <c r="N24" s="9">
        <v>1667583</v>
      </c>
      <c r="O24" s="7">
        <v>396923</v>
      </c>
      <c r="P24" s="7">
        <v>1455308</v>
      </c>
      <c r="Q24" s="7">
        <v>405865</v>
      </c>
      <c r="R24" s="7">
        <v>1128686</v>
      </c>
      <c r="S24" s="7">
        <v>302692</v>
      </c>
      <c r="T24" s="7">
        <v>817294</v>
      </c>
      <c r="U24" s="7">
        <v>339615</v>
      </c>
      <c r="V24" s="7">
        <v>751804</v>
      </c>
      <c r="W24" s="7" t="e">
        <v>#N/A</v>
      </c>
      <c r="X24" s="7" t="e">
        <v>#N/A</v>
      </c>
    </row>
    <row r="25" spans="1:24" ht="12.75">
      <c r="A25" s="2" t="s">
        <v>21</v>
      </c>
      <c r="C25" s="2">
        <v>4911</v>
      </c>
      <c r="D25" s="3"/>
      <c r="E25" s="4"/>
      <c r="F25" s="8"/>
      <c r="G25" s="4"/>
      <c r="H25" s="4" t="s">
        <v>40</v>
      </c>
      <c r="I25" s="5">
        <v>2536.418</v>
      </c>
      <c r="J25" s="5">
        <v>10293.916</v>
      </c>
      <c r="K25" s="5">
        <v>1903.037543</v>
      </c>
      <c r="L25" s="2" t="s">
        <v>105</v>
      </c>
      <c r="M25" s="9">
        <v>736000</v>
      </c>
      <c r="N25" s="9">
        <v>1712420</v>
      </c>
      <c r="O25" s="7">
        <v>590650</v>
      </c>
      <c r="P25" s="7">
        <v>792396</v>
      </c>
      <c r="Q25" s="7">
        <v>398575</v>
      </c>
      <c r="R25" s="7">
        <v>632235</v>
      </c>
      <c r="S25" s="7">
        <v>262695</v>
      </c>
      <c r="T25" s="7">
        <v>507941</v>
      </c>
      <c r="U25" s="7">
        <v>196655</v>
      </c>
      <c r="V25" s="7">
        <v>339277</v>
      </c>
      <c r="W25" s="7" t="e">
        <v>#N/A</v>
      </c>
      <c r="X25" s="7" t="e">
        <v>#N/A</v>
      </c>
    </row>
    <row r="26" spans="1:24" ht="12.75">
      <c r="A26" s="2" t="s">
        <v>38</v>
      </c>
      <c r="C26" s="2">
        <v>4911</v>
      </c>
      <c r="D26" s="3"/>
      <c r="E26" s="4"/>
      <c r="F26" s="8"/>
      <c r="G26" s="4" t="s">
        <v>40</v>
      </c>
      <c r="H26" s="4"/>
      <c r="I26" s="5">
        <v>2582.558</v>
      </c>
      <c r="J26" s="5">
        <v>6681.59</v>
      </c>
      <c r="K26" s="5">
        <v>6741.759493</v>
      </c>
      <c r="L26" s="2" t="s">
        <v>0</v>
      </c>
      <c r="M26" s="9">
        <v>866763</v>
      </c>
      <c r="N26" s="9">
        <v>4517525</v>
      </c>
      <c r="O26" s="7">
        <v>405254</v>
      </c>
      <c r="P26" s="7">
        <v>1380702</v>
      </c>
      <c r="Q26" s="7">
        <v>368422</v>
      </c>
      <c r="R26" s="7">
        <v>1321823</v>
      </c>
      <c r="S26" s="7">
        <v>308312</v>
      </c>
      <c r="T26" s="7">
        <v>1084094</v>
      </c>
      <c r="U26" s="7">
        <v>290860</v>
      </c>
      <c r="V26" s="7">
        <v>1100346</v>
      </c>
      <c r="W26" s="7" t="e">
        <v>#N/A</v>
      </c>
      <c r="X26" s="7" t="e">
        <v>#N/A</v>
      </c>
    </row>
    <row r="27" spans="1:24" ht="12.75">
      <c r="A27" s="2" t="s">
        <v>65</v>
      </c>
      <c r="C27" s="2">
        <v>4924</v>
      </c>
      <c r="D27" s="3"/>
      <c r="E27" s="4"/>
      <c r="F27" s="8" t="s">
        <v>40</v>
      </c>
      <c r="G27" s="4"/>
      <c r="H27" s="4"/>
      <c r="I27" s="5">
        <v>2616.665</v>
      </c>
      <c r="J27" s="5">
        <v>7397.913</v>
      </c>
      <c r="K27" s="5">
        <v>3633.960982</v>
      </c>
      <c r="L27" s="2" t="s">
        <v>133</v>
      </c>
      <c r="M27" s="9">
        <v>999999</v>
      </c>
      <c r="N27" s="9">
        <v>2396608</v>
      </c>
      <c r="O27" s="7">
        <v>999999</v>
      </c>
      <c r="P27" s="7">
        <v>2396608</v>
      </c>
      <c r="Q27" s="7">
        <v>513884</v>
      </c>
      <c r="R27" s="7">
        <v>1322753</v>
      </c>
      <c r="S27" s="7">
        <v>394759</v>
      </c>
      <c r="T27" s="7">
        <v>1002599</v>
      </c>
      <c r="U27" s="7">
        <v>354614</v>
      </c>
      <c r="V27" s="7">
        <v>742637</v>
      </c>
      <c r="W27" s="7" t="e">
        <v>#N/A</v>
      </c>
      <c r="X27" s="7" t="e">
        <v>#N/A</v>
      </c>
    </row>
    <row r="28" spans="1:24" ht="12.75">
      <c r="A28" s="2" t="s">
        <v>66</v>
      </c>
      <c r="C28" s="2">
        <v>4924</v>
      </c>
      <c r="D28" s="3"/>
      <c r="E28" s="4"/>
      <c r="F28" s="8"/>
      <c r="G28" s="4"/>
      <c r="H28" s="4" t="s">
        <v>40</v>
      </c>
      <c r="I28" s="5">
        <v>2646.008</v>
      </c>
      <c r="J28" s="5">
        <v>3046.361</v>
      </c>
      <c r="K28" s="5">
        <v>1675.838709</v>
      </c>
      <c r="L28" s="2" t="s">
        <v>134</v>
      </c>
      <c r="M28" s="9">
        <v>730000</v>
      </c>
      <c r="N28" s="9">
        <v>3184758</v>
      </c>
      <c r="O28" s="7">
        <v>455000</v>
      </c>
      <c r="P28" s="7">
        <v>1634791</v>
      </c>
      <c r="Q28" s="7">
        <v>305000</v>
      </c>
      <c r="R28" s="7">
        <v>1048185</v>
      </c>
      <c r="S28" s="7">
        <v>275000</v>
      </c>
      <c r="T28" s="7">
        <v>805494</v>
      </c>
      <c r="U28" s="7">
        <v>270000</v>
      </c>
      <c r="V28" s="7">
        <v>730676</v>
      </c>
      <c r="W28" s="7" t="e">
        <v>#N/A</v>
      </c>
      <c r="X28" s="7" t="e">
        <v>#N/A</v>
      </c>
    </row>
    <row r="29" spans="1:24" ht="12.75">
      <c r="A29" s="2" t="s">
        <v>63</v>
      </c>
      <c r="C29" s="2">
        <v>4924</v>
      </c>
      <c r="D29" s="3"/>
      <c r="E29" s="4"/>
      <c r="F29" s="8"/>
      <c r="G29" s="4"/>
      <c r="H29" s="4" t="s">
        <v>40</v>
      </c>
      <c r="I29" s="5">
        <v>3017.97</v>
      </c>
      <c r="J29" s="5">
        <v>3822.414</v>
      </c>
      <c r="K29" s="5">
        <v>1567.989117</v>
      </c>
      <c r="L29" s="2" t="s">
        <v>3</v>
      </c>
      <c r="M29" s="9">
        <v>669800</v>
      </c>
      <c r="N29" s="9">
        <v>675664</v>
      </c>
      <c r="O29" s="7">
        <v>750000</v>
      </c>
      <c r="P29" s="7">
        <v>750000</v>
      </c>
      <c r="Q29" s="7">
        <v>360500</v>
      </c>
      <c r="R29" s="7">
        <v>365888</v>
      </c>
      <c r="S29" s="7">
        <v>360500</v>
      </c>
      <c r="T29" s="7">
        <v>365888</v>
      </c>
      <c r="U29" s="7">
        <v>325000</v>
      </c>
      <c r="V29" s="7">
        <v>410371</v>
      </c>
      <c r="W29" s="7">
        <v>305000</v>
      </c>
      <c r="X29" s="7">
        <v>310388</v>
      </c>
    </row>
    <row r="30" spans="1:24" ht="12.75">
      <c r="A30" s="2" t="s">
        <v>61</v>
      </c>
      <c r="C30" s="2">
        <v>4924</v>
      </c>
      <c r="D30" s="3"/>
      <c r="E30" s="4"/>
      <c r="F30" s="8"/>
      <c r="G30" s="4"/>
      <c r="H30" s="4" t="s">
        <v>40</v>
      </c>
      <c r="I30" s="5">
        <v>3021.765</v>
      </c>
      <c r="J30" s="5">
        <v>2230.745</v>
      </c>
      <c r="K30" s="5">
        <v>1376.288131</v>
      </c>
      <c r="L30" s="2" t="s">
        <v>129</v>
      </c>
      <c r="M30" s="9">
        <v>650000</v>
      </c>
      <c r="N30" s="9">
        <v>1861897</v>
      </c>
      <c r="O30" s="7">
        <v>293077</v>
      </c>
      <c r="P30" s="7">
        <v>935683</v>
      </c>
      <c r="Q30" s="7">
        <v>207750</v>
      </c>
      <c r="R30" s="7">
        <v>505895</v>
      </c>
      <c r="S30" s="7">
        <v>237231</v>
      </c>
      <c r="T30" s="7">
        <v>483110</v>
      </c>
      <c r="U30" s="7">
        <v>216538</v>
      </c>
      <c r="V30" s="7">
        <v>455638</v>
      </c>
      <c r="W30" s="7" t="e">
        <v>#N/A</v>
      </c>
      <c r="X30" s="7" t="e">
        <v>#N/A</v>
      </c>
    </row>
    <row r="31" spans="1:24" ht="12.75">
      <c r="A31" s="2" t="s">
        <v>13</v>
      </c>
      <c r="C31" s="2">
        <v>4911</v>
      </c>
      <c r="D31" s="3"/>
      <c r="E31" s="4"/>
      <c r="F31" s="8" t="s">
        <v>40</v>
      </c>
      <c r="G31" s="4" t="s">
        <v>40</v>
      </c>
      <c r="H31" s="4"/>
      <c r="I31" s="5">
        <v>3103</v>
      </c>
      <c r="J31" s="5">
        <v>13221</v>
      </c>
      <c r="K31" s="5">
        <v>6001.019546</v>
      </c>
      <c r="L31" s="2" t="s">
        <v>97</v>
      </c>
      <c r="M31" s="9">
        <v>1000000</v>
      </c>
      <c r="N31" s="9">
        <v>7757804</v>
      </c>
      <c r="O31" s="7">
        <v>520192</v>
      </c>
      <c r="P31" s="7">
        <v>3174674</v>
      </c>
      <c r="Q31" s="7">
        <v>500000</v>
      </c>
      <c r="R31" s="7">
        <v>1976194</v>
      </c>
      <c r="S31" s="7">
        <v>354615</v>
      </c>
      <c r="T31" s="7">
        <v>1674185</v>
      </c>
      <c r="U31" s="7">
        <v>354615</v>
      </c>
      <c r="V31" s="7">
        <v>1541706</v>
      </c>
      <c r="W31" s="7" t="e">
        <v>#N/A</v>
      </c>
      <c r="X31" s="7" t="e">
        <v>#N/A</v>
      </c>
    </row>
    <row r="32" spans="1:24" ht="12.75">
      <c r="A32" s="2" t="s">
        <v>81</v>
      </c>
      <c r="C32" s="2">
        <v>4924</v>
      </c>
      <c r="D32" s="3"/>
      <c r="E32" s="4" t="s">
        <v>40</v>
      </c>
      <c r="F32" s="8" t="s">
        <v>40</v>
      </c>
      <c r="G32" s="4"/>
      <c r="H32" s="4"/>
      <c r="I32" s="5">
        <v>3176.3</v>
      </c>
      <c r="J32" s="5">
        <v>4252</v>
      </c>
      <c r="K32" s="5">
        <v>1911.470596</v>
      </c>
      <c r="L32" s="2" t="s">
        <v>130</v>
      </c>
      <c r="M32" s="9">
        <v>694308</v>
      </c>
      <c r="N32" s="9">
        <v>2030417</v>
      </c>
      <c r="O32" s="7">
        <v>400000</v>
      </c>
      <c r="P32" s="7">
        <v>984340</v>
      </c>
      <c r="Q32" s="7">
        <v>396077</v>
      </c>
      <c r="R32" s="7">
        <v>895615</v>
      </c>
      <c r="S32" s="7">
        <v>277862</v>
      </c>
      <c r="T32" s="7">
        <v>606888</v>
      </c>
      <c r="U32" s="7">
        <v>309077</v>
      </c>
      <c r="V32" s="7">
        <v>578084</v>
      </c>
      <c r="W32" s="7" t="e">
        <v>#N/A</v>
      </c>
      <c r="X32" s="7" t="e">
        <v>#N/A</v>
      </c>
    </row>
    <row r="33" spans="1:24" s="10" customFormat="1" ht="12.75">
      <c r="A33" s="10" t="s">
        <v>33</v>
      </c>
      <c r="C33" s="10">
        <v>4911</v>
      </c>
      <c r="D33" s="11" t="s">
        <v>40</v>
      </c>
      <c r="E33" s="11"/>
      <c r="F33" s="12" t="s">
        <v>40</v>
      </c>
      <c r="G33" s="11" t="s">
        <v>40</v>
      </c>
      <c r="H33" s="11"/>
      <c r="I33" s="13">
        <v>3220.147</v>
      </c>
      <c r="J33" s="13">
        <v>7598.736</v>
      </c>
      <c r="K33" s="13">
        <v>3557.080953</v>
      </c>
      <c r="L33" s="10" t="s">
        <v>117</v>
      </c>
      <c r="M33" s="14">
        <v>794896</v>
      </c>
      <c r="N33" s="14">
        <v>4817727</v>
      </c>
      <c r="O33" s="15">
        <v>372754</v>
      </c>
      <c r="P33" s="15">
        <v>1514995</v>
      </c>
      <c r="Q33" s="15">
        <v>288154</v>
      </c>
      <c r="R33" s="15">
        <v>1118194</v>
      </c>
      <c r="S33" s="15">
        <v>274592</v>
      </c>
      <c r="T33" s="15">
        <v>975133</v>
      </c>
      <c r="U33" s="15">
        <v>297754</v>
      </c>
      <c r="V33" s="15">
        <v>944088</v>
      </c>
      <c r="W33" s="15">
        <v>288604</v>
      </c>
      <c r="X33" s="15">
        <v>876326</v>
      </c>
    </row>
    <row r="34" spans="1:24" ht="12.75">
      <c r="A34" s="2" t="s">
        <v>25</v>
      </c>
      <c r="C34" s="2">
        <v>4911</v>
      </c>
      <c r="D34" s="3" t="s">
        <v>40</v>
      </c>
      <c r="E34" s="4" t="s">
        <v>40</v>
      </c>
      <c r="F34" s="8" t="s">
        <v>40</v>
      </c>
      <c r="G34" s="4"/>
      <c r="H34" s="4"/>
      <c r="I34" s="5">
        <v>3261.784</v>
      </c>
      <c r="J34" s="5">
        <v>7759.545</v>
      </c>
      <c r="K34" s="5">
        <v>3868.599379</v>
      </c>
      <c r="L34" s="2" t="s">
        <v>109</v>
      </c>
      <c r="M34" s="9">
        <v>949333</v>
      </c>
      <c r="N34" s="9">
        <v>6835747</v>
      </c>
      <c r="O34" s="7">
        <v>392500</v>
      </c>
      <c r="P34" s="7">
        <v>1739101</v>
      </c>
      <c r="Q34" s="7">
        <v>402333</v>
      </c>
      <c r="R34" s="7">
        <v>1693323</v>
      </c>
      <c r="S34" s="7">
        <v>384167</v>
      </c>
      <c r="T34" s="7">
        <v>1525455</v>
      </c>
      <c r="U34" s="7">
        <v>293500</v>
      </c>
      <c r="V34" s="7">
        <v>958549</v>
      </c>
      <c r="W34" s="7" t="e">
        <v>#N/A</v>
      </c>
      <c r="X34" s="7" t="e">
        <v>#N/A</v>
      </c>
    </row>
    <row r="35" spans="1:24" ht="12.75">
      <c r="A35" s="2" t="s">
        <v>20</v>
      </c>
      <c r="C35" s="2">
        <v>4911</v>
      </c>
      <c r="D35" s="3"/>
      <c r="E35" s="4" t="s">
        <v>40</v>
      </c>
      <c r="F35" s="8" t="s">
        <v>40</v>
      </c>
      <c r="G35" s="4"/>
      <c r="H35" s="4"/>
      <c r="I35" s="5">
        <v>3267.1</v>
      </c>
      <c r="J35" s="5">
        <v>4826.7</v>
      </c>
      <c r="K35" s="5">
        <v>2529.731301</v>
      </c>
      <c r="L35" s="2" t="s">
        <v>104</v>
      </c>
      <c r="M35" s="9">
        <v>725000</v>
      </c>
      <c r="N35" s="9">
        <v>3207399</v>
      </c>
      <c r="O35" s="7">
        <v>470000</v>
      </c>
      <c r="P35" s="7">
        <v>1813592</v>
      </c>
      <c r="Q35" s="7">
        <v>335000</v>
      </c>
      <c r="R35" s="7">
        <v>1387659</v>
      </c>
      <c r="S35" s="7">
        <v>440000</v>
      </c>
      <c r="T35" s="7">
        <v>1253421</v>
      </c>
      <c r="U35" s="7">
        <v>325000</v>
      </c>
      <c r="V35" s="7">
        <v>1002749</v>
      </c>
      <c r="W35" s="7" t="e">
        <v>#N/A</v>
      </c>
      <c r="X35" s="7" t="e">
        <v>#N/A</v>
      </c>
    </row>
    <row r="36" spans="1:24" ht="12.75">
      <c r="A36" s="2" t="s">
        <v>4</v>
      </c>
      <c r="C36" s="2">
        <v>4911</v>
      </c>
      <c r="D36" s="3"/>
      <c r="E36" s="4" t="s">
        <v>40</v>
      </c>
      <c r="F36" s="8" t="s">
        <v>40</v>
      </c>
      <c r="G36" s="4" t="s">
        <v>40</v>
      </c>
      <c r="H36" s="4"/>
      <c r="I36" s="5">
        <v>3307.02</v>
      </c>
      <c r="J36" s="5">
        <v>9906.589</v>
      </c>
      <c r="K36" s="5">
        <v>10637.091669</v>
      </c>
      <c r="L36" s="2" t="s">
        <v>87</v>
      </c>
      <c r="M36" s="9">
        <v>1008666</v>
      </c>
      <c r="N36" s="9">
        <v>7516015</v>
      </c>
      <c r="O36" s="7">
        <v>450000</v>
      </c>
      <c r="P36" s="7">
        <v>2234318</v>
      </c>
      <c r="Q36" s="7">
        <v>300000</v>
      </c>
      <c r="R36" s="7">
        <v>872010</v>
      </c>
      <c r="S36" s="7">
        <v>322534</v>
      </c>
      <c r="T36" s="7">
        <v>853486</v>
      </c>
      <c r="U36" s="7">
        <v>333904</v>
      </c>
      <c r="V36" s="7">
        <v>810979</v>
      </c>
      <c r="W36" s="7">
        <v>326370</v>
      </c>
      <c r="X36" s="7">
        <v>742192</v>
      </c>
    </row>
    <row r="37" spans="1:24" ht="12.75">
      <c r="A37" s="2" t="s">
        <v>82</v>
      </c>
      <c r="C37" s="2">
        <v>4931</v>
      </c>
      <c r="D37" s="3" t="s">
        <v>40</v>
      </c>
      <c r="E37" s="4" t="s">
        <v>40</v>
      </c>
      <c r="F37" s="8" t="s">
        <v>40</v>
      </c>
      <c r="G37" s="4"/>
      <c r="H37" s="4"/>
      <c r="I37" s="5">
        <v>3437.6</v>
      </c>
      <c r="J37" s="5">
        <v>7189.7</v>
      </c>
      <c r="K37" s="5">
        <v>4494.404795</v>
      </c>
      <c r="L37" s="2" t="s">
        <v>135</v>
      </c>
      <c r="M37" s="9">
        <v>811962</v>
      </c>
      <c r="N37" s="9">
        <v>8354512</v>
      </c>
      <c r="O37" s="7">
        <v>477427</v>
      </c>
      <c r="P37" s="7">
        <v>3807633</v>
      </c>
      <c r="Q37" s="7">
        <v>362081</v>
      </c>
      <c r="R37" s="7">
        <v>1542843</v>
      </c>
      <c r="S37" s="7">
        <v>258346</v>
      </c>
      <c r="T37" s="7">
        <v>837503</v>
      </c>
      <c r="U37" s="7">
        <v>236696</v>
      </c>
      <c r="V37" s="7">
        <v>668994</v>
      </c>
      <c r="W37" s="7" t="e">
        <v>#N/A</v>
      </c>
      <c r="X37" s="7" t="e">
        <v>#N/A</v>
      </c>
    </row>
    <row r="38" spans="1:24" ht="12.75">
      <c r="A38" s="2" t="s">
        <v>28</v>
      </c>
      <c r="C38" s="2">
        <v>4911</v>
      </c>
      <c r="D38" s="3"/>
      <c r="E38" s="4" t="s">
        <v>40</v>
      </c>
      <c r="F38" s="8" t="s">
        <v>40</v>
      </c>
      <c r="G38" s="4"/>
      <c r="H38" s="4"/>
      <c r="I38" s="5">
        <v>3523.62</v>
      </c>
      <c r="J38" s="5">
        <v>11243.712</v>
      </c>
      <c r="K38" s="5">
        <v>4262.167001</v>
      </c>
      <c r="L38" s="2" t="s">
        <v>112</v>
      </c>
      <c r="M38" s="9">
        <v>950004</v>
      </c>
      <c r="N38" s="9">
        <v>6753863</v>
      </c>
      <c r="O38" s="7">
        <v>800004</v>
      </c>
      <c r="P38" s="7">
        <v>4649747</v>
      </c>
      <c r="Q38" s="7">
        <v>599999</v>
      </c>
      <c r="R38" s="7">
        <v>2374544</v>
      </c>
      <c r="S38" s="7">
        <v>416258</v>
      </c>
      <c r="T38" s="7">
        <v>2160973</v>
      </c>
      <c r="U38" s="7">
        <v>600000</v>
      </c>
      <c r="V38" s="7">
        <v>2045291</v>
      </c>
      <c r="W38" s="7" t="e">
        <v>#N/A</v>
      </c>
      <c r="X38" s="7" t="e">
        <v>#N/A</v>
      </c>
    </row>
    <row r="39" spans="1:24" ht="12.75">
      <c r="A39" s="2" t="s">
        <v>36</v>
      </c>
      <c r="C39" s="2">
        <v>4911</v>
      </c>
      <c r="D39" s="3" t="s">
        <v>40</v>
      </c>
      <c r="E39" s="4"/>
      <c r="F39" s="8"/>
      <c r="G39" s="4"/>
      <c r="H39" s="4" t="s">
        <v>40</v>
      </c>
      <c r="I39" s="5">
        <v>3536.1</v>
      </c>
      <c r="J39" s="5">
        <v>6765.2</v>
      </c>
      <c r="K39" s="5">
        <v>3629.850472</v>
      </c>
      <c r="L39" s="2" t="s">
        <v>120</v>
      </c>
      <c r="M39" s="9">
        <v>798250</v>
      </c>
      <c r="N39" s="9">
        <v>4036754</v>
      </c>
      <c r="O39" s="7">
        <v>515000</v>
      </c>
      <c r="P39" s="7">
        <v>2471773</v>
      </c>
      <c r="Q39" s="7">
        <v>297000</v>
      </c>
      <c r="R39" s="7">
        <v>1872615</v>
      </c>
      <c r="S39" s="7">
        <v>439810</v>
      </c>
      <c r="T39" s="7">
        <v>1618694</v>
      </c>
      <c r="U39" s="7">
        <v>356000</v>
      </c>
      <c r="V39" s="7">
        <v>1554190</v>
      </c>
      <c r="W39" s="7">
        <v>345000</v>
      </c>
      <c r="X39" s="7">
        <v>816028</v>
      </c>
    </row>
    <row r="40" spans="1:24" ht="12.75">
      <c r="A40" s="2" t="s">
        <v>53</v>
      </c>
      <c r="C40" s="2">
        <v>4931</v>
      </c>
      <c r="D40" s="3" t="s">
        <v>40</v>
      </c>
      <c r="E40" s="4"/>
      <c r="F40" s="8"/>
      <c r="G40" s="4"/>
      <c r="H40" s="4" t="s">
        <v>40</v>
      </c>
      <c r="I40" s="5">
        <v>3600.96</v>
      </c>
      <c r="J40" s="5">
        <v>9464.75</v>
      </c>
      <c r="K40" s="5">
        <v>3971.438973</v>
      </c>
      <c r="L40" s="2" t="s">
        <v>151</v>
      </c>
      <c r="M40" s="9">
        <v>536923</v>
      </c>
      <c r="N40" s="9">
        <v>3486526</v>
      </c>
      <c r="O40" s="7">
        <v>362692</v>
      </c>
      <c r="P40" s="7">
        <v>2027646</v>
      </c>
      <c r="Q40" s="7">
        <v>324231</v>
      </c>
      <c r="R40" s="7">
        <v>1920907</v>
      </c>
      <c r="S40" s="7">
        <v>334423</v>
      </c>
      <c r="T40" s="7">
        <v>1620557</v>
      </c>
      <c r="U40" s="7">
        <v>305387</v>
      </c>
      <c r="V40" s="7">
        <v>779625</v>
      </c>
      <c r="W40" s="7" t="e">
        <v>#N/A</v>
      </c>
      <c r="X40" s="7" t="e">
        <v>#N/A</v>
      </c>
    </row>
    <row r="41" spans="1:24" ht="12.75">
      <c r="A41" s="2" t="s">
        <v>26</v>
      </c>
      <c r="C41" s="2">
        <v>4911</v>
      </c>
      <c r="D41" s="3" t="s">
        <v>40</v>
      </c>
      <c r="E41" s="4" t="s">
        <v>40</v>
      </c>
      <c r="F41" s="8" t="s">
        <v>40</v>
      </c>
      <c r="G41" s="4"/>
      <c r="H41" s="4"/>
      <c r="I41" s="5">
        <v>3797.6</v>
      </c>
      <c r="J41" s="5">
        <v>5237.8</v>
      </c>
      <c r="K41" s="5">
        <v>3331.865899</v>
      </c>
      <c r="L41" s="2" t="s">
        <v>110</v>
      </c>
      <c r="M41" s="9">
        <v>591063</v>
      </c>
      <c r="N41" s="9">
        <v>2160775</v>
      </c>
      <c r="O41" s="7">
        <v>375000</v>
      </c>
      <c r="P41" s="7">
        <v>1395722</v>
      </c>
      <c r="Q41" s="7">
        <v>355463</v>
      </c>
      <c r="R41" s="7">
        <v>1329215</v>
      </c>
      <c r="S41" s="7">
        <v>219000</v>
      </c>
      <c r="T41" s="7">
        <v>685039</v>
      </c>
      <c r="U41" s="7">
        <v>223000</v>
      </c>
      <c r="V41" s="7">
        <v>425000</v>
      </c>
      <c r="W41" s="7" t="e">
        <v>#N/A</v>
      </c>
      <c r="X41" s="7" t="e">
        <v>#N/A</v>
      </c>
    </row>
    <row r="42" spans="1:24" ht="12.75">
      <c r="A42" s="2" t="s">
        <v>54</v>
      </c>
      <c r="C42" s="2">
        <v>4931</v>
      </c>
      <c r="D42" s="3" t="s">
        <v>40</v>
      </c>
      <c r="E42" s="4" t="s">
        <v>40</v>
      </c>
      <c r="F42" s="4" t="s">
        <v>40</v>
      </c>
      <c r="G42" s="4"/>
      <c r="H42" s="4"/>
      <c r="I42" s="5">
        <v>4237.8</v>
      </c>
      <c r="J42" s="5">
        <v>11720.3</v>
      </c>
      <c r="K42" s="5">
        <v>5695.853484</v>
      </c>
      <c r="L42" s="2" t="s">
        <v>153</v>
      </c>
      <c r="M42" s="6">
        <v>1075356</v>
      </c>
      <c r="N42" s="6">
        <v>11761866</v>
      </c>
      <c r="O42" s="7">
        <v>622752</v>
      </c>
      <c r="P42" s="7">
        <v>5935924</v>
      </c>
      <c r="Q42" s="7">
        <v>576000</v>
      </c>
      <c r="R42" s="7">
        <v>3314485</v>
      </c>
      <c r="S42" s="7">
        <v>376752</v>
      </c>
      <c r="T42" s="7">
        <v>2098985</v>
      </c>
      <c r="U42" s="7">
        <v>420000</v>
      </c>
      <c r="V42" s="7">
        <v>1889593</v>
      </c>
      <c r="W42" s="7" t="e">
        <v>#N/A</v>
      </c>
      <c r="X42" s="7" t="e">
        <v>#N/A</v>
      </c>
    </row>
    <row r="43" spans="1:22" ht="12.75">
      <c r="A43" s="2" t="s">
        <v>1</v>
      </c>
      <c r="C43" s="2">
        <v>1400</v>
      </c>
      <c r="D43" s="3" t="s">
        <v>40</v>
      </c>
      <c r="E43" s="4" t="s">
        <v>40</v>
      </c>
      <c r="F43" s="4" t="s">
        <v>40</v>
      </c>
      <c r="G43" s="4"/>
      <c r="H43" s="4"/>
      <c r="I43" s="5">
        <v>4247.896</v>
      </c>
      <c r="J43" s="16">
        <v>5592.434</v>
      </c>
      <c r="K43" s="16">
        <v>5037.777918</v>
      </c>
      <c r="L43" s="2" t="s">
        <v>2</v>
      </c>
      <c r="M43" s="6">
        <v>625000</v>
      </c>
      <c r="N43" s="6">
        <v>3906260</v>
      </c>
      <c r="O43" s="17">
        <v>350700</v>
      </c>
      <c r="P43" s="17">
        <v>1532480</v>
      </c>
      <c r="Q43" s="17">
        <v>422000</v>
      </c>
      <c r="R43" s="17">
        <v>1469344</v>
      </c>
      <c r="S43" s="17">
        <v>322400</v>
      </c>
      <c r="T43" s="17">
        <v>1133488</v>
      </c>
      <c r="U43" s="17">
        <v>341000</v>
      </c>
      <c r="V43" s="17">
        <v>1030343</v>
      </c>
    </row>
    <row r="44" spans="1:24" ht="12.75">
      <c r="A44" s="2" t="s">
        <v>85</v>
      </c>
      <c r="C44" s="2">
        <v>4931</v>
      </c>
      <c r="D44" s="3" t="s">
        <v>40</v>
      </c>
      <c r="E44" s="4" t="s">
        <v>40</v>
      </c>
      <c r="F44" s="4" t="s">
        <v>40</v>
      </c>
      <c r="G44" s="4" t="s">
        <v>40</v>
      </c>
      <c r="H44" s="4"/>
      <c r="I44" s="5">
        <v>4621</v>
      </c>
      <c r="J44" s="5">
        <v>10165</v>
      </c>
      <c r="K44" s="5">
        <v>4917.426926</v>
      </c>
      <c r="L44" s="2" t="s">
        <v>150</v>
      </c>
      <c r="M44" s="6">
        <v>1043408</v>
      </c>
      <c r="N44" s="6">
        <v>3879671</v>
      </c>
      <c r="O44" s="7">
        <v>548115</v>
      </c>
      <c r="P44" s="7">
        <v>1578409</v>
      </c>
      <c r="Q44" s="7">
        <v>443462</v>
      </c>
      <c r="R44" s="7">
        <v>1232297</v>
      </c>
      <c r="S44" s="7">
        <v>418492</v>
      </c>
      <c r="T44" s="7">
        <v>1074628</v>
      </c>
      <c r="U44" s="7">
        <v>303846</v>
      </c>
      <c r="V44" s="7">
        <v>754762</v>
      </c>
      <c r="W44" s="7" t="e">
        <v>#N/A</v>
      </c>
      <c r="X44" s="7" t="e">
        <v>#N/A</v>
      </c>
    </row>
    <row r="45" spans="1:24" ht="12.75">
      <c r="A45" s="2" t="s">
        <v>15</v>
      </c>
      <c r="C45" s="2">
        <v>4911</v>
      </c>
      <c r="D45" s="3" t="s">
        <v>40</v>
      </c>
      <c r="E45" s="4"/>
      <c r="F45" s="4"/>
      <c r="G45" s="4"/>
      <c r="H45" s="4" t="s">
        <v>40</v>
      </c>
      <c r="I45" s="5">
        <v>5178.108</v>
      </c>
      <c r="J45" s="5">
        <v>11878.709</v>
      </c>
      <c r="K45" s="5">
        <v>4307.401365</v>
      </c>
      <c r="L45" s="2" t="s">
        <v>99</v>
      </c>
      <c r="M45" s="6">
        <v>900000</v>
      </c>
      <c r="N45" s="6">
        <v>10243787</v>
      </c>
      <c r="O45" s="7">
        <v>317308</v>
      </c>
      <c r="P45" s="7">
        <v>1841807</v>
      </c>
      <c r="Q45" s="7">
        <v>341923</v>
      </c>
      <c r="R45" s="7">
        <v>1609078</v>
      </c>
      <c r="S45" s="7">
        <v>334615</v>
      </c>
      <c r="T45" s="7">
        <v>1260896</v>
      </c>
      <c r="U45" s="7">
        <v>317308</v>
      </c>
      <c r="V45" s="7">
        <v>1166032</v>
      </c>
      <c r="W45" s="7" t="e">
        <v>#N/A</v>
      </c>
      <c r="X45" s="7" t="e">
        <v>#N/A</v>
      </c>
    </row>
    <row r="46" spans="1:22" ht="12.75">
      <c r="A46" s="2" t="s">
        <v>68</v>
      </c>
      <c r="C46" s="2">
        <v>4932</v>
      </c>
      <c r="D46" s="3"/>
      <c r="E46" s="4"/>
      <c r="F46" s="4"/>
      <c r="G46" s="4"/>
      <c r="H46" s="4" t="s">
        <v>40</v>
      </c>
      <c r="I46" s="5">
        <v>5476.9</v>
      </c>
      <c r="J46" s="5">
        <v>5502.7</v>
      </c>
      <c r="K46" s="5">
        <v>2771.651229</v>
      </c>
      <c r="L46" s="2" t="s">
        <v>156</v>
      </c>
      <c r="M46" s="6">
        <v>966885</v>
      </c>
      <c r="N46" s="6">
        <v>6468109</v>
      </c>
      <c r="O46" s="7">
        <v>588016</v>
      </c>
      <c r="P46" s="7">
        <v>2701894</v>
      </c>
      <c r="Q46" s="7">
        <v>425770</v>
      </c>
      <c r="R46" s="7">
        <v>1747878</v>
      </c>
      <c r="S46" s="7">
        <v>435500</v>
      </c>
      <c r="T46" s="7">
        <v>1578910</v>
      </c>
      <c r="U46" s="7">
        <v>400036</v>
      </c>
      <c r="V46" s="7">
        <v>99173</v>
      </c>
    </row>
    <row r="47" spans="1:24" ht="12.75">
      <c r="A47" s="2" t="s">
        <v>23</v>
      </c>
      <c r="C47" s="2">
        <v>4911</v>
      </c>
      <c r="D47" s="3"/>
      <c r="E47" s="4"/>
      <c r="F47" s="4" t="s">
        <v>40</v>
      </c>
      <c r="G47" s="4"/>
      <c r="H47" s="4"/>
      <c r="I47" s="5">
        <v>5822.226</v>
      </c>
      <c r="J47" s="5">
        <v>11581.822</v>
      </c>
      <c r="K47" s="5">
        <v>4857.860656</v>
      </c>
      <c r="L47" s="2" t="s">
        <v>107</v>
      </c>
      <c r="M47" s="6">
        <v>987308</v>
      </c>
      <c r="N47" s="6">
        <v>7190938</v>
      </c>
      <c r="O47" s="7">
        <v>434135</v>
      </c>
      <c r="P47" s="7">
        <v>2108920</v>
      </c>
      <c r="Q47" s="7">
        <v>462096</v>
      </c>
      <c r="R47" s="7">
        <v>1812035</v>
      </c>
      <c r="S47" s="7">
        <v>382244</v>
      </c>
      <c r="T47" s="7">
        <v>1642172</v>
      </c>
      <c r="U47" s="7">
        <v>273463</v>
      </c>
      <c r="V47" s="7">
        <v>800792</v>
      </c>
      <c r="W47" s="7" t="e">
        <v>#N/A</v>
      </c>
      <c r="X47" s="7" t="e">
        <v>#N/A</v>
      </c>
    </row>
    <row r="48" spans="1:24" ht="12.75">
      <c r="A48" s="2" t="s">
        <v>80</v>
      </c>
      <c r="C48" s="2">
        <v>4924</v>
      </c>
      <c r="D48" s="3"/>
      <c r="E48" s="4" t="s">
        <v>40</v>
      </c>
      <c r="F48" s="4" t="s">
        <v>40</v>
      </c>
      <c r="G48" s="4"/>
      <c r="H48" s="4"/>
      <c r="I48" s="5">
        <v>5898.431</v>
      </c>
      <c r="J48" s="5">
        <v>5896.917</v>
      </c>
      <c r="K48" s="5">
        <v>2541.713062</v>
      </c>
      <c r="L48" s="2" t="s">
        <v>124</v>
      </c>
      <c r="M48" s="6">
        <v>790262</v>
      </c>
      <c r="N48" s="6">
        <v>6826270</v>
      </c>
      <c r="O48" s="7">
        <v>384591</v>
      </c>
      <c r="P48" s="7">
        <v>2358920</v>
      </c>
      <c r="Q48" s="7">
        <v>399470</v>
      </c>
      <c r="R48" s="7">
        <v>2125913</v>
      </c>
      <c r="S48" s="7">
        <v>291375</v>
      </c>
      <c r="T48" s="7">
        <v>1123208</v>
      </c>
      <c r="U48" s="7">
        <v>303970</v>
      </c>
      <c r="V48" s="7">
        <v>993884</v>
      </c>
      <c r="W48" s="7" t="e">
        <v>#N/A</v>
      </c>
      <c r="X48" s="7" t="e">
        <v>#N/A</v>
      </c>
    </row>
    <row r="49" spans="1:24" ht="12.75">
      <c r="A49" s="2" t="s">
        <v>24</v>
      </c>
      <c r="C49" s="2">
        <v>4911</v>
      </c>
      <c r="D49" s="3"/>
      <c r="E49" s="4"/>
      <c r="F49" s="4" t="s">
        <v>40</v>
      </c>
      <c r="G49" s="4" t="s">
        <v>40</v>
      </c>
      <c r="H49" s="4"/>
      <c r="I49" s="5">
        <v>5989</v>
      </c>
      <c r="J49" s="5">
        <v>19274</v>
      </c>
      <c r="K49" s="5">
        <v>10247.408155</v>
      </c>
      <c r="L49" s="2" t="s">
        <v>108</v>
      </c>
      <c r="M49" s="6">
        <v>1000000</v>
      </c>
      <c r="N49" s="6">
        <v>5399376</v>
      </c>
      <c r="O49" s="7">
        <v>399539</v>
      </c>
      <c r="P49" s="7">
        <v>2840799</v>
      </c>
      <c r="Q49" s="7">
        <v>548269</v>
      </c>
      <c r="R49" s="7">
        <v>2134887</v>
      </c>
      <c r="S49" s="7">
        <v>400000</v>
      </c>
      <c r="T49" s="7">
        <v>1691874</v>
      </c>
      <c r="U49" s="7">
        <v>350000</v>
      </c>
      <c r="V49" s="7">
        <v>1655670</v>
      </c>
      <c r="W49" s="7" t="e">
        <v>#N/A</v>
      </c>
      <c r="X49" s="7" t="e">
        <v>#N/A</v>
      </c>
    </row>
    <row r="50" spans="1:24" ht="12.75">
      <c r="A50" s="2" t="s">
        <v>42</v>
      </c>
      <c r="C50" s="2">
        <v>4931</v>
      </c>
      <c r="D50" s="3" t="s">
        <v>40</v>
      </c>
      <c r="E50" s="4"/>
      <c r="F50" s="4" t="s">
        <v>40</v>
      </c>
      <c r="G50" s="4" t="s">
        <v>40</v>
      </c>
      <c r="H50" s="4"/>
      <c r="I50" s="5">
        <v>6464</v>
      </c>
      <c r="J50" s="5">
        <v>14196</v>
      </c>
      <c r="K50" s="5">
        <v>3913.577494</v>
      </c>
      <c r="L50" s="2" t="s">
        <v>139</v>
      </c>
      <c r="M50" s="6">
        <v>1000000</v>
      </c>
      <c r="N50" s="6">
        <v>5908806</v>
      </c>
      <c r="O50" s="7">
        <v>624000</v>
      </c>
      <c r="P50" s="7">
        <v>2510146</v>
      </c>
      <c r="Q50" s="7">
        <v>495000</v>
      </c>
      <c r="R50" s="7">
        <v>1903747</v>
      </c>
      <c r="S50" s="7">
        <v>413000</v>
      </c>
      <c r="T50" s="7">
        <v>1830928</v>
      </c>
      <c r="U50" s="7">
        <v>372000</v>
      </c>
      <c r="V50" s="7">
        <v>1529487</v>
      </c>
      <c r="W50" s="7">
        <v>286000</v>
      </c>
      <c r="X50" s="7">
        <v>781061</v>
      </c>
    </row>
    <row r="51" spans="1:24" ht="12.75">
      <c r="A51" s="2" t="s">
        <v>31</v>
      </c>
      <c r="C51" s="2">
        <v>4911</v>
      </c>
      <c r="D51" s="3" t="s">
        <v>40</v>
      </c>
      <c r="E51" s="4"/>
      <c r="F51" s="4" t="s">
        <v>40</v>
      </c>
      <c r="G51" s="4"/>
      <c r="H51" s="4"/>
      <c r="I51" s="5">
        <v>6498</v>
      </c>
      <c r="J51" s="5">
        <v>19972</v>
      </c>
      <c r="K51" s="5">
        <v>19448.918466</v>
      </c>
      <c r="L51" s="2" t="s">
        <v>115</v>
      </c>
      <c r="M51" s="6">
        <v>1041154</v>
      </c>
      <c r="N51" s="6">
        <v>9674133</v>
      </c>
      <c r="O51" s="7">
        <v>405000</v>
      </c>
      <c r="P51" s="7">
        <v>2221241</v>
      </c>
      <c r="Q51" s="7">
        <v>390000</v>
      </c>
      <c r="R51" s="7">
        <v>2139905</v>
      </c>
      <c r="S51" s="7">
        <v>597116</v>
      </c>
      <c r="T51" s="7">
        <v>2010057</v>
      </c>
      <c r="U51" s="7">
        <v>437669</v>
      </c>
      <c r="V51" s="7">
        <v>1605825</v>
      </c>
      <c r="W51" s="7" t="e">
        <v>#N/A</v>
      </c>
      <c r="X51" s="7" t="e">
        <v>#N/A</v>
      </c>
    </row>
    <row r="52" spans="1:24" ht="12.75">
      <c r="A52" s="2" t="s">
        <v>58</v>
      </c>
      <c r="C52" s="2">
        <v>4924</v>
      </c>
      <c r="D52" s="3"/>
      <c r="E52" s="4"/>
      <c r="F52" s="4"/>
      <c r="G52" s="4"/>
      <c r="H52" s="4" t="s">
        <v>40</v>
      </c>
      <c r="I52" s="5">
        <v>7181.6</v>
      </c>
      <c r="J52" s="5">
        <v>14437.5</v>
      </c>
      <c r="K52" s="5">
        <v>7230.719193</v>
      </c>
      <c r="L52" s="2" t="s">
        <v>126</v>
      </c>
      <c r="M52" s="6">
        <v>1140000</v>
      </c>
      <c r="N52" s="6">
        <v>7935989</v>
      </c>
      <c r="O52" s="7">
        <v>814500</v>
      </c>
      <c r="P52" s="7">
        <v>3737546</v>
      </c>
      <c r="Q52" s="7">
        <v>625000</v>
      </c>
      <c r="R52" s="7">
        <v>2590405</v>
      </c>
      <c r="S52" s="7">
        <v>625000</v>
      </c>
      <c r="T52" s="7">
        <v>2504280</v>
      </c>
      <c r="U52" s="7">
        <v>486250</v>
      </c>
      <c r="V52" s="7">
        <v>1568280</v>
      </c>
      <c r="W52" s="7" t="e">
        <v>#N/A</v>
      </c>
      <c r="X52" s="7" t="e">
        <v>#N/A</v>
      </c>
    </row>
    <row r="53" spans="1:24" ht="12.75">
      <c r="A53" s="2" t="s">
        <v>83</v>
      </c>
      <c r="C53" s="2">
        <v>4931</v>
      </c>
      <c r="D53" s="3" t="s">
        <v>40</v>
      </c>
      <c r="E53" s="4" t="s">
        <v>40</v>
      </c>
      <c r="F53" s="4" t="s">
        <v>40</v>
      </c>
      <c r="G53" s="4" t="s">
        <v>40</v>
      </c>
      <c r="H53" s="4"/>
      <c r="I53" s="5">
        <v>7546</v>
      </c>
      <c r="J53" s="5">
        <v>20728</v>
      </c>
      <c r="K53" s="5">
        <v>11315.195241</v>
      </c>
      <c r="L53" s="2" t="s">
        <v>136</v>
      </c>
      <c r="M53" s="6">
        <v>900000</v>
      </c>
      <c r="N53" s="6">
        <v>4709939</v>
      </c>
      <c r="O53" s="7">
        <v>530000</v>
      </c>
      <c r="P53" s="7">
        <v>1762753</v>
      </c>
      <c r="Q53" s="7">
        <v>460000</v>
      </c>
      <c r="R53" s="7">
        <v>1672792</v>
      </c>
      <c r="S53" s="7">
        <v>400000</v>
      </c>
      <c r="T53" s="7">
        <v>1336732</v>
      </c>
      <c r="U53" s="7">
        <v>360000</v>
      </c>
      <c r="V53" s="7">
        <v>1168228</v>
      </c>
      <c r="W53" s="7" t="e">
        <v>#N/A</v>
      </c>
      <c r="X53" s="7" t="e">
        <v>#N/A</v>
      </c>
    </row>
    <row r="54" spans="1:24" ht="12.75">
      <c r="A54" s="2" t="s">
        <v>48</v>
      </c>
      <c r="C54" s="2">
        <v>4931</v>
      </c>
      <c r="D54" s="3" t="s">
        <v>40</v>
      </c>
      <c r="E54" s="4"/>
      <c r="F54" s="4"/>
      <c r="G54" s="4"/>
      <c r="H54" s="4" t="s">
        <v>40</v>
      </c>
      <c r="I54" s="5">
        <v>7939.8</v>
      </c>
      <c r="J54" s="5">
        <v>18004.8</v>
      </c>
      <c r="K54" s="5">
        <v>5178.802665</v>
      </c>
      <c r="L54" s="2" t="s">
        <v>145</v>
      </c>
      <c r="M54" s="6">
        <v>750000</v>
      </c>
      <c r="N54" s="6">
        <v>1591425</v>
      </c>
      <c r="O54" s="7">
        <v>448333</v>
      </c>
      <c r="P54" s="7">
        <v>1423894</v>
      </c>
      <c r="Q54" s="7">
        <v>495833</v>
      </c>
      <c r="R54" s="7">
        <v>1133457</v>
      </c>
      <c r="S54" s="7">
        <v>270000</v>
      </c>
      <c r="T54" s="7">
        <v>618243</v>
      </c>
      <c r="U54" s="7">
        <v>251250</v>
      </c>
      <c r="V54" s="7">
        <v>514104</v>
      </c>
      <c r="W54" s="7" t="e">
        <v>#N/A</v>
      </c>
      <c r="X54" s="7" t="e">
        <v>#N/A</v>
      </c>
    </row>
    <row r="55" spans="1:24" ht="12.75">
      <c r="A55" s="2" t="s">
        <v>7</v>
      </c>
      <c r="C55" s="2">
        <v>4911</v>
      </c>
      <c r="D55" s="3"/>
      <c r="E55" s="4"/>
      <c r="F55" s="4" t="s">
        <v>40</v>
      </c>
      <c r="G55" s="4" t="s">
        <v>40</v>
      </c>
      <c r="H55" s="4"/>
      <c r="I55" s="5">
        <v>7970</v>
      </c>
      <c r="J55" s="5">
        <v>18482</v>
      </c>
      <c r="K55" s="5" t="s">
        <v>90</v>
      </c>
      <c r="L55" s="2" t="s">
        <v>91</v>
      </c>
      <c r="M55" s="6">
        <v>1500000</v>
      </c>
      <c r="N55" s="6">
        <v>4246123</v>
      </c>
      <c r="O55" s="7">
        <v>500000</v>
      </c>
      <c r="P55" s="7">
        <v>1016670</v>
      </c>
      <c r="Q55" s="7">
        <v>313646</v>
      </c>
      <c r="R55" s="7">
        <v>496203</v>
      </c>
      <c r="S55" s="7">
        <v>325000</v>
      </c>
      <c r="T55" s="7">
        <v>479250</v>
      </c>
      <c r="U55" s="7" t="e">
        <v>#N/A</v>
      </c>
      <c r="V55" s="7" t="e">
        <v>#N/A</v>
      </c>
      <c r="W55" s="7" t="e">
        <v>#N/A</v>
      </c>
      <c r="X55" s="7" t="e">
        <v>#N/A</v>
      </c>
    </row>
    <row r="56" spans="1:24" ht="12.75">
      <c r="A56" s="2" t="s">
        <v>16</v>
      </c>
      <c r="C56" s="2">
        <v>4911</v>
      </c>
      <c r="D56" s="3"/>
      <c r="E56" s="4"/>
      <c r="F56" s="4"/>
      <c r="G56" s="4"/>
      <c r="H56" s="4" t="s">
        <v>40</v>
      </c>
      <c r="I56" s="5">
        <v>7992</v>
      </c>
      <c r="J56" s="5">
        <v>63784</v>
      </c>
      <c r="K56" s="5">
        <v>115280.857786</v>
      </c>
      <c r="L56" s="2" t="s">
        <v>100</v>
      </c>
      <c r="M56" s="6">
        <v>989583</v>
      </c>
      <c r="N56" s="6">
        <v>37962021</v>
      </c>
      <c r="O56" s="7">
        <v>307000</v>
      </c>
      <c r="P56" s="7">
        <v>4268032</v>
      </c>
      <c r="Q56" s="7">
        <v>342712</v>
      </c>
      <c r="R56" s="7">
        <v>2059293</v>
      </c>
      <c r="S56" s="7">
        <v>536792</v>
      </c>
      <c r="T56" s="7">
        <v>2054299</v>
      </c>
      <c r="U56" s="7">
        <v>345958</v>
      </c>
      <c r="V56" s="7">
        <v>1206955</v>
      </c>
      <c r="W56" s="7" t="e">
        <v>#N/A</v>
      </c>
      <c r="X56" s="7" t="e">
        <v>#N/A</v>
      </c>
    </row>
    <row r="57" spans="1:24" ht="12.75">
      <c r="A57" s="2" t="s">
        <v>12</v>
      </c>
      <c r="C57" s="2">
        <v>4911</v>
      </c>
      <c r="D57" s="3" t="s">
        <v>40</v>
      </c>
      <c r="E57" s="4"/>
      <c r="F57" s="4" t="s">
        <v>40</v>
      </c>
      <c r="G57" s="4"/>
      <c r="H57" s="4"/>
      <c r="I57" s="5">
        <v>8506</v>
      </c>
      <c r="J57" s="5">
        <v>23754</v>
      </c>
      <c r="K57" s="5">
        <v>7175.57726</v>
      </c>
      <c r="L57" s="2" t="s">
        <v>96</v>
      </c>
      <c r="M57" s="6">
        <v>1150000</v>
      </c>
      <c r="N57" s="6">
        <v>5916382</v>
      </c>
      <c r="O57" s="7">
        <v>765385</v>
      </c>
      <c r="P57" s="7">
        <v>2815693</v>
      </c>
      <c r="Q57" s="7">
        <v>594231</v>
      </c>
      <c r="R57" s="7">
        <v>2331544</v>
      </c>
      <c r="S57" s="7">
        <v>511154</v>
      </c>
      <c r="T57" s="7">
        <v>1404804</v>
      </c>
      <c r="U57" s="7">
        <v>436154</v>
      </c>
      <c r="V57" s="7">
        <v>1349934</v>
      </c>
      <c r="W57" s="7" t="e">
        <v>#N/A</v>
      </c>
      <c r="X57" s="7" t="e">
        <v>#N/A</v>
      </c>
    </row>
    <row r="58" spans="1:24" ht="12.75">
      <c r="A58" s="2" t="s">
        <v>32</v>
      </c>
      <c r="B58" s="2">
        <v>222</v>
      </c>
      <c r="C58" s="2">
        <v>4911</v>
      </c>
      <c r="D58" s="3"/>
      <c r="E58" s="4"/>
      <c r="F58" s="4" t="s">
        <v>40</v>
      </c>
      <c r="G58" s="4"/>
      <c r="H58" s="4"/>
      <c r="I58" s="5">
        <v>9153</v>
      </c>
      <c r="J58" s="5">
        <v>26286</v>
      </c>
      <c r="K58" s="5">
        <v>12596.675932</v>
      </c>
      <c r="L58" s="2" t="s">
        <v>116</v>
      </c>
      <c r="M58" s="6">
        <v>807539</v>
      </c>
      <c r="N58" s="6">
        <v>7744448</v>
      </c>
      <c r="O58" s="7">
        <v>663462</v>
      </c>
      <c r="P58" s="7">
        <v>7438353</v>
      </c>
      <c r="Q58" s="7">
        <v>495232</v>
      </c>
      <c r="R58" s="7">
        <v>4655224</v>
      </c>
      <c r="S58" s="7">
        <v>386154</v>
      </c>
      <c r="T58" s="7">
        <v>2556924</v>
      </c>
      <c r="U58" s="7">
        <v>426923</v>
      </c>
      <c r="V58" s="7">
        <v>2406233</v>
      </c>
      <c r="W58" s="7" t="e">
        <v>#N/A</v>
      </c>
      <c r="X58" s="7" t="e">
        <v>#N/A</v>
      </c>
    </row>
    <row r="59" spans="1:24" ht="12.75">
      <c r="A59" s="2" t="s">
        <v>37</v>
      </c>
      <c r="C59" s="2">
        <v>4911</v>
      </c>
      <c r="D59" s="3"/>
      <c r="E59" s="4"/>
      <c r="F59" s="4" t="s">
        <v>40</v>
      </c>
      <c r="G59" s="4"/>
      <c r="H59" s="4"/>
      <c r="I59" s="5">
        <v>9187</v>
      </c>
      <c r="J59" s="5">
        <v>33902</v>
      </c>
      <c r="K59" s="5" t="s">
        <v>90</v>
      </c>
      <c r="L59" s="2" t="s">
        <v>121</v>
      </c>
      <c r="M59" s="6">
        <v>308693</v>
      </c>
      <c r="N59" s="6">
        <v>1988667</v>
      </c>
      <c r="O59" s="7">
        <v>308693</v>
      </c>
      <c r="P59" s="7">
        <v>1988667</v>
      </c>
      <c r="Q59" s="7">
        <v>253000</v>
      </c>
      <c r="R59" s="7">
        <v>1783618</v>
      </c>
      <c r="S59" s="7">
        <v>236608</v>
      </c>
      <c r="T59" s="7">
        <v>1217002</v>
      </c>
      <c r="U59" s="7">
        <v>500000</v>
      </c>
      <c r="V59" s="7">
        <v>688273</v>
      </c>
      <c r="W59" s="7">
        <v>178888</v>
      </c>
      <c r="X59" s="7">
        <v>558889</v>
      </c>
    </row>
    <row r="60" spans="1:24" ht="12.75">
      <c r="A60" s="2" t="s">
        <v>50</v>
      </c>
      <c r="B60" s="18"/>
      <c r="C60" s="2">
        <v>4931</v>
      </c>
      <c r="D60" s="3" t="s">
        <v>40</v>
      </c>
      <c r="E60" s="4"/>
      <c r="F60" s="4" t="s">
        <v>40</v>
      </c>
      <c r="G60" s="4"/>
      <c r="H60" s="4"/>
      <c r="I60" s="5">
        <v>9366.4</v>
      </c>
      <c r="J60" s="5">
        <v>15111</v>
      </c>
      <c r="K60" s="5">
        <v>5898.564571</v>
      </c>
      <c r="L60" s="2" t="s">
        <v>147</v>
      </c>
      <c r="M60" s="6">
        <v>1026941</v>
      </c>
      <c r="N60" s="6">
        <v>8434769</v>
      </c>
      <c r="O60" s="7">
        <v>538017</v>
      </c>
      <c r="P60" s="7">
        <v>2407530</v>
      </c>
      <c r="Q60" s="7">
        <v>509044</v>
      </c>
      <c r="R60" s="7">
        <v>1386502</v>
      </c>
      <c r="S60" s="7">
        <v>273750</v>
      </c>
      <c r="T60" s="7">
        <v>878904</v>
      </c>
      <c r="U60" s="7">
        <v>500000</v>
      </c>
      <c r="V60" s="7">
        <v>363420</v>
      </c>
      <c r="W60" s="7" t="e">
        <v>#N/A</v>
      </c>
      <c r="X60" s="7" t="e">
        <v>#N/A</v>
      </c>
    </row>
    <row r="61" spans="1:24" ht="12.75">
      <c r="A61" s="2" t="s">
        <v>8</v>
      </c>
      <c r="B61" s="18">
        <v>244</v>
      </c>
      <c r="C61" s="2">
        <v>4911</v>
      </c>
      <c r="D61" s="3" t="s">
        <v>40</v>
      </c>
      <c r="E61" s="4"/>
      <c r="F61" s="4" t="s">
        <v>40</v>
      </c>
      <c r="G61" s="4"/>
      <c r="H61" s="4"/>
      <c r="I61" s="5">
        <v>9623</v>
      </c>
      <c r="J61" s="5">
        <v>17872</v>
      </c>
      <c r="K61" s="5">
        <v>5607.438899</v>
      </c>
      <c r="L61" s="2" t="s">
        <v>92</v>
      </c>
      <c r="M61" s="6">
        <v>1017500</v>
      </c>
      <c r="N61" s="6">
        <v>4572798</v>
      </c>
      <c r="O61" s="7">
        <v>467500</v>
      </c>
      <c r="P61" s="7">
        <v>1532675</v>
      </c>
      <c r="Q61" s="7">
        <v>440000</v>
      </c>
      <c r="R61" s="7">
        <v>1462191</v>
      </c>
      <c r="S61" s="7">
        <v>417000</v>
      </c>
      <c r="T61" s="7">
        <v>1435924</v>
      </c>
      <c r="U61" s="7">
        <v>369000</v>
      </c>
      <c r="V61" s="7">
        <v>1037791</v>
      </c>
      <c r="W61" s="7" t="e">
        <v>#N/A</v>
      </c>
      <c r="X61" s="7" t="e">
        <v>#N/A</v>
      </c>
    </row>
    <row r="62" spans="1:24" ht="12.75">
      <c r="A62" s="2" t="s">
        <v>55</v>
      </c>
      <c r="B62" s="18">
        <v>247</v>
      </c>
      <c r="C62" s="2">
        <v>4931</v>
      </c>
      <c r="D62" s="3" t="s">
        <v>40</v>
      </c>
      <c r="E62" s="4"/>
      <c r="F62" s="4" t="s">
        <v>40</v>
      </c>
      <c r="G62" s="4" t="s">
        <v>40</v>
      </c>
      <c r="H62" s="4"/>
      <c r="I62" s="5">
        <v>10034.17</v>
      </c>
      <c r="J62" s="5">
        <v>23184.727</v>
      </c>
      <c r="K62" s="5">
        <v>9685.869886</v>
      </c>
      <c r="L62" s="2" t="s">
        <v>154</v>
      </c>
      <c r="M62" s="6">
        <v>1100000</v>
      </c>
      <c r="N62" s="6">
        <v>8033106</v>
      </c>
      <c r="O62" s="7">
        <v>535000</v>
      </c>
      <c r="P62" s="7">
        <v>2823871</v>
      </c>
      <c r="Q62" s="7">
        <v>435000</v>
      </c>
      <c r="R62" s="7">
        <v>1984153</v>
      </c>
      <c r="S62" s="7">
        <v>535000</v>
      </c>
      <c r="T62" s="7">
        <v>1905918</v>
      </c>
      <c r="U62" s="7">
        <v>440000</v>
      </c>
      <c r="V62" s="7">
        <v>1561957</v>
      </c>
      <c r="W62" s="7" t="e">
        <v>#N/A</v>
      </c>
      <c r="X62" s="7" t="e">
        <v>#N/A</v>
      </c>
    </row>
    <row r="63" spans="1:24" ht="12.75">
      <c r="A63" s="2" t="s">
        <v>47</v>
      </c>
      <c r="B63" s="18"/>
      <c r="C63" s="2">
        <v>4931</v>
      </c>
      <c r="D63" s="3" t="s">
        <v>40</v>
      </c>
      <c r="E63" s="4"/>
      <c r="F63" s="4"/>
      <c r="G63" s="4" t="s">
        <v>40</v>
      </c>
      <c r="H63" s="4"/>
      <c r="I63" s="5">
        <v>10292.4</v>
      </c>
      <c r="J63" s="5">
        <v>11234.4</v>
      </c>
      <c r="K63" s="5">
        <v>3950.361471</v>
      </c>
      <c r="L63" s="2" t="s">
        <v>144</v>
      </c>
      <c r="M63" s="6">
        <v>924923</v>
      </c>
      <c r="N63" s="6">
        <v>4548470</v>
      </c>
      <c r="O63" s="7">
        <v>429577</v>
      </c>
      <c r="P63" s="7">
        <v>1565763</v>
      </c>
      <c r="Q63" s="7">
        <v>346731</v>
      </c>
      <c r="R63" s="7">
        <v>1340092</v>
      </c>
      <c r="S63" s="7">
        <v>379154</v>
      </c>
      <c r="T63" s="7">
        <v>1260618</v>
      </c>
      <c r="U63" s="7">
        <v>333731</v>
      </c>
      <c r="V63" s="7">
        <v>966672</v>
      </c>
      <c r="W63" s="7" t="e">
        <v>#N/A</v>
      </c>
      <c r="X63" s="7" t="e">
        <v>#N/A</v>
      </c>
    </row>
    <row r="64" spans="1:24" ht="12.75">
      <c r="A64" s="2" t="s">
        <v>34</v>
      </c>
      <c r="B64" s="18">
        <v>220</v>
      </c>
      <c r="C64" s="2">
        <v>4911</v>
      </c>
      <c r="D64" s="3"/>
      <c r="E64" s="4"/>
      <c r="F64" s="4"/>
      <c r="G64" s="4" t="s">
        <v>40</v>
      </c>
      <c r="H64" s="4"/>
      <c r="I64" s="5">
        <v>11208.724</v>
      </c>
      <c r="J64" s="5">
        <v>9456.53</v>
      </c>
      <c r="K64" s="5">
        <v>9062.201372</v>
      </c>
      <c r="L64" s="2" t="s">
        <v>118</v>
      </c>
      <c r="M64" s="6">
        <v>767125</v>
      </c>
      <c r="N64" s="6">
        <v>3416066</v>
      </c>
      <c r="O64" s="7">
        <v>610000</v>
      </c>
      <c r="P64" s="7">
        <v>2563922</v>
      </c>
      <c r="Q64" s="7">
        <v>311250</v>
      </c>
      <c r="R64" s="7">
        <v>1550520</v>
      </c>
      <c r="S64" s="7">
        <v>397250</v>
      </c>
      <c r="T64" s="7">
        <v>1353137</v>
      </c>
      <c r="U64" s="7">
        <v>500000</v>
      </c>
      <c r="V64" s="7">
        <v>155294</v>
      </c>
      <c r="W64" s="7" t="e">
        <v>#N/A</v>
      </c>
      <c r="X64" s="7" t="e">
        <v>#N/A</v>
      </c>
    </row>
    <row r="65" spans="1:22" ht="12.75">
      <c r="A65" s="2" t="s">
        <v>67</v>
      </c>
      <c r="B65" s="18">
        <v>197</v>
      </c>
      <c r="C65" s="2">
        <v>4932</v>
      </c>
      <c r="D65" s="3" t="s">
        <v>40</v>
      </c>
      <c r="E65" s="4"/>
      <c r="F65" s="4" t="s">
        <v>40</v>
      </c>
      <c r="G65" s="4"/>
      <c r="H65" s="4"/>
      <c r="I65" s="5">
        <v>11438</v>
      </c>
      <c r="J65" s="5">
        <v>30091</v>
      </c>
      <c r="K65" s="5">
        <v>16169.62023</v>
      </c>
      <c r="L65" s="2" t="s">
        <v>155</v>
      </c>
      <c r="M65" s="6">
        <v>1001652</v>
      </c>
      <c r="N65" s="6">
        <v>14152180</v>
      </c>
      <c r="O65" s="7">
        <v>781376</v>
      </c>
      <c r="P65" s="7">
        <v>10379398</v>
      </c>
      <c r="Q65" s="7">
        <v>621534</v>
      </c>
      <c r="R65" s="7">
        <v>5213482</v>
      </c>
      <c r="S65" s="7">
        <v>524879</v>
      </c>
      <c r="T65" s="7">
        <v>3262865</v>
      </c>
      <c r="U65" s="7">
        <v>482954</v>
      </c>
      <c r="V65" s="7">
        <v>3001966</v>
      </c>
    </row>
    <row r="66" spans="1:24" ht="12.75">
      <c r="A66" s="2" t="s">
        <v>17</v>
      </c>
      <c r="B66" s="18">
        <v>218</v>
      </c>
      <c r="C66" s="2">
        <v>4911</v>
      </c>
      <c r="D66" s="3"/>
      <c r="E66" s="4"/>
      <c r="F66" s="4" t="s">
        <v>40</v>
      </c>
      <c r="G66" s="4"/>
      <c r="H66" s="4"/>
      <c r="I66" s="5">
        <v>11484.398</v>
      </c>
      <c r="J66" s="5">
        <v>33643.002</v>
      </c>
      <c r="K66" s="5">
        <v>23088.08166</v>
      </c>
      <c r="L66" s="2" t="s">
        <v>101</v>
      </c>
      <c r="M66" s="6">
        <v>1216443</v>
      </c>
      <c r="N66" s="6">
        <v>26187510</v>
      </c>
      <c r="O66" s="7">
        <v>599612</v>
      </c>
      <c r="P66" s="7">
        <v>4339499</v>
      </c>
      <c r="Q66" s="7">
        <v>542576</v>
      </c>
      <c r="R66" s="7">
        <v>4312078</v>
      </c>
      <c r="S66" s="7">
        <v>584422</v>
      </c>
      <c r="T66" s="7">
        <v>4047338</v>
      </c>
      <c r="U66" s="7">
        <v>524516</v>
      </c>
      <c r="V66" s="7">
        <v>3428297</v>
      </c>
      <c r="W66" s="7" t="e">
        <v>#N/A</v>
      </c>
      <c r="X66" s="7" t="e">
        <v>#N/A</v>
      </c>
    </row>
    <row r="67" spans="1:24" ht="12.75">
      <c r="A67" s="2" t="s">
        <v>45</v>
      </c>
      <c r="B67" s="18">
        <v>117</v>
      </c>
      <c r="C67" s="2">
        <v>4931</v>
      </c>
      <c r="D67" s="3" t="s">
        <v>40</v>
      </c>
      <c r="E67" s="4"/>
      <c r="F67" s="4" t="s">
        <v>40</v>
      </c>
      <c r="G67" s="4" t="s">
        <v>40</v>
      </c>
      <c r="H67" s="4"/>
      <c r="I67" s="5">
        <v>12720</v>
      </c>
      <c r="J67" s="5">
        <v>49704</v>
      </c>
      <c r="K67" s="5">
        <v>25471.996127</v>
      </c>
      <c r="L67" s="2" t="s">
        <v>142</v>
      </c>
      <c r="M67" s="6">
        <v>0</v>
      </c>
      <c r="N67" s="6">
        <v>9914319</v>
      </c>
      <c r="O67" s="7">
        <v>589956</v>
      </c>
      <c r="P67" s="7">
        <v>6988784</v>
      </c>
      <c r="Q67" s="7">
        <v>577500</v>
      </c>
      <c r="R67" s="7">
        <v>3015265</v>
      </c>
      <c r="S67" s="7">
        <v>425256</v>
      </c>
      <c r="T67" s="7">
        <v>1911070</v>
      </c>
      <c r="U67" s="7" t="e">
        <v>#N/A</v>
      </c>
      <c r="V67" s="7" t="e">
        <v>#N/A</v>
      </c>
      <c r="W67" s="7" t="e">
        <v>#N/A</v>
      </c>
      <c r="X67" s="7" t="e">
        <v>#N/A</v>
      </c>
    </row>
    <row r="68" spans="1:24" ht="12.75">
      <c r="A68" s="2" t="s">
        <v>18</v>
      </c>
      <c r="B68" s="18">
        <v>194</v>
      </c>
      <c r="C68" s="2">
        <v>4911</v>
      </c>
      <c r="D68" s="3"/>
      <c r="E68" s="4"/>
      <c r="F68" s="4" t="s">
        <v>40</v>
      </c>
      <c r="G68" s="4" t="s">
        <v>40</v>
      </c>
      <c r="H68" s="4"/>
      <c r="I68" s="5">
        <v>12802</v>
      </c>
      <c r="J68" s="5">
        <v>32068</v>
      </c>
      <c r="K68" s="5">
        <v>22051.793342</v>
      </c>
      <c r="L68" s="2" t="s">
        <v>102</v>
      </c>
      <c r="M68" s="6">
        <v>1275769</v>
      </c>
      <c r="N68" s="6">
        <v>15583672</v>
      </c>
      <c r="O68" s="7">
        <v>792615</v>
      </c>
      <c r="P68" s="7">
        <v>4160158</v>
      </c>
      <c r="Q68" s="7">
        <v>490769</v>
      </c>
      <c r="R68" s="7">
        <v>3639120</v>
      </c>
      <c r="S68" s="7">
        <v>530615</v>
      </c>
      <c r="T68" s="7">
        <v>3608207</v>
      </c>
      <c r="U68" s="7">
        <v>498538</v>
      </c>
      <c r="V68" s="7">
        <v>3348979</v>
      </c>
      <c r="W68" s="7" t="e">
        <v>#N/A</v>
      </c>
      <c r="X68" s="7" t="e">
        <v>#N/A</v>
      </c>
    </row>
    <row r="69" spans="1:24" ht="12.75">
      <c r="A69" s="2" t="s">
        <v>52</v>
      </c>
      <c r="B69" s="18">
        <v>178</v>
      </c>
      <c r="C69" s="2">
        <v>4931</v>
      </c>
      <c r="D69" s="3" t="s">
        <v>40</v>
      </c>
      <c r="E69" s="4"/>
      <c r="F69" s="4" t="s">
        <v>40</v>
      </c>
      <c r="G69" s="4"/>
      <c r="H69" s="4"/>
      <c r="I69" s="5">
        <v>12853</v>
      </c>
      <c r="J69" s="5">
        <v>28392</v>
      </c>
      <c r="K69" s="5">
        <v>24975.400472</v>
      </c>
      <c r="L69" s="2" t="s">
        <v>149</v>
      </c>
      <c r="M69" s="6">
        <v>845388</v>
      </c>
      <c r="N69" s="6">
        <v>5079931</v>
      </c>
      <c r="O69" s="7">
        <v>491657</v>
      </c>
      <c r="P69" s="7">
        <v>4255518</v>
      </c>
      <c r="Q69" s="7">
        <v>596034</v>
      </c>
      <c r="R69" s="7">
        <v>2261813</v>
      </c>
      <c r="S69" s="7">
        <v>501963</v>
      </c>
      <c r="T69" s="7">
        <v>2116658</v>
      </c>
      <c r="U69" s="7">
        <v>377431</v>
      </c>
      <c r="V69" s="7">
        <v>1318907</v>
      </c>
      <c r="W69" s="7" t="e">
        <v>#N/A</v>
      </c>
      <c r="X69" s="7" t="e">
        <v>#N/A</v>
      </c>
    </row>
    <row r="70" spans="1:24" ht="12.75">
      <c r="A70" s="2" t="s">
        <v>14</v>
      </c>
      <c r="B70" s="18">
        <v>194</v>
      </c>
      <c r="C70" s="2">
        <v>4911</v>
      </c>
      <c r="D70" s="3"/>
      <c r="E70" s="4"/>
      <c r="F70" s="4" t="s">
        <v>40</v>
      </c>
      <c r="G70" s="4" t="s">
        <v>40</v>
      </c>
      <c r="H70" s="4"/>
      <c r="I70" s="5">
        <v>13113</v>
      </c>
      <c r="J70" s="5">
        <v>37562</v>
      </c>
      <c r="K70" s="5">
        <v>17388.544064</v>
      </c>
      <c r="L70" s="2" t="s">
        <v>98</v>
      </c>
      <c r="M70" s="6">
        <v>1266615</v>
      </c>
      <c r="N70" s="6">
        <v>11733648</v>
      </c>
      <c r="O70" s="7">
        <v>638694</v>
      </c>
      <c r="P70" s="7">
        <v>4015257</v>
      </c>
      <c r="Q70" s="7">
        <v>674824</v>
      </c>
      <c r="R70" s="7">
        <v>3754446</v>
      </c>
      <c r="S70" s="7">
        <v>646067</v>
      </c>
      <c r="T70" s="7">
        <v>3691466</v>
      </c>
      <c r="U70" s="7">
        <v>568714</v>
      </c>
      <c r="V70" s="7">
        <v>2511817</v>
      </c>
      <c r="W70" s="7">
        <v>432145</v>
      </c>
      <c r="X70" s="7">
        <v>2481670</v>
      </c>
    </row>
    <row r="71" spans="1:24" ht="12.75">
      <c r="A71" s="2" t="s">
        <v>43</v>
      </c>
      <c r="B71" s="18">
        <v>199</v>
      </c>
      <c r="C71" s="2">
        <v>4931</v>
      </c>
      <c r="D71" s="3" t="s">
        <v>40</v>
      </c>
      <c r="E71" s="4"/>
      <c r="F71" s="4" t="s">
        <v>40</v>
      </c>
      <c r="G71" s="4"/>
      <c r="H71" s="4"/>
      <c r="I71" s="5">
        <v>13120</v>
      </c>
      <c r="J71" s="5">
        <v>28343</v>
      </c>
      <c r="K71" s="5">
        <v>13293.995279</v>
      </c>
      <c r="L71" s="2" t="s">
        <v>140</v>
      </c>
      <c r="M71" s="6">
        <v>1050000</v>
      </c>
      <c r="N71" s="6">
        <v>5519287</v>
      </c>
      <c r="O71" s="7">
        <v>645000</v>
      </c>
      <c r="P71" s="7">
        <v>3221734</v>
      </c>
      <c r="Q71" s="7">
        <v>620200</v>
      </c>
      <c r="R71" s="7">
        <v>2781440</v>
      </c>
      <c r="S71" s="7">
        <v>695000</v>
      </c>
      <c r="T71" s="7">
        <v>2481977</v>
      </c>
      <c r="U71" s="7">
        <v>561200</v>
      </c>
      <c r="V71" s="7">
        <v>1423295</v>
      </c>
      <c r="W71" s="7" t="e">
        <v>#N/A</v>
      </c>
      <c r="X71" s="7" t="e">
        <v>#N/A</v>
      </c>
    </row>
    <row r="72" spans="1:24" ht="12.75">
      <c r="A72" s="2" t="s">
        <v>51</v>
      </c>
      <c r="B72" s="18">
        <v>200</v>
      </c>
      <c r="C72" s="2">
        <v>4931</v>
      </c>
      <c r="D72" s="3" t="s">
        <v>40</v>
      </c>
      <c r="E72" s="4"/>
      <c r="F72" s="4" t="s">
        <v>40</v>
      </c>
      <c r="G72" s="4"/>
      <c r="H72" s="4"/>
      <c r="I72" s="5">
        <v>13237</v>
      </c>
      <c r="J72" s="5">
        <v>36648</v>
      </c>
      <c r="K72" s="5">
        <v>15329.254228</v>
      </c>
      <c r="L72" s="2" t="s">
        <v>148</v>
      </c>
      <c r="M72" s="6">
        <v>1050000</v>
      </c>
      <c r="N72" s="6">
        <v>7821073</v>
      </c>
      <c r="O72" s="7">
        <v>625000</v>
      </c>
      <c r="P72" s="7">
        <v>3801235</v>
      </c>
      <c r="Q72" s="7">
        <v>475000</v>
      </c>
      <c r="R72" s="7">
        <v>2686307</v>
      </c>
      <c r="S72" s="7">
        <v>523640</v>
      </c>
      <c r="T72" s="7">
        <v>1611165</v>
      </c>
      <c r="U72" s="7">
        <v>496380</v>
      </c>
      <c r="V72" s="7">
        <v>1405093</v>
      </c>
      <c r="W72" s="7">
        <v>300750</v>
      </c>
      <c r="X72" s="7">
        <v>676713</v>
      </c>
    </row>
    <row r="73" spans="1:24" ht="12.75">
      <c r="A73" s="2" t="s">
        <v>5</v>
      </c>
      <c r="B73" s="18">
        <v>185</v>
      </c>
      <c r="C73" s="2">
        <v>4911</v>
      </c>
      <c r="D73" s="3"/>
      <c r="E73" s="4"/>
      <c r="F73" s="4" t="s">
        <v>40</v>
      </c>
      <c r="G73" s="4" t="s">
        <v>40</v>
      </c>
      <c r="H73" s="4"/>
      <c r="I73" s="5">
        <v>13380</v>
      </c>
      <c r="J73" s="5">
        <v>40366</v>
      </c>
      <c r="K73" s="5">
        <v>18643.867338</v>
      </c>
      <c r="L73" s="2" t="s">
        <v>88</v>
      </c>
      <c r="M73" s="6">
        <v>1204615</v>
      </c>
      <c r="N73" s="6">
        <v>19659477</v>
      </c>
      <c r="O73" s="7">
        <v>501923</v>
      </c>
      <c r="P73" s="7">
        <v>4453614</v>
      </c>
      <c r="Q73" s="7">
        <v>511961</v>
      </c>
      <c r="R73" s="7">
        <v>4237272</v>
      </c>
      <c r="S73" s="7">
        <v>491885</v>
      </c>
      <c r="T73" s="7">
        <v>3406800</v>
      </c>
      <c r="U73" s="7">
        <v>451731</v>
      </c>
      <c r="V73" s="7">
        <v>3140267</v>
      </c>
      <c r="W73" s="7">
        <v>441692</v>
      </c>
      <c r="X73" s="7">
        <v>2948406</v>
      </c>
    </row>
    <row r="74" spans="1:24" ht="12.75">
      <c r="A74" s="2" t="s">
        <v>19</v>
      </c>
      <c r="B74" s="18">
        <v>195</v>
      </c>
      <c r="C74" s="2">
        <v>4911</v>
      </c>
      <c r="D74" s="3"/>
      <c r="E74" s="4"/>
      <c r="F74" s="4" t="s">
        <v>40</v>
      </c>
      <c r="G74" s="4" t="s">
        <v>40</v>
      </c>
      <c r="H74" s="4"/>
      <c r="I74" s="5">
        <v>15263</v>
      </c>
      <c r="J74" s="5">
        <v>40123</v>
      </c>
      <c r="K74" s="5">
        <v>27611.543412</v>
      </c>
      <c r="L74" s="2" t="s">
        <v>103</v>
      </c>
      <c r="M74" s="6">
        <v>1207500</v>
      </c>
      <c r="N74" s="6">
        <v>10525923</v>
      </c>
      <c r="O74" s="7">
        <v>700000</v>
      </c>
      <c r="P74" s="7">
        <v>3964146</v>
      </c>
      <c r="Q74" s="7">
        <v>567758</v>
      </c>
      <c r="R74" s="7">
        <v>3260552</v>
      </c>
      <c r="S74" s="7">
        <v>556394</v>
      </c>
      <c r="T74" s="7">
        <v>3099058</v>
      </c>
      <c r="U74" s="7">
        <v>508040</v>
      </c>
      <c r="V74" s="7">
        <v>2322617</v>
      </c>
      <c r="W74" s="7" t="e">
        <v>#N/A</v>
      </c>
      <c r="X74" s="7" t="e">
        <v>#N/A</v>
      </c>
    </row>
    <row r="75" spans="1:24" ht="12.75">
      <c r="A75" s="2" t="s">
        <v>35</v>
      </c>
      <c r="B75" s="18">
        <v>165</v>
      </c>
      <c r="C75" s="2">
        <v>4911</v>
      </c>
      <c r="D75" s="3"/>
      <c r="E75" s="4"/>
      <c r="F75" s="4" t="s">
        <v>40</v>
      </c>
      <c r="G75" s="4" t="s">
        <v>40</v>
      </c>
      <c r="H75" s="4"/>
      <c r="I75" s="5">
        <v>15353</v>
      </c>
      <c r="J75" s="5">
        <v>45789</v>
      </c>
      <c r="K75" s="5">
        <v>29632.596161</v>
      </c>
      <c r="L75" s="2" t="s">
        <v>119</v>
      </c>
      <c r="M75" s="6">
        <v>1068268</v>
      </c>
      <c r="N75" s="6">
        <v>10957921</v>
      </c>
      <c r="O75" s="7">
        <v>613731</v>
      </c>
      <c r="P75" s="7">
        <v>4162744</v>
      </c>
      <c r="Q75" s="7">
        <v>629961</v>
      </c>
      <c r="R75" s="7">
        <v>3248917</v>
      </c>
      <c r="S75" s="7">
        <v>610624</v>
      </c>
      <c r="T75" s="7">
        <v>2943734</v>
      </c>
      <c r="U75" s="7">
        <v>538329</v>
      </c>
      <c r="V75" s="7">
        <v>2458126</v>
      </c>
      <c r="W75" s="7" t="e">
        <v>#N/A</v>
      </c>
      <c r="X75" s="7" t="e">
        <v>#N/A</v>
      </c>
    </row>
    <row r="76" spans="1:24" ht="12.75">
      <c r="A76" s="2" t="s">
        <v>11</v>
      </c>
      <c r="B76" s="18">
        <v>123</v>
      </c>
      <c r="C76" s="2">
        <v>4911</v>
      </c>
      <c r="D76" s="3" t="s">
        <v>40</v>
      </c>
      <c r="E76" s="4"/>
      <c r="F76" s="4" t="s">
        <v>40</v>
      </c>
      <c r="G76" s="4" t="s">
        <v>40</v>
      </c>
      <c r="H76" s="4"/>
      <c r="I76" s="5">
        <v>15674</v>
      </c>
      <c r="J76" s="5">
        <v>39123</v>
      </c>
      <c r="K76" s="5">
        <v>27276.238285</v>
      </c>
      <c r="L76" s="2" t="s">
        <v>95</v>
      </c>
      <c r="M76" s="6">
        <v>1100000</v>
      </c>
      <c r="N76" s="6">
        <v>15118207</v>
      </c>
      <c r="O76" s="7">
        <v>615300</v>
      </c>
      <c r="P76" s="7">
        <v>13322764</v>
      </c>
      <c r="Q76" s="7">
        <v>642000</v>
      </c>
      <c r="R76" s="7">
        <v>5491474</v>
      </c>
      <c r="S76" s="7">
        <v>567000</v>
      </c>
      <c r="T76" s="7">
        <v>3886917</v>
      </c>
      <c r="U76" s="7">
        <v>467100</v>
      </c>
      <c r="V76" s="7">
        <v>3024061</v>
      </c>
      <c r="W76" s="7" t="e">
        <v>#N/A</v>
      </c>
      <c r="X76" s="7" t="e">
        <v>#N/A</v>
      </c>
    </row>
    <row r="77" spans="1:24" ht="12.75">
      <c r="A77" s="2" t="s">
        <v>46</v>
      </c>
      <c r="B77" s="18">
        <v>144</v>
      </c>
      <c r="C77" s="2">
        <v>4931</v>
      </c>
      <c r="D77" s="3" t="s">
        <v>40</v>
      </c>
      <c r="E77" s="4"/>
      <c r="F77" s="4" t="s">
        <v>40</v>
      </c>
      <c r="G77" s="4"/>
      <c r="H77" s="4"/>
      <c r="I77" s="5">
        <v>18916</v>
      </c>
      <c r="J77" s="5">
        <v>45894</v>
      </c>
      <c r="K77" s="5">
        <v>53982.032803</v>
      </c>
      <c r="L77" s="2" t="s">
        <v>143</v>
      </c>
      <c r="M77" s="6">
        <v>1361154</v>
      </c>
      <c r="N77" s="6">
        <v>19491556</v>
      </c>
      <c r="O77" s="7">
        <v>580385</v>
      </c>
      <c r="P77" s="7">
        <v>7290671</v>
      </c>
      <c r="Q77" s="7">
        <v>578538</v>
      </c>
      <c r="R77" s="7">
        <v>4512217</v>
      </c>
      <c r="S77" s="7">
        <v>558000</v>
      </c>
      <c r="T77" s="7">
        <v>4380252</v>
      </c>
      <c r="U77" s="7">
        <v>482500</v>
      </c>
      <c r="V77" s="7">
        <v>4103014</v>
      </c>
      <c r="W77" s="7" t="e">
        <v>#N/A</v>
      </c>
      <c r="X77" s="7" t="e">
        <v>#N/A</v>
      </c>
    </row>
    <row r="78" spans="1:24" ht="12.75">
      <c r="A78" s="2" t="s">
        <v>10</v>
      </c>
      <c r="B78" s="18">
        <v>125</v>
      </c>
      <c r="C78" s="2">
        <v>4911</v>
      </c>
      <c r="D78" s="3" t="s">
        <v>40</v>
      </c>
      <c r="E78" s="4"/>
      <c r="F78" s="4" t="s">
        <v>40</v>
      </c>
      <c r="G78" s="4" t="s">
        <v>40</v>
      </c>
      <c r="H78" s="4"/>
      <c r="I78" s="5">
        <v>21193.2</v>
      </c>
      <c r="J78" s="5">
        <v>21945.7</v>
      </c>
      <c r="K78" s="5">
        <v>18242.527932</v>
      </c>
      <c r="L78" s="2" t="s">
        <v>94</v>
      </c>
      <c r="M78" s="6">
        <v>1201923</v>
      </c>
      <c r="N78" s="6">
        <v>13903697</v>
      </c>
      <c r="O78" s="7">
        <v>262116</v>
      </c>
      <c r="P78" s="7">
        <v>10958467</v>
      </c>
      <c r="Q78" s="7">
        <v>250000</v>
      </c>
      <c r="R78" s="7">
        <v>8949346</v>
      </c>
      <c r="S78" s="7">
        <v>250000</v>
      </c>
      <c r="T78" s="7">
        <v>7966022</v>
      </c>
      <c r="U78" s="7">
        <v>342308</v>
      </c>
      <c r="V78" s="7">
        <v>2506892</v>
      </c>
      <c r="W78" s="7" t="e">
        <v>#N/A</v>
      </c>
      <c r="X78" s="7" t="e">
        <v>#N/A</v>
      </c>
    </row>
    <row r="79" spans="5:24" ht="12.75">
      <c r="E79" s="4"/>
      <c r="F79" s="4"/>
      <c r="G79" s="4"/>
      <c r="H79" s="4" t="s">
        <v>40</v>
      </c>
      <c r="I79" s="19"/>
      <c r="J79" s="19"/>
      <c r="K79" s="19"/>
      <c r="L79" s="1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2.75">
      <c r="A80" s="20" t="s">
        <v>187</v>
      </c>
      <c r="C80" s="4">
        <f>COUNT(C6:C78)</f>
        <v>73</v>
      </c>
      <c r="D80" s="4">
        <f>COUNTA(D6:D78)</f>
        <v>33</v>
      </c>
      <c r="E80" s="4">
        <f>COUNTA(E6:E78)</f>
        <v>16</v>
      </c>
      <c r="F80" s="4">
        <f>COUNTA(F6:F78)</f>
        <v>51</v>
      </c>
      <c r="G80" s="4">
        <f>COUNTA(G6:G78)</f>
        <v>23</v>
      </c>
      <c r="H80" s="4">
        <f>COUNTA(H6:H78)</f>
        <v>19</v>
      </c>
      <c r="I80" s="19"/>
      <c r="J80" s="19"/>
      <c r="K80" s="19"/>
      <c r="L80" s="1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5:24" ht="12.75">
      <c r="E81" s="4"/>
      <c r="F81" s="4"/>
      <c r="G81" s="4"/>
      <c r="H81" s="4"/>
      <c r="I81" s="19"/>
      <c r="J81" s="19"/>
      <c r="K81" s="19"/>
      <c r="L81" s="1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.75">
      <c r="A82" s="21" t="s">
        <v>172</v>
      </c>
      <c r="E82" s="4"/>
      <c r="F82" s="4"/>
      <c r="G82" s="4"/>
      <c r="H82" s="4"/>
      <c r="I82" s="19"/>
      <c r="J82" s="19"/>
      <c r="K82" s="19"/>
      <c r="L82" s="1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2.75">
      <c r="A83" s="2" t="s">
        <v>176</v>
      </c>
      <c r="E83" s="4"/>
      <c r="F83" s="4"/>
      <c r="G83" s="4"/>
      <c r="H83" s="4"/>
      <c r="I83" s="19"/>
      <c r="J83" s="19"/>
      <c r="K83" s="19"/>
      <c r="L83" s="1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="18" customFormat="1" ht="12.75">
      <c r="A84" s="18" t="s">
        <v>196</v>
      </c>
    </row>
    <row r="85" s="18" customFormat="1" ht="12.75">
      <c r="A85" s="18" t="s">
        <v>177</v>
      </c>
    </row>
    <row r="86" s="18" customFormat="1" ht="12.75">
      <c r="A86" s="18" t="s">
        <v>178</v>
      </c>
    </row>
    <row r="87" s="18" customFormat="1" ht="12.75">
      <c r="A87" s="18" t="s">
        <v>179</v>
      </c>
    </row>
    <row r="88" s="18" customFormat="1" ht="12.75"/>
    <row r="89" s="18" customFormat="1" ht="12.75">
      <c r="A89" s="18" t="s">
        <v>180</v>
      </c>
    </row>
    <row r="90" s="18" customFormat="1" ht="12.75"/>
    <row r="91" s="18" customFormat="1" ht="12.75">
      <c r="A91" s="18" t="s">
        <v>181</v>
      </c>
    </row>
    <row r="92" spans="5:6" s="18" customFormat="1" ht="25.5">
      <c r="E92" s="22" t="s">
        <v>186</v>
      </c>
      <c r="F92" s="22" t="s">
        <v>185</v>
      </c>
    </row>
    <row r="93" spans="1:14" ht="12.75">
      <c r="A93" s="2" t="s">
        <v>182</v>
      </c>
      <c r="E93" s="4" t="s">
        <v>40</v>
      </c>
      <c r="F93" s="4" t="s">
        <v>40</v>
      </c>
      <c r="G93" s="4"/>
      <c r="H93" s="4"/>
      <c r="I93" s="5">
        <v>2906</v>
      </c>
      <c r="J93" s="5">
        <v>7008</v>
      </c>
      <c r="K93" s="4" t="s">
        <v>183</v>
      </c>
      <c r="L93" s="2" t="s">
        <v>166</v>
      </c>
      <c r="M93" s="23" t="s">
        <v>184</v>
      </c>
      <c r="N93" s="23"/>
    </row>
    <row r="94" spans="5:14" ht="12.75">
      <c r="E94" s="4"/>
      <c r="F94" s="4"/>
      <c r="G94" s="4"/>
      <c r="H94" s="4"/>
      <c r="I94" s="5"/>
      <c r="J94" s="5"/>
      <c r="K94" s="4"/>
      <c r="M94" s="4"/>
      <c r="N94" s="4"/>
    </row>
    <row r="95" ht="12.75">
      <c r="A95" s="2" t="s">
        <v>189</v>
      </c>
    </row>
    <row r="97" s="18" customFormat="1" ht="12.75">
      <c r="A97" s="18" t="s">
        <v>195</v>
      </c>
    </row>
    <row r="98" s="18" customFormat="1" ht="12.75"/>
    <row r="100" spans="1:6" ht="12.75">
      <c r="A100" s="24"/>
      <c r="B100" s="24"/>
      <c r="C100" s="24"/>
      <c r="D100" s="24"/>
      <c r="E100" s="25" t="s">
        <v>158</v>
      </c>
      <c r="F100" s="26" t="s">
        <v>159</v>
      </c>
    </row>
    <row r="101" spans="1:6" ht="12.75">
      <c r="A101" s="24" t="s">
        <v>167</v>
      </c>
      <c r="B101" s="24"/>
      <c r="C101" s="24"/>
      <c r="D101" s="24"/>
      <c r="E101" s="26">
        <v>19</v>
      </c>
      <c r="F101" s="27">
        <f>E101/E104</f>
        <v>0.2602739726027397</v>
      </c>
    </row>
    <row r="102" spans="1:6" ht="12.75">
      <c r="A102" s="24" t="s">
        <v>168</v>
      </c>
      <c r="B102" s="24"/>
      <c r="C102" s="24"/>
      <c r="D102" s="24"/>
      <c r="E102" s="26">
        <v>3</v>
      </c>
      <c r="F102" s="27">
        <f>E102/E104</f>
        <v>0.0410958904109589</v>
      </c>
    </row>
    <row r="103" spans="1:6" ht="12.75">
      <c r="A103" s="28" t="s">
        <v>162</v>
      </c>
      <c r="B103" s="28"/>
      <c r="C103" s="28"/>
      <c r="D103" s="28"/>
      <c r="E103" s="29">
        <v>51</v>
      </c>
      <c r="F103" s="30">
        <f>E103/E104</f>
        <v>0.6986301369863014</v>
      </c>
    </row>
    <row r="104" spans="1:6" ht="12.75">
      <c r="A104" s="31" t="s">
        <v>161</v>
      </c>
      <c r="B104" s="31"/>
      <c r="C104" s="31"/>
      <c r="D104" s="31"/>
      <c r="E104" s="32">
        <f>SUM(E101:E103)</f>
        <v>73</v>
      </c>
      <c r="F104" s="33">
        <f>SUM(F101:F103)</f>
        <v>1</v>
      </c>
    </row>
    <row r="105" spans="1:6" ht="12.75">
      <c r="A105" s="34"/>
      <c r="B105" s="34"/>
      <c r="C105" s="34"/>
      <c r="D105" s="34"/>
      <c r="E105" s="8"/>
      <c r="F105" s="35"/>
    </row>
  </sheetData>
  <mergeCells count="3">
    <mergeCell ref="M93:N93"/>
    <mergeCell ref="A2:N2"/>
    <mergeCell ref="A3:N3"/>
  </mergeCells>
  <printOptions/>
  <pageMargins left="0.75" right="0.75" top="0.76" bottom="0.65" header="0.5" footer="0.5"/>
  <pageSetup fitToHeight="0" fitToWidth="1" horizontalDpi="600" verticalDpi="600" orientation="landscape" scale="65" r:id="rId1"/>
  <headerFooter alignWithMargins="0">
    <oddFooter>&amp;LData from SEC Filings, Aggregated using reports run by Equilar®, an independent executive compensation research firm in Redwood Shores California.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jsprat</dc:creator>
  <cp:keywords/>
  <dc:description/>
  <cp:lastModifiedBy>No Name</cp:lastModifiedBy>
  <cp:lastPrinted>2008-06-28T22:38:32Z</cp:lastPrinted>
  <dcterms:created xsi:type="dcterms:W3CDTF">2008-06-06T00:17:54Z</dcterms:created>
  <dcterms:modified xsi:type="dcterms:W3CDTF">2008-06-28T22:38:55Z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