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91CCE49F-688A-4C01-AD00-7469A0A56EA4}" xr6:coauthVersionLast="47" xr6:coauthVersionMax="47" xr10:uidLastSave="{00000000-0000-0000-0000-000000000000}"/>
  <bookViews>
    <workbookView xWindow="-120" yWindow="-120" windowWidth="29040" windowHeight="15840" xr2:uid="{8477B78F-04AF-404B-8CD2-700850155273}"/>
  </bookViews>
  <sheets>
    <sheet name="B9" sheetId="1" r:id="rId1"/>
  </sheets>
  <externalReferences>
    <externalReference r:id="rId2"/>
  </externalReferences>
  <definedNames>
    <definedName name="_xlnm._FilterDatabase" localSheetId="0" hidden="1">'B9'!$A$10:$N$30</definedName>
    <definedName name="Act" localSheetId="0">_Top1:Bottom1</definedName>
    <definedName name="Actuals" localSheetId="0">High_Act:Low_Act</definedName>
    <definedName name="B_1" localSheetId="0">'B9'!$C$468</definedName>
    <definedName name="B_2" localSheetId="0">'B9'!$D$468</definedName>
    <definedName name="B1_Print" localSheetId="0">'B9'!$R$29</definedName>
    <definedName name="B2_Print">#REF!</definedName>
    <definedName name="B3_Print">#REF!</definedName>
    <definedName name="Bottom" localSheetId="0">'B9'!$A$468</definedName>
    <definedName name="High_Plan" localSheetId="0">'B9'!#REF!</definedName>
    <definedName name="High_Plan">#REF!</definedName>
    <definedName name="LastCell">#REF!</definedName>
    <definedName name="Low_Plan" localSheetId="0">'B9'!#REF!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'B9'!High_Plan:'B9'!Low_Plan</definedName>
    <definedName name="_xlnm.Print_Area" localSheetId="0">'B9'!$A$1:$N$31</definedName>
    <definedName name="_xlnm.Print_Titles" localSheetId="0">'B9'!$1:$10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'B9'!$A$10:$N$29</definedName>
    <definedName name="ST_Bottom1">#REF!</definedName>
    <definedName name="ST_Top1">#REF!</definedName>
    <definedName name="ST_Top2">#REF!</definedName>
    <definedName name="ST_Top3" localSheetId="0">'B9'!#REF!</definedName>
    <definedName name="T_1" localSheetId="0">'B9'!$C$11</definedName>
    <definedName name="T_2" localSheetId="0">'B9'!$D$11</definedName>
    <definedName name="T1_Print" localSheetId="0">'B9'!$A$1</definedName>
    <definedName name="T2_Print">#REF!</definedName>
    <definedName name="T3_Print">#REF!</definedName>
    <definedName name="Top" localSheetId="0">'B9'!#REF!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N30" i="1"/>
  <c r="M30" i="1"/>
  <c r="L30" i="1"/>
  <c r="K30" i="1"/>
  <c r="J30" i="1"/>
  <c r="I30" i="1"/>
  <c r="H30" i="1"/>
  <c r="G30" i="1"/>
  <c r="F25" i="1"/>
  <c r="N25" i="1"/>
  <c r="M25" i="1"/>
  <c r="L25" i="1"/>
  <c r="K25" i="1"/>
  <c r="J25" i="1"/>
  <c r="I25" i="1"/>
  <c r="H25" i="1"/>
  <c r="G25" i="1"/>
  <c r="F20" i="1"/>
  <c r="N20" i="1"/>
  <c r="M20" i="1"/>
  <c r="L20" i="1"/>
  <c r="K20" i="1"/>
  <c r="J20" i="1"/>
  <c r="I20" i="1"/>
  <c r="H20" i="1"/>
  <c r="G20" i="1"/>
  <c r="F15" i="1"/>
  <c r="L15" i="1"/>
  <c r="K15" i="1"/>
  <c r="J15" i="1"/>
  <c r="I15" i="1"/>
  <c r="G15" i="1"/>
  <c r="F31" i="1" l="1"/>
  <c r="G31" i="1"/>
  <c r="K31" i="1"/>
  <c r="M15" i="1"/>
  <c r="M31" i="1" s="1"/>
  <c r="I31" i="1"/>
  <c r="N15" i="1"/>
  <c r="N31" i="1" s="1"/>
  <c r="J31" i="1"/>
  <c r="H15" i="1"/>
  <c r="H31" i="1" s="1"/>
  <c r="L31" i="1"/>
</calcChain>
</file>

<file path=xl/sharedStrings.xml><?xml version="1.0" encoding="utf-8"?>
<sst xmlns="http://schemas.openxmlformats.org/spreadsheetml/2006/main" count="101" uniqueCount="45">
  <si>
    <t>Capital Lease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</si>
  <si>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</si>
  <si>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</si>
  <si>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</si>
  <si>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</si>
  <si>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</si>
  <si>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</si>
  <si>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</si>
  <si>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</si>
  <si>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</si>
  <si>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</si>
  <si>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</si>
  <si>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</si>
  <si>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1011000</t>
  </si>
  <si>
    <t>PRPTY UND CPTL LSS</t>
  </si>
  <si>
    <t>3908220</t>
  </si>
  <si>
    <t>(FINANCE LEASES-BLDGS)</t>
  </si>
  <si>
    <t>OR</t>
  </si>
  <si>
    <t>SO</t>
  </si>
  <si>
    <t>3908230</t>
  </si>
  <si>
    <t>(FINANCE LEASES-GAS)</t>
  </si>
  <si>
    <t>CAGE</t>
  </si>
  <si>
    <t>CAGW</t>
  </si>
  <si>
    <t xml:space="preserve"> 1011000  Total</t>
  </si>
  <si>
    <t>1011500</t>
  </si>
  <si>
    <t>CAP LEASES–ACCM AMRT</t>
  </si>
  <si>
    <t xml:space="preserve"> 1011500  Total</t>
  </si>
  <si>
    <t>1011900</t>
  </si>
  <si>
    <t>PRPTY UND CPTL LSS-O</t>
  </si>
  <si>
    <t>142785</t>
  </si>
  <si>
    <t>FINANCE LEASE ROU ASSETS (COST) - PPAS</t>
  </si>
  <si>
    <t>UT</t>
  </si>
  <si>
    <t>142794</t>
  </si>
  <si>
    <t>FIN LEASE ROU ASSETS (COST)-OTHER-TEMP</t>
  </si>
  <si>
    <t xml:space="preserve"> 1011900  Total</t>
  </si>
  <si>
    <t>1011950</t>
  </si>
  <si>
    <t>142885</t>
  </si>
  <si>
    <t>Finance Lease ROU Assets (A/D) - PPAs</t>
  </si>
  <si>
    <t>142894</t>
  </si>
  <si>
    <t>Fin Lease ROU Assets (A/D)-Other-Temp</t>
  </si>
  <si>
    <t xml:space="preserve"> 1011950  Total</t>
  </si>
  <si>
    <t>Grand Total</t>
  </si>
  <si>
    <t>Total</t>
  </si>
  <si>
    <t>Average of Monthly Averages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</si>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</sst>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41" fontId="3" fillId="3" borderId="1" xfId="1" quotePrefix="1" applyNumberFormat="1" applyFont="1" applyAlignment="1"/>
    <xf numFmtId="41" fontId="3" fillId="3" borderId="1" xfId="1" applyNumberFormat="1" applyFont="1" applyAlignment="1"/>
    <xf numFmtId="41" fontId="3" fillId="4" borderId="1" xfId="2" quotePrefix="1" applyNumberFormat="1" applyFont="1" applyAlignment="1"/>
    <xf numFmtId="41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41" fontId="3" fillId="4" borderId="4" xfId="2" quotePrefix="1" applyNumberFormat="1" applyFont="1" applyBorder="1" applyAlignment="1"/>
    <xf numFmtId="41" fontId="5" fillId="4" borderId="4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41" fontId="5" fillId="4" borderId="7" xfId="2" quotePrefix="1" applyNumberFormat="1" applyFont="1" applyBorder="1" applyAlignment="1"/>
    <xf numFmtId="41" fontId="5" fillId="0" borderId="8" xfId="3" applyNumberFormat="1" applyFont="1" applyBorder="1">
      <alignment horizontal="right" vertical="center"/>
    </xf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4" borderId="11" xfId="2" quotePrefix="1" applyNumberFormat="1" applyFont="1" applyBorder="1" applyAlignment="1"/>
    <xf numFmtId="41" fontId="5" fillId="4" borderId="11" xfId="2" quotePrefix="1" applyNumberFormat="1" applyFont="1" applyBorder="1" applyAlignment="1"/>
    <xf numFmtId="41" fontId="5" fillId="4" borderId="12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12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F9F126C4-C2C4-4B1B-9B44-7CD14251AB2C}"/>
    <cellStyle name="SAPDimensionCell" xfId="1" xr:uid="{61BE75E7-2781-44EF-8063-15E1F9EB7767}"/>
    <cellStyle name="SAPMemberCell" xfId="2" xr:uid="{D3DE544D-181C-4DFC-91DA-DA2D4DAF98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25A05B00-60AE-4421-AD2C-4B07D9901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D8484BC8-3432-4ED2-B4D3-FAD184A31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1068403</xdr:colOff>
      <xdr:row>3</xdr:row>
      <xdr:rowOff>24280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D47BA48E-8B92-41ED-98BE-6CAE795E9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9509" cy="47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9%20-%20Capital%20Le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AAF09-9631-4C2F-9316-C2CDC37D68B5}">
  <sheetPr codeName="Sheet10">
    <pageSetUpPr fitToPage="1"/>
  </sheetPr>
  <dimension ref="A1:CZ13039"/>
  <sheetViews>
    <sheetView showGridLines="0" tabSelected="1" view="pageBreakPreview" topLeftCell="A3" zoomScale="80" zoomScaleNormal="85" zoomScaleSheetLayoutView="80" workbookViewId="0">
      <selection activeCell="A6" sqref="A6:A7"/>
    </sheetView>
  </sheetViews>
  <sheetFormatPr defaultRowHeight="12" customHeight="1" outlineLevelRow="2" x14ac:dyDescent="0.2"/>
  <cols>
    <col min="1" max="1" width="18.42578125" customWidth="1"/>
    <col min="2" max="2" width="25.140625" bestFit="1" customWidth="1"/>
    <col min="3" max="3" width="21" bestFit="1" customWidth="1"/>
    <col min="4" max="4" width="41.140625" bestFit="1" customWidth="1"/>
    <col min="5" max="5" width="7.85546875" bestFit="1" customWidth="1"/>
    <col min="6" max="6" width="9.85546875" bestFit="1" customWidth="1"/>
    <col min="7" max="7" width="7.28515625" bestFit="1" customWidth="1"/>
    <col min="8" max="8" width="9.5703125" bestFit="1" customWidth="1"/>
    <col min="9" max="9" width="7.85546875" bestFit="1" customWidth="1"/>
    <col min="10" max="10" width="11.28515625" bestFit="1" customWidth="1"/>
    <col min="11" max="11" width="9.85546875" bestFit="1" customWidth="1"/>
    <col min="12" max="12" width="8.140625" bestFit="1" customWidth="1"/>
    <col min="13" max="13" width="8.42578125" bestFit="1" customWidth="1"/>
    <col min="14" max="14" width="8" bestFit="1" customWidth="1"/>
    <col min="15" max="18" width="8.7109375" customWidth="1"/>
    <col min="19" max="21" width="5.5703125" customWidth="1"/>
    <col min="22" max="25" width="4.5703125" customWidth="1"/>
    <col min="26" max="26" width="5.5703125" customWidth="1"/>
    <col min="27" max="27" width="4.5703125" customWidth="1"/>
    <col min="28" max="28" width="7.28515625" customWidth="1"/>
    <col min="29" max="30" width="5.5703125" customWidth="1"/>
    <col min="31" max="31" width="4.5703125" customWidth="1"/>
    <col min="32" max="32" width="5.5703125" customWidth="1"/>
    <col min="33" max="33" width="4.5703125" customWidth="1"/>
    <col min="34" max="34" width="22.42578125" customWidth="1"/>
    <col min="35" max="35" width="9.5703125" customWidth="1"/>
    <col min="36" max="36" width="22.42578125" customWidth="1"/>
    <col min="37" max="37" width="9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15.42578125" customWidth="1"/>
    <col min="45" max="45" width="22.7109375" customWidth="1"/>
    <col min="46" max="46" width="6.5703125" customWidth="1"/>
    <col min="47" max="47" width="29.42578125" customWidth="1"/>
    <col min="48" max="51" width="22.7109375" customWidth="1"/>
    <col min="52" max="52" width="6.5703125" customWidth="1"/>
    <col min="53" max="53" width="22.42578125" customWidth="1"/>
    <col min="54" max="54" width="14.85546875" customWidth="1"/>
    <col min="55" max="55" width="22.5703125" customWidth="1"/>
    <col min="56" max="56" width="29.42578125" customWidth="1"/>
    <col min="57" max="57" width="14.85546875" customWidth="1"/>
    <col min="58" max="58" width="29.42578125" customWidth="1"/>
    <col min="59" max="59" width="14.85546875" customWidth="1"/>
    <col min="60" max="60" width="6.5703125" customWidth="1"/>
    <col min="61" max="61" width="14.85546875" customWidth="1"/>
    <col min="62" max="62" width="6.5703125" customWidth="1"/>
    <col min="63" max="63" width="22.42578125" customWidth="1"/>
    <col min="64" max="64" width="14.85546875" customWidth="1"/>
    <col min="65" max="65" width="6.28515625" customWidth="1"/>
    <col min="66" max="66" width="22.42578125" customWidth="1"/>
    <col min="67" max="67" width="22.140625" customWidth="1"/>
    <col min="68" max="68" width="10.7109375" customWidth="1"/>
    <col min="69" max="69" width="6.28515625" customWidth="1"/>
    <col min="70" max="70" width="4.85546875" customWidth="1"/>
    <col min="71" max="71" width="10.7109375" customWidth="1"/>
    <col min="72" max="72" width="11.85546875" customWidth="1"/>
    <col min="73" max="74" width="10.7109375" customWidth="1"/>
    <col min="75" max="75" width="9.5703125" customWidth="1"/>
    <col min="76" max="76" width="5.5703125" customWidth="1"/>
    <col min="77" max="77" width="4.5703125" customWidth="1"/>
    <col min="78" max="78" width="6" customWidth="1"/>
    <col min="79" max="79" width="5.28515625" customWidth="1"/>
    <col min="80" max="80" width="6" customWidth="1"/>
    <col min="81" max="81" width="5.285156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8.140625" customWidth="1"/>
    <col min="133" max="133" width="6.8554687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</cols>
  <sheetData>
    <row r="1" spans="1:104" s="1" customFormat="1" ht="39.950000000000003" hidden="1" customHeight="1" x14ac:dyDescent="0.2">
      <c r="BK1" s="2"/>
    </row>
    <row r="2" spans="1:104" s="1" customFormat="1" ht="42" hidden="1" customHeight="1" x14ac:dyDescent="0.2"/>
    <row r="3" spans="1:104" s="1" customFormat="1" ht="35.25" customHeight="1" x14ac:dyDescent="0.2">
      <c r="D3" s="2"/>
      <c r="F3" s="2"/>
      <c r="H3" s="2"/>
      <c r="J3" s="2"/>
      <c r="L3" s="2"/>
      <c r="N3" s="2"/>
      <c r="P3" s="2"/>
      <c r="AU3" s="2"/>
      <c r="BA3" s="2"/>
      <c r="BD3" s="2"/>
      <c r="BF3" s="2"/>
      <c r="BK3" s="3"/>
      <c r="BM3" s="2"/>
      <c r="BO3" s="2"/>
      <c r="BQ3" s="2"/>
      <c r="BS3" s="2"/>
      <c r="BU3" s="2"/>
      <c r="BW3" s="2"/>
      <c r="BY3" s="2"/>
    </row>
    <row r="4" spans="1:104" s="1" customFormat="1" ht="12" customHeight="1" x14ac:dyDescent="0.25">
      <c r="A4" s="4"/>
      <c r="D4" s="3"/>
      <c r="F4" s="3"/>
      <c r="H4" s="3"/>
      <c r="J4" s="3"/>
      <c r="L4" s="3"/>
      <c r="N4" s="3"/>
      <c r="P4" s="3"/>
      <c r="BK4" s="3"/>
      <c r="CA4" s="2"/>
    </row>
    <row r="5" spans="1:104" s="1" customFormat="1" ht="15.75" x14ac:dyDescent="0.25">
      <c r="A5" s="28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5"/>
      <c r="AP5" s="5"/>
      <c r="AQ5" s="5"/>
      <c r="AR5" s="5"/>
      <c r="AS5" s="5"/>
      <c r="AT5" s="2"/>
      <c r="AV5" s="5"/>
      <c r="AW5" s="5"/>
      <c r="AX5" s="5"/>
      <c r="AY5" s="5"/>
      <c r="AZ5" s="2"/>
      <c r="BB5" s="5"/>
      <c r="BC5" s="2"/>
      <c r="BE5" s="2"/>
      <c r="BG5" s="5"/>
      <c r="BH5" s="2"/>
      <c r="BI5" s="5"/>
      <c r="BJ5" s="2"/>
      <c r="BK5" s="3"/>
      <c r="BL5" s="2"/>
      <c r="BN5" s="2"/>
      <c r="BP5" s="2"/>
      <c r="BR5" s="2"/>
      <c r="BT5" s="2"/>
      <c r="BV5" s="2"/>
      <c r="BX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104" s="1" customFormat="1" ht="12" customHeight="1" x14ac:dyDescent="0.2">
      <c r="A6" s="6" t="s">
        <v>43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BK6" s="3"/>
    </row>
    <row r="7" spans="1:104" s="1" customFormat="1" ht="12" customHeight="1" x14ac:dyDescent="0.2">
      <c r="A7" s="6" t="s">
        <v>44</v>
      </c>
      <c r="B7" s="6"/>
      <c r="C7" s="3"/>
      <c r="E7" s="3"/>
      <c r="G7" s="3"/>
      <c r="I7" s="3"/>
      <c r="K7" s="3"/>
      <c r="M7" s="3"/>
      <c r="O7" s="3"/>
      <c r="Q7" s="3"/>
      <c r="R7" s="3"/>
      <c r="V7"/>
      <c r="W7"/>
      <c r="X7"/>
      <c r="Y7"/>
      <c r="Z7"/>
      <c r="AA7"/>
      <c r="AB7"/>
      <c r="AC7"/>
      <c r="AD7"/>
      <c r="AE7"/>
      <c r="AF7"/>
      <c r="AG7"/>
      <c r="BK7" s="3"/>
      <c r="CZ7"/>
    </row>
    <row r="8" spans="1:10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AU8" s="3"/>
      <c r="BA8" s="3"/>
      <c r="BD8" s="3"/>
      <c r="BF8" s="3"/>
      <c r="BK8" s="3"/>
      <c r="BM8" s="3"/>
      <c r="BO8" s="3"/>
      <c r="BQ8" s="3"/>
      <c r="BS8" s="3"/>
      <c r="BU8" s="3"/>
      <c r="BW8" s="3"/>
      <c r="BY8" s="3"/>
    </row>
    <row r="9" spans="1:104" s="1" customFormat="1" ht="12" customHeight="1" x14ac:dyDescent="0.2">
      <c r="D9" s="7"/>
      <c r="F9" s="7"/>
      <c r="H9" s="7"/>
      <c r="J9" s="7"/>
      <c r="L9" s="7"/>
      <c r="N9" s="7"/>
      <c r="P9" s="7"/>
      <c r="AU9" s="7"/>
      <c r="BA9" s="7"/>
      <c r="BD9" s="7"/>
      <c r="BF9" s="7"/>
      <c r="BK9" s="3"/>
      <c r="BM9" s="3"/>
      <c r="BO9" s="3"/>
      <c r="BQ9" s="3"/>
      <c r="BS9" s="3"/>
      <c r="BU9" s="3"/>
      <c r="BW9" s="3"/>
      <c r="BY9" s="3"/>
      <c r="CA9" s="3"/>
    </row>
    <row r="10" spans="1:104" ht="12.75" x14ac:dyDescent="0.2">
      <c r="A10" s="8" t="s">
        <v>2</v>
      </c>
      <c r="B10" s="9"/>
      <c r="C10" s="8" t="s">
        <v>3</v>
      </c>
      <c r="D10" s="9"/>
      <c r="E10" s="8" t="s">
        <v>4</v>
      </c>
      <c r="F10" s="10" t="s">
        <v>42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</row>
    <row r="11" spans="1:104" ht="12.75" outlineLevel="2" x14ac:dyDescent="0.2">
      <c r="A11" s="11" t="s">
        <v>13</v>
      </c>
      <c r="B11" s="11" t="s">
        <v>14</v>
      </c>
      <c r="C11" s="11" t="s">
        <v>15</v>
      </c>
      <c r="D11" s="11" t="s">
        <v>16</v>
      </c>
      <c r="E11" s="11" t="s">
        <v>17</v>
      </c>
      <c r="F11" s="12">
        <v>2714.3288299999999</v>
      </c>
      <c r="G11" s="12">
        <v>0</v>
      </c>
      <c r="H11" s="12">
        <v>2714.3288299999999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3">
        <v>0</v>
      </c>
    </row>
    <row r="12" spans="1:104" ht="12.75" outlineLevel="2" x14ac:dyDescent="0.2">
      <c r="A12" s="11" t="s">
        <v>13</v>
      </c>
      <c r="B12" s="11" t="s">
        <v>14</v>
      </c>
      <c r="C12" s="11" t="s">
        <v>15</v>
      </c>
      <c r="D12" s="11" t="s">
        <v>16</v>
      </c>
      <c r="E12" s="11" t="s">
        <v>18</v>
      </c>
      <c r="F12" s="12">
        <v>480.41138124999998</v>
      </c>
      <c r="G12" s="12">
        <v>9.9362216095928861</v>
      </c>
      <c r="H12" s="12">
        <v>122.32602558880161</v>
      </c>
      <c r="I12" s="12">
        <v>34.03513355344046</v>
      </c>
      <c r="J12" s="12">
        <v>64.932520312673148</v>
      </c>
      <c r="K12" s="12">
        <v>220.57993194021242</v>
      </c>
      <c r="L12" s="12">
        <v>28.465444082341705</v>
      </c>
      <c r="M12" s="12">
        <v>0.13610416293779579</v>
      </c>
      <c r="N12" s="13">
        <v>0</v>
      </c>
    </row>
    <row r="13" spans="1:104" ht="12.75" outlineLevel="2" x14ac:dyDescent="0.2">
      <c r="A13" s="11" t="s">
        <v>13</v>
      </c>
      <c r="B13" s="11" t="s">
        <v>14</v>
      </c>
      <c r="C13" s="11" t="s">
        <v>19</v>
      </c>
      <c r="D13" s="11" t="s">
        <v>20</v>
      </c>
      <c r="E13" s="11" t="s">
        <v>21</v>
      </c>
      <c r="F13" s="12">
        <v>8582.8436999999994</v>
      </c>
      <c r="G13" s="12">
        <v>0</v>
      </c>
      <c r="H13" s="12">
        <v>0</v>
      </c>
      <c r="I13" s="12">
        <v>0</v>
      </c>
      <c r="J13" s="12">
        <v>1799.1099925726621</v>
      </c>
      <c r="K13" s="12">
        <v>5994.1980119532936</v>
      </c>
      <c r="L13" s="12">
        <v>784.52045054294297</v>
      </c>
      <c r="M13" s="12">
        <v>5.0152449311023028</v>
      </c>
      <c r="N13" s="13">
        <v>0</v>
      </c>
    </row>
    <row r="14" spans="1:104" ht="12.75" outlineLevel="2" x14ac:dyDescent="0.2">
      <c r="A14" s="11" t="s">
        <v>13</v>
      </c>
      <c r="B14" s="11" t="s">
        <v>14</v>
      </c>
      <c r="C14" s="11" t="s">
        <v>19</v>
      </c>
      <c r="D14" s="11" t="s">
        <v>20</v>
      </c>
      <c r="E14" s="11" t="s">
        <v>22</v>
      </c>
      <c r="F14" s="12">
        <v>3576.4066899999998</v>
      </c>
      <c r="G14" s="12">
        <v>149.92586542807831</v>
      </c>
      <c r="H14" s="12">
        <v>2633.8424207875692</v>
      </c>
      <c r="I14" s="12">
        <v>792.6384037843527</v>
      </c>
      <c r="J14" s="12">
        <v>0</v>
      </c>
      <c r="K14" s="12">
        <v>0</v>
      </c>
      <c r="L14" s="12">
        <v>0</v>
      </c>
      <c r="M14" s="12">
        <v>0</v>
      </c>
      <c r="N14" s="13">
        <v>0</v>
      </c>
    </row>
    <row r="15" spans="1:104" ht="13.5" outlineLevel="1" thickBot="1" x14ac:dyDescent="0.25">
      <c r="A15" s="14" t="s">
        <v>23</v>
      </c>
      <c r="B15" s="15"/>
      <c r="C15" s="15"/>
      <c r="D15" s="15"/>
      <c r="E15" s="15"/>
      <c r="F15" s="16">
        <f t="shared" ref="F15:N15" si="0">SUBTOTAL(9,F11:F14)</f>
        <v>15353.99060125</v>
      </c>
      <c r="G15" s="16">
        <f t="shared" si="0"/>
        <v>159.86208703767119</v>
      </c>
      <c r="H15" s="16">
        <f t="shared" si="0"/>
        <v>5470.4972763763708</v>
      </c>
      <c r="I15" s="16">
        <f t="shared" si="0"/>
        <v>826.67353733779316</v>
      </c>
      <c r="J15" s="16">
        <f t="shared" si="0"/>
        <v>1864.0425128853353</v>
      </c>
      <c r="K15" s="16">
        <f t="shared" si="0"/>
        <v>6214.7779438935058</v>
      </c>
      <c r="L15" s="16">
        <f t="shared" si="0"/>
        <v>812.98589462528469</v>
      </c>
      <c r="M15" s="16">
        <f t="shared" si="0"/>
        <v>5.151349094040099</v>
      </c>
      <c r="N15" s="17">
        <f t="shared" si="0"/>
        <v>0</v>
      </c>
    </row>
    <row r="16" spans="1:104" ht="12.75" outlineLevel="2" x14ac:dyDescent="0.2">
      <c r="A16" s="18" t="s">
        <v>24</v>
      </c>
      <c r="B16" s="18" t="s">
        <v>25</v>
      </c>
      <c r="C16" s="18" t="s">
        <v>15</v>
      </c>
      <c r="D16" s="18" t="s">
        <v>16</v>
      </c>
      <c r="E16" s="18" t="s">
        <v>17</v>
      </c>
      <c r="F16" s="19">
        <v>-1332.04567</v>
      </c>
      <c r="G16" s="19">
        <v>0</v>
      </c>
      <c r="H16" s="19">
        <v>-1332.04567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20">
        <v>0</v>
      </c>
    </row>
    <row r="17" spans="1:14" ht="12.75" outlineLevel="2" x14ac:dyDescent="0.2">
      <c r="A17" s="11" t="s">
        <v>24</v>
      </c>
      <c r="B17" s="11" t="s">
        <v>25</v>
      </c>
      <c r="C17" s="11" t="s">
        <v>15</v>
      </c>
      <c r="D17" s="11" t="s">
        <v>16</v>
      </c>
      <c r="E17" s="11" t="s">
        <v>18</v>
      </c>
      <c r="F17" s="12">
        <v>-480.41138124999998</v>
      </c>
      <c r="G17" s="12">
        <v>-9.9362216095928861</v>
      </c>
      <c r="H17" s="12">
        <v>-122.32602558880161</v>
      </c>
      <c r="I17" s="12">
        <v>-34.03513355344046</v>
      </c>
      <c r="J17" s="12">
        <v>-64.932520312673148</v>
      </c>
      <c r="K17" s="12">
        <v>-220.57993194021242</v>
      </c>
      <c r="L17" s="12">
        <v>-28.465444082341705</v>
      </c>
      <c r="M17" s="12">
        <v>-0.13610416293779579</v>
      </c>
      <c r="N17" s="13">
        <v>0</v>
      </c>
    </row>
    <row r="18" spans="1:14" ht="12.75" outlineLevel="2" x14ac:dyDescent="0.2">
      <c r="A18" s="11" t="s">
        <v>24</v>
      </c>
      <c r="B18" s="11" t="s">
        <v>25</v>
      </c>
      <c r="C18" s="11" t="s">
        <v>19</v>
      </c>
      <c r="D18" s="11" t="s">
        <v>20</v>
      </c>
      <c r="E18" s="11" t="s">
        <v>21</v>
      </c>
      <c r="F18" s="12">
        <v>-1584.5249899999999</v>
      </c>
      <c r="G18" s="12">
        <v>0</v>
      </c>
      <c r="H18" s="12">
        <v>0</v>
      </c>
      <c r="I18" s="12">
        <v>0</v>
      </c>
      <c r="J18" s="12">
        <v>-332.14338308293992</v>
      </c>
      <c r="K18" s="12">
        <v>-1106.6211709003057</v>
      </c>
      <c r="L18" s="12">
        <v>-144.8345446453082</v>
      </c>
      <c r="M18" s="12">
        <v>-0.92589137144632228</v>
      </c>
      <c r="N18" s="13">
        <v>0</v>
      </c>
    </row>
    <row r="19" spans="1:14" ht="12.75" outlineLevel="2" x14ac:dyDescent="0.2">
      <c r="A19" s="11" t="s">
        <v>24</v>
      </c>
      <c r="B19" s="11" t="s">
        <v>25</v>
      </c>
      <c r="C19" s="11" t="s">
        <v>19</v>
      </c>
      <c r="D19" s="11" t="s">
        <v>20</v>
      </c>
      <c r="E19" s="11" t="s">
        <v>22</v>
      </c>
      <c r="F19" s="12">
        <v>-1149.5592920833301</v>
      </c>
      <c r="G19" s="12">
        <v>-48.190456697328884</v>
      </c>
      <c r="H19" s="12">
        <v>-846.59220584882723</v>
      </c>
      <c r="I19" s="12">
        <v>-254.77662953717419</v>
      </c>
      <c r="J19" s="12">
        <v>0</v>
      </c>
      <c r="K19" s="12">
        <v>0</v>
      </c>
      <c r="L19" s="12">
        <v>0</v>
      </c>
      <c r="M19" s="12">
        <v>0</v>
      </c>
      <c r="N19" s="13">
        <v>0</v>
      </c>
    </row>
    <row r="20" spans="1:14" ht="13.5" outlineLevel="1" thickBot="1" x14ac:dyDescent="0.25">
      <c r="A20" s="14" t="s">
        <v>26</v>
      </c>
      <c r="B20" s="15"/>
      <c r="C20" s="15"/>
      <c r="D20" s="15"/>
      <c r="E20" s="15"/>
      <c r="F20" s="16">
        <f t="shared" ref="F20:N20" si="1">SUBTOTAL(9,F16:F19)</f>
        <v>-4546.5413333333299</v>
      </c>
      <c r="G20" s="16">
        <f t="shared" si="1"/>
        <v>-58.126678306921768</v>
      </c>
      <c r="H20" s="16">
        <f t="shared" si="1"/>
        <v>-2300.9639014376289</v>
      </c>
      <c r="I20" s="16">
        <f t="shared" si="1"/>
        <v>-288.81176309061465</v>
      </c>
      <c r="J20" s="16">
        <f t="shared" si="1"/>
        <v>-397.07590339561307</v>
      </c>
      <c r="K20" s="16">
        <f t="shared" si="1"/>
        <v>-1327.2011028405182</v>
      </c>
      <c r="L20" s="16">
        <f t="shared" si="1"/>
        <v>-173.29998872764992</v>
      </c>
      <c r="M20" s="16">
        <f t="shared" si="1"/>
        <v>-1.0619955343841181</v>
      </c>
      <c r="N20" s="17">
        <f t="shared" si="1"/>
        <v>0</v>
      </c>
    </row>
    <row r="21" spans="1:14" ht="12.75" outlineLevel="2" x14ac:dyDescent="0.2">
      <c r="A21" s="18" t="s">
        <v>27</v>
      </c>
      <c r="B21" s="18" t="s">
        <v>28</v>
      </c>
      <c r="C21" s="18" t="s">
        <v>29</v>
      </c>
      <c r="D21" s="18" t="s">
        <v>30</v>
      </c>
      <c r="E21" s="18" t="s">
        <v>31</v>
      </c>
      <c r="F21" s="19">
        <v>11714.234</v>
      </c>
      <c r="G21" s="19">
        <v>0</v>
      </c>
      <c r="H21" s="19">
        <v>0</v>
      </c>
      <c r="I21" s="19">
        <v>0</v>
      </c>
      <c r="J21" s="19">
        <v>0</v>
      </c>
      <c r="K21" s="19">
        <v>11714.234</v>
      </c>
      <c r="L21" s="19">
        <v>0</v>
      </c>
      <c r="M21" s="19">
        <v>0</v>
      </c>
      <c r="N21" s="20">
        <v>0</v>
      </c>
    </row>
    <row r="22" spans="1:14" ht="12.75" outlineLevel="2" x14ac:dyDescent="0.2">
      <c r="A22" s="11" t="s">
        <v>27</v>
      </c>
      <c r="B22" s="11" t="s">
        <v>28</v>
      </c>
      <c r="C22" s="11" t="s">
        <v>32</v>
      </c>
      <c r="D22" s="11" t="s">
        <v>33</v>
      </c>
      <c r="E22" s="11" t="s">
        <v>21</v>
      </c>
      <c r="F22" s="12">
        <v>3828.9013</v>
      </c>
      <c r="G22" s="12">
        <v>0</v>
      </c>
      <c r="H22" s="12">
        <v>0</v>
      </c>
      <c r="I22" s="12">
        <v>0</v>
      </c>
      <c r="J22" s="12">
        <v>802.60282374761834</v>
      </c>
      <c r="K22" s="12">
        <v>2674.0778887101696</v>
      </c>
      <c r="L22" s="12">
        <v>349.98323142718539</v>
      </c>
      <c r="M22" s="12">
        <v>2.2373561150270067</v>
      </c>
      <c r="N22" s="13">
        <v>0</v>
      </c>
    </row>
    <row r="23" spans="1:14" ht="12.75" outlineLevel="2" x14ac:dyDescent="0.2">
      <c r="A23" s="11" t="s">
        <v>27</v>
      </c>
      <c r="B23" s="11" t="s">
        <v>28</v>
      </c>
      <c r="C23" s="11" t="s">
        <v>32</v>
      </c>
      <c r="D23" s="11" t="s">
        <v>33</v>
      </c>
      <c r="E23" s="11" t="s">
        <v>22</v>
      </c>
      <c r="F23" s="12">
        <v>963.64111000000003</v>
      </c>
      <c r="G23" s="12">
        <v>40.396615905788956</v>
      </c>
      <c r="H23" s="12">
        <v>709.67287949369666</v>
      </c>
      <c r="I23" s="12">
        <v>213.57161460051455</v>
      </c>
      <c r="J23" s="12">
        <v>0</v>
      </c>
      <c r="K23" s="12">
        <v>0</v>
      </c>
      <c r="L23" s="12">
        <v>0</v>
      </c>
      <c r="M23" s="12">
        <v>0</v>
      </c>
      <c r="N23" s="13">
        <v>0</v>
      </c>
    </row>
    <row r="24" spans="1:14" ht="12.75" outlineLevel="2" x14ac:dyDescent="0.2">
      <c r="A24" s="11" t="s">
        <v>27</v>
      </c>
      <c r="B24" s="11" t="s">
        <v>28</v>
      </c>
      <c r="C24" s="11" t="s">
        <v>32</v>
      </c>
      <c r="D24" s="11" t="s">
        <v>33</v>
      </c>
      <c r="E24" s="11" t="s">
        <v>17</v>
      </c>
      <c r="F24" s="12">
        <v>3146.0511099999999</v>
      </c>
      <c r="G24" s="12">
        <v>0</v>
      </c>
      <c r="H24" s="12">
        <v>3146.0511099999999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3">
        <v>0</v>
      </c>
    </row>
    <row r="25" spans="1:14" ht="13.5" outlineLevel="1" thickBot="1" x14ac:dyDescent="0.25">
      <c r="A25" s="14" t="s">
        <v>34</v>
      </c>
      <c r="B25" s="15"/>
      <c r="C25" s="15"/>
      <c r="D25" s="15"/>
      <c r="E25" s="15"/>
      <c r="F25" s="16">
        <f t="shared" ref="F25:N25" si="2">SUBTOTAL(9,F21:F24)</f>
        <v>19652.827519999999</v>
      </c>
      <c r="G25" s="16">
        <f t="shared" si="2"/>
        <v>40.396615905788956</v>
      </c>
      <c r="H25" s="16">
        <f t="shared" si="2"/>
        <v>3855.7239894936965</v>
      </c>
      <c r="I25" s="16">
        <f t="shared" si="2"/>
        <v>213.57161460051455</v>
      </c>
      <c r="J25" s="16">
        <f t="shared" si="2"/>
        <v>802.60282374761834</v>
      </c>
      <c r="K25" s="16">
        <f t="shared" si="2"/>
        <v>14388.31188871017</v>
      </c>
      <c r="L25" s="16">
        <f t="shared" si="2"/>
        <v>349.98323142718539</v>
      </c>
      <c r="M25" s="16">
        <f t="shared" si="2"/>
        <v>2.2373561150270067</v>
      </c>
      <c r="N25" s="17">
        <f t="shared" si="2"/>
        <v>0</v>
      </c>
    </row>
    <row r="26" spans="1:14" ht="12.75" outlineLevel="2" x14ac:dyDescent="0.2">
      <c r="A26" s="18" t="s">
        <v>35</v>
      </c>
      <c r="B26" s="18" t="s">
        <v>25</v>
      </c>
      <c r="C26" s="18" t="s">
        <v>36</v>
      </c>
      <c r="D26" s="18" t="s">
        <v>37</v>
      </c>
      <c r="E26" s="18" t="s">
        <v>31</v>
      </c>
      <c r="F26" s="19">
        <v>-10964.4026125</v>
      </c>
      <c r="G26" s="19">
        <v>0</v>
      </c>
      <c r="H26" s="19">
        <v>0</v>
      </c>
      <c r="I26" s="19">
        <v>0</v>
      </c>
      <c r="J26" s="19">
        <v>0</v>
      </c>
      <c r="K26" s="19">
        <v>-10964.4026125</v>
      </c>
      <c r="L26" s="19">
        <v>0</v>
      </c>
      <c r="M26" s="19">
        <v>0</v>
      </c>
      <c r="N26" s="20">
        <v>0</v>
      </c>
    </row>
    <row r="27" spans="1:14" ht="12.75" outlineLevel="2" x14ac:dyDescent="0.2">
      <c r="A27" s="11" t="s">
        <v>35</v>
      </c>
      <c r="B27" s="11" t="s">
        <v>25</v>
      </c>
      <c r="C27" s="11" t="s">
        <v>38</v>
      </c>
      <c r="D27" s="11" t="s">
        <v>39</v>
      </c>
      <c r="E27" s="11" t="s">
        <v>21</v>
      </c>
      <c r="F27" s="12">
        <v>-3828.9013</v>
      </c>
      <c r="G27" s="12">
        <v>0</v>
      </c>
      <c r="H27" s="12">
        <v>0</v>
      </c>
      <c r="I27" s="12">
        <v>0</v>
      </c>
      <c r="J27" s="12">
        <v>-802.60282374761834</v>
      </c>
      <c r="K27" s="12">
        <v>-2674.0778887101696</v>
      </c>
      <c r="L27" s="12">
        <v>-349.98323142718539</v>
      </c>
      <c r="M27" s="12">
        <v>-2.2373561150270067</v>
      </c>
      <c r="N27" s="13">
        <v>0</v>
      </c>
    </row>
    <row r="28" spans="1:14" ht="12.75" outlineLevel="2" x14ac:dyDescent="0.2">
      <c r="A28" s="11" t="s">
        <v>35</v>
      </c>
      <c r="B28" s="11" t="s">
        <v>25</v>
      </c>
      <c r="C28" s="11" t="s">
        <v>38</v>
      </c>
      <c r="D28" s="11" t="s">
        <v>39</v>
      </c>
      <c r="E28" s="11" t="s">
        <v>22</v>
      </c>
      <c r="F28" s="12">
        <v>-963.64111000000003</v>
      </c>
      <c r="G28" s="12">
        <v>-40.396615905788956</v>
      </c>
      <c r="H28" s="12">
        <v>-709.67287949369666</v>
      </c>
      <c r="I28" s="12">
        <v>-213.57161460051455</v>
      </c>
      <c r="J28" s="12">
        <v>0</v>
      </c>
      <c r="K28" s="12">
        <v>0</v>
      </c>
      <c r="L28" s="12">
        <v>0</v>
      </c>
      <c r="M28" s="12">
        <v>0</v>
      </c>
      <c r="N28" s="13">
        <v>0</v>
      </c>
    </row>
    <row r="29" spans="1:14" ht="12.75" outlineLevel="2" x14ac:dyDescent="0.2">
      <c r="A29" s="11" t="s">
        <v>35</v>
      </c>
      <c r="B29" s="11" t="s">
        <v>25</v>
      </c>
      <c r="C29" s="11" t="s">
        <v>38</v>
      </c>
      <c r="D29" s="11" t="s">
        <v>39</v>
      </c>
      <c r="E29" s="11" t="s">
        <v>17</v>
      </c>
      <c r="F29" s="21">
        <v>-3146.0511099999999</v>
      </c>
      <c r="G29" s="12">
        <v>0</v>
      </c>
      <c r="H29" s="12">
        <v>-3146.0511099999999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3">
        <v>0</v>
      </c>
    </row>
    <row r="30" spans="1:14" ht="13.5" outlineLevel="1" thickBot="1" x14ac:dyDescent="0.25">
      <c r="A30" s="22" t="s">
        <v>40</v>
      </c>
      <c r="B30" s="23"/>
      <c r="C30" s="23"/>
      <c r="D30" s="23"/>
      <c r="E30" s="24"/>
      <c r="F30" s="25">
        <f t="shared" ref="F30:N30" si="3">SUBTOTAL(9,F26:F29)</f>
        <v>-18902.9961325</v>
      </c>
      <c r="G30" s="16">
        <f t="shared" si="3"/>
        <v>-40.396615905788956</v>
      </c>
      <c r="H30" s="16">
        <f t="shared" si="3"/>
        <v>-3855.7239894936965</v>
      </c>
      <c r="I30" s="16">
        <f t="shared" si="3"/>
        <v>-213.57161460051455</v>
      </c>
      <c r="J30" s="16">
        <f t="shared" si="3"/>
        <v>-802.60282374761834</v>
      </c>
      <c r="K30" s="16">
        <f t="shared" si="3"/>
        <v>-13638.48050121017</v>
      </c>
      <c r="L30" s="16">
        <f t="shared" si="3"/>
        <v>-349.98323142718539</v>
      </c>
      <c r="M30" s="16">
        <f t="shared" si="3"/>
        <v>-2.2373561150270067</v>
      </c>
      <c r="N30" s="26">
        <f t="shared" si="3"/>
        <v>0</v>
      </c>
    </row>
    <row r="31" spans="1:14" ht="13.5" thickBot="1" x14ac:dyDescent="0.25">
      <c r="A31" s="22" t="s">
        <v>41</v>
      </c>
      <c r="B31" s="23"/>
      <c r="C31" s="23"/>
      <c r="D31" s="23"/>
      <c r="E31" s="24"/>
      <c r="F31" s="25">
        <f t="shared" ref="F31:N31" si="4">SUBTOTAL(9,F11:F29)</f>
        <v>11557.280655416669</v>
      </c>
      <c r="G31" s="27">
        <f t="shared" si="4"/>
        <v>101.73540873074941</v>
      </c>
      <c r="H31" s="27">
        <f t="shared" si="4"/>
        <v>3169.5333749387414</v>
      </c>
      <c r="I31" s="27">
        <f t="shared" si="4"/>
        <v>537.86177424717857</v>
      </c>
      <c r="J31" s="27">
        <f t="shared" si="4"/>
        <v>1466.966609489722</v>
      </c>
      <c r="K31" s="27">
        <f t="shared" si="4"/>
        <v>5637.4082285529894</v>
      </c>
      <c r="L31" s="27">
        <f t="shared" si="4"/>
        <v>639.68590589763471</v>
      </c>
      <c r="M31" s="27">
        <f t="shared" si="4"/>
        <v>4.0893535596559802</v>
      </c>
      <c r="N31" s="26">
        <f t="shared" si="4"/>
        <v>0</v>
      </c>
    </row>
    <row r="32" spans="1:14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</sheetData>
  <printOptions horizontalCentered="1"/>
  <pageMargins left="0.7" right="0.7" top="0.75" bottom="0.75" header="0.3" footer="0.3"/>
  <pageSetup scale="64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F88D666-F7DF-44B6-8558-3DEB484A57FA}"/>
</file>

<file path=customXml/itemProps2.xml><?xml version="1.0" encoding="utf-8"?>
<ds:datastoreItem xmlns:ds="http://schemas.openxmlformats.org/officeDocument/2006/customXml" ds:itemID="{CF2D26A8-DB90-4DFD-B31F-A9ABB3161827}"/>
</file>

<file path=customXml/itemProps3.xml><?xml version="1.0" encoding="utf-8"?>
<ds:datastoreItem xmlns:ds="http://schemas.openxmlformats.org/officeDocument/2006/customXml" ds:itemID="{E8A3A323-FEEC-44CA-8CDA-BF603F52BBB6}"/>
</file>

<file path=customXml/itemProps4.xml><?xml version="1.0" encoding="utf-8"?>
<ds:datastoreItem xmlns:ds="http://schemas.openxmlformats.org/officeDocument/2006/customXml" ds:itemID="{4E70A69B-686D-4967-936D-F2AAB151B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B9</vt:lpstr>
      <vt:lpstr>'B9'!B_1</vt:lpstr>
      <vt:lpstr>'B9'!B_2</vt:lpstr>
      <vt:lpstr>'B9'!B1_Print</vt:lpstr>
      <vt:lpstr>'B9'!Bottom</vt:lpstr>
      <vt:lpstr>'B9'!Print_Area</vt:lpstr>
      <vt:lpstr>'B9'!Print_Titles</vt:lpstr>
      <vt:lpstr>'B9'!SAPCrosstab2</vt:lpstr>
      <vt:lpstr>'B9'!T_1</vt:lpstr>
      <vt:lpstr>'B9'!T_2</vt:lpstr>
      <vt:lpstr>'B9'!T1_Print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2023-03-10T23:36:16Z</cp:lastPrinted>
  <dcterms:created xsi:type="dcterms:W3CDTF">2023-03-08T23:10:56Z</dcterms:created>
  <dcterms:modified xsi:type="dcterms:W3CDTF">2023-03-10T23:37:05Z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