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Sheet1!$A$1:$S$32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A1" i="2" l="1"/>
  <c r="P17" i="1" l="1"/>
  <c r="O25" i="1"/>
</calcChain>
</file>

<file path=xl/sharedStrings.xml><?xml version="1.0" encoding="utf-8"?>
<sst xmlns="http://schemas.openxmlformats.org/spreadsheetml/2006/main" count="36" uniqueCount="33">
  <si>
    <t>Witness: Alan P. Buckley</t>
  </si>
  <si>
    <t>Line</t>
  </si>
  <si>
    <t>Summary of Proposed Adjustments</t>
  </si>
  <si>
    <t xml:space="preserve"> </t>
  </si>
  <si>
    <t>Production O&amp;M Non-Contract Major</t>
  </si>
  <si>
    <t>BPA Transmission Service Credit</t>
  </si>
  <si>
    <t>Wind Integration Cost Treatment</t>
  </si>
  <si>
    <t>Transmission Capacity</t>
  </si>
  <si>
    <t>Cedar Hills Gas Mark-to-Market</t>
  </si>
  <si>
    <t>Other Production O&amp;M Expense</t>
  </si>
  <si>
    <t>Gas Price  Update</t>
  </si>
  <si>
    <t>Docket No. UE-111048/UG-111049</t>
  </si>
  <si>
    <t>Exhibit No.___(APB-2)</t>
  </si>
  <si>
    <t>Mark-to-Market Base Line (Sumas)</t>
  </si>
  <si>
    <t>Total Estimated Adjustments (Expense Level)</t>
  </si>
  <si>
    <t>3 - Estimate -  Actual effect on rate year year power costs should be determined during compliance phase.</t>
  </si>
  <si>
    <t xml:space="preserve">Account </t>
  </si>
  <si>
    <t>FERC</t>
  </si>
  <si>
    <t>Based on Company's</t>
  </si>
  <si>
    <t>Sept 2011 GRC Update</t>
  </si>
  <si>
    <t>Adjustments</t>
  </si>
  <si>
    <t>1 - Revenue increase/expense decrease</t>
  </si>
  <si>
    <t>Misc</t>
  </si>
  <si>
    <t>2 - MTM amounts will change as price forecasts change. Adjustment based on PSE 2011 GRC Update</t>
  </si>
  <si>
    <t>ADJ</t>
  </si>
  <si>
    <t>A</t>
  </si>
  <si>
    <t>B</t>
  </si>
  <si>
    <t>C</t>
  </si>
  <si>
    <t>D</t>
  </si>
  <si>
    <t>E</t>
  </si>
  <si>
    <t>F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</si>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</sst>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164" fontId="3" fillId="0" borderId="0" xfId="1" applyNumberFormat="1" applyFont="1"/>
    <xf numFmtId="164" fontId="3" fillId="0" borderId="0" xfId="0" applyNumberFormat="1" applyFont="1"/>
    <xf numFmtId="164" fontId="7" fillId="0" borderId="0" xfId="1" applyNumberFormat="1" applyFont="1"/>
    <xf numFmtId="0" fontId="7" fillId="0" borderId="0" xfId="1" applyNumberFormat="1" applyFont="1"/>
    <xf numFmtId="0" fontId="8" fillId="0" borderId="0" xfId="0" applyFont="1"/>
    <xf numFmtId="164" fontId="4" fillId="0" borderId="0" xfId="1" applyNumberFormat="1" applyFont="1"/>
    <xf numFmtId="0" fontId="4" fillId="2" borderId="0" xfId="0" applyFont="1" applyFill="1"/>
    <xf numFmtId="164" fontId="4" fillId="2" borderId="0" xfId="1" applyNumberFormat="1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3" borderId="0" xfId="0" applyFont="1" applyFill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4"/>
  <sheetViews>
    <sheetView tabSelected="1" workbookViewId="0">
      <selection activeCell="H21" sqref="H21"/>
    </sheetView>
  </sheetViews>
  <sheetFormatPr defaultRowHeight="15" x14ac:dyDescent="0.25"/>
  <cols>
    <col min="1" max="1" width="24.7109375" customWidth="1"/>
    <col min="2" max="2" width="6" customWidth="1"/>
    <col min="3" max="3" width="2.42578125" customWidth="1"/>
    <col min="4" max="4" width="6.85546875" customWidth="1"/>
    <col min="5" max="5" width="2.5703125" customWidth="1"/>
    <col min="6" max="6" width="7.85546875" customWidth="1"/>
    <col min="15" max="15" width="19.42578125" customWidth="1"/>
    <col min="16" max="16" width="3" customWidth="1"/>
    <col min="17" max="17" width="5.28515625" customWidth="1"/>
  </cols>
  <sheetData>
    <row r="1" spans="2:19" ht="15.75" x14ac:dyDescent="0.25">
      <c r="O1" s="1" t="s">
        <v>12</v>
      </c>
    </row>
    <row r="2" spans="2:19" ht="15.75" x14ac:dyDescent="0.25">
      <c r="O2" s="1" t="s">
        <v>11</v>
      </c>
    </row>
    <row r="3" spans="2:19" ht="15.75" x14ac:dyDescent="0.25">
      <c r="O3" s="1" t="s">
        <v>0</v>
      </c>
    </row>
    <row r="9" spans="2:19" ht="21" x14ac:dyDescent="0.35">
      <c r="H9" s="10" t="s">
        <v>2</v>
      </c>
      <c r="I9" s="10"/>
      <c r="K9" s="10"/>
      <c r="L9" s="10"/>
      <c r="M9" s="3"/>
      <c r="N9" s="3"/>
      <c r="O9" s="3"/>
      <c r="P9" s="3"/>
      <c r="Q9" s="3"/>
      <c r="R9" s="3"/>
      <c r="S9" s="3"/>
    </row>
    <row r="10" spans="2:19" x14ac:dyDescent="0.25">
      <c r="H10" s="3"/>
      <c r="I10" s="3"/>
      <c r="K10" s="3"/>
      <c r="L10" s="3"/>
      <c r="M10" s="3"/>
      <c r="N10" s="3"/>
      <c r="Q10" s="3"/>
      <c r="R10" s="3"/>
      <c r="S10" s="3"/>
    </row>
    <row r="11" spans="2:19" ht="15.75" x14ac:dyDescent="0.25">
      <c r="H11" s="3"/>
      <c r="I11" s="3"/>
      <c r="K11" s="3"/>
      <c r="L11" s="3"/>
      <c r="M11" s="3"/>
      <c r="N11" s="3"/>
      <c r="O11" s="1" t="s">
        <v>3</v>
      </c>
      <c r="P11" s="3"/>
      <c r="Q11" s="3"/>
      <c r="R11" s="3"/>
      <c r="S11" s="3"/>
    </row>
    <row r="12" spans="2:19" ht="15.75" x14ac:dyDescent="0.25">
      <c r="H12" s="3"/>
      <c r="I12" s="3"/>
      <c r="K12" s="3"/>
      <c r="L12" s="3"/>
      <c r="M12" s="3"/>
      <c r="N12" s="3"/>
      <c r="O12" s="1" t="s">
        <v>20</v>
      </c>
      <c r="P12" s="3"/>
      <c r="Q12" s="3"/>
      <c r="R12" s="3"/>
      <c r="S12" s="3"/>
    </row>
    <row r="13" spans="2:19" ht="21" x14ac:dyDescent="0.35">
      <c r="B13" s="16"/>
      <c r="C13" s="16"/>
      <c r="D13" s="16"/>
      <c r="E13" s="16"/>
      <c r="F13" s="17" t="s">
        <v>17</v>
      </c>
      <c r="G13" s="4"/>
      <c r="H13" s="1"/>
      <c r="I13" s="1"/>
      <c r="J13" s="10"/>
      <c r="K13" s="1"/>
      <c r="L13" s="1"/>
      <c r="M13" s="1"/>
      <c r="N13" s="1"/>
      <c r="O13" s="1" t="s">
        <v>18</v>
      </c>
      <c r="P13" s="1"/>
      <c r="Q13" s="1"/>
      <c r="R13" s="3"/>
      <c r="S13" s="3"/>
    </row>
    <row r="14" spans="2:19" ht="18.75" x14ac:dyDescent="0.3">
      <c r="B14" s="17" t="s">
        <v>1</v>
      </c>
      <c r="C14" s="17"/>
      <c r="D14" s="19" t="s">
        <v>24</v>
      </c>
      <c r="E14" s="17"/>
      <c r="F14" s="17" t="s">
        <v>16</v>
      </c>
      <c r="G14" s="4"/>
      <c r="H14" s="1" t="s">
        <v>3</v>
      </c>
      <c r="I14" s="1"/>
      <c r="J14" s="3"/>
      <c r="K14" s="1"/>
      <c r="L14" s="1"/>
      <c r="M14" s="1"/>
      <c r="N14" s="1" t="s">
        <v>3</v>
      </c>
      <c r="O14" s="1" t="s">
        <v>19</v>
      </c>
      <c r="P14" s="1"/>
      <c r="Q14" s="1"/>
      <c r="R14" s="3"/>
      <c r="S14" s="3"/>
    </row>
    <row r="15" spans="2:19" ht="18.75" x14ac:dyDescent="0.3">
      <c r="B15" s="15"/>
      <c r="C15" s="15"/>
      <c r="D15" s="20"/>
      <c r="E15" s="15"/>
      <c r="F15" s="14"/>
      <c r="H15" s="1"/>
      <c r="I15" s="1"/>
      <c r="J15" s="3"/>
      <c r="K15" s="1"/>
      <c r="L15" s="1"/>
      <c r="M15" s="1"/>
      <c r="N15" s="1"/>
      <c r="O15" s="1"/>
      <c r="P15" s="1"/>
      <c r="Q15" s="1"/>
      <c r="R15" s="3"/>
      <c r="S15" s="3"/>
    </row>
    <row r="16" spans="2:19" ht="18.75" x14ac:dyDescent="0.3">
      <c r="B16" s="17">
        <v>1</v>
      </c>
      <c r="C16" s="17"/>
      <c r="D16" s="19" t="s">
        <v>25</v>
      </c>
      <c r="E16" s="17"/>
      <c r="F16" s="17" t="s">
        <v>22</v>
      </c>
      <c r="H16" s="2" t="s">
        <v>4</v>
      </c>
      <c r="I16" s="2"/>
      <c r="J16" s="3"/>
      <c r="K16" s="2"/>
      <c r="L16" s="2"/>
      <c r="M16" s="2"/>
      <c r="N16" s="2"/>
      <c r="O16" s="11">
        <v>3540000</v>
      </c>
      <c r="P16" s="9"/>
      <c r="Q16" s="6"/>
      <c r="R16" s="3"/>
      <c r="S16" s="3"/>
    </row>
    <row r="17" spans="2:19" ht="18.75" x14ac:dyDescent="0.3">
      <c r="B17" s="17">
        <v>2</v>
      </c>
      <c r="C17" s="17"/>
      <c r="D17" s="19" t="s">
        <v>26</v>
      </c>
      <c r="E17" s="17"/>
      <c r="F17" s="17">
        <v>565</v>
      </c>
      <c r="H17" s="2" t="s">
        <v>5</v>
      </c>
      <c r="I17" s="2"/>
      <c r="J17" s="1"/>
      <c r="K17" s="2"/>
      <c r="L17" s="2"/>
      <c r="M17" s="2"/>
      <c r="N17" s="2"/>
      <c r="O17" s="11">
        <v>843700</v>
      </c>
      <c r="P17" s="9">
        <f ca="1">+(1)</f>
        <v>1</v>
      </c>
      <c r="Q17" s="6"/>
      <c r="R17" s="3"/>
      <c r="S17" s="3"/>
    </row>
    <row r="18" spans="2:19" ht="18.75" x14ac:dyDescent="0.3">
      <c r="B18" s="17">
        <v>3</v>
      </c>
      <c r="C18" s="17"/>
      <c r="D18" s="19" t="s">
        <v>27</v>
      </c>
      <c r="E18" s="17"/>
      <c r="F18" s="17">
        <v>547</v>
      </c>
      <c r="H18" s="2" t="s">
        <v>13</v>
      </c>
      <c r="I18" s="2"/>
      <c r="J18" s="1"/>
      <c r="K18" s="2"/>
      <c r="L18" s="2"/>
      <c r="M18" s="2"/>
      <c r="N18" s="2"/>
      <c r="O18" s="11">
        <v>1264732</v>
      </c>
      <c r="P18" s="9">
        <v>2</v>
      </c>
      <c r="Q18" s="6"/>
      <c r="R18" s="3"/>
      <c r="S18" s="3"/>
    </row>
    <row r="19" spans="2:19" ht="18.75" x14ac:dyDescent="0.3">
      <c r="B19" s="17">
        <v>4</v>
      </c>
      <c r="C19" s="17"/>
      <c r="D19" s="19" t="s">
        <v>28</v>
      </c>
      <c r="E19" s="17"/>
      <c r="F19" s="17">
        <v>555</v>
      </c>
      <c r="H19" s="2" t="s">
        <v>6</v>
      </c>
      <c r="I19" s="2"/>
      <c r="J19" s="1"/>
      <c r="K19" s="2"/>
      <c r="L19" s="2"/>
      <c r="M19" s="2"/>
      <c r="N19" s="2"/>
      <c r="O19" s="11">
        <v>5386010</v>
      </c>
      <c r="P19" s="9"/>
      <c r="Q19" s="6"/>
      <c r="R19" s="3"/>
      <c r="S19" s="3"/>
    </row>
    <row r="20" spans="2:19" ht="18.75" x14ac:dyDescent="0.3">
      <c r="B20" s="17">
        <v>5</v>
      </c>
      <c r="C20" s="17"/>
      <c r="D20" s="19" t="s">
        <v>29</v>
      </c>
      <c r="E20" s="17"/>
      <c r="F20" s="17">
        <v>565</v>
      </c>
      <c r="H20" s="2" t="s">
        <v>7</v>
      </c>
      <c r="I20" s="2"/>
      <c r="J20" s="2"/>
      <c r="K20" s="2"/>
      <c r="L20" s="2"/>
      <c r="M20" s="2"/>
      <c r="N20" s="2"/>
      <c r="O20" s="11">
        <v>414000</v>
      </c>
      <c r="P20" s="9"/>
      <c r="Q20" s="6"/>
      <c r="R20" s="3"/>
      <c r="S20" s="3"/>
    </row>
    <row r="21" spans="2:19" ht="18.75" x14ac:dyDescent="0.3">
      <c r="B21" s="17">
        <v>6</v>
      </c>
      <c r="C21" s="17"/>
      <c r="D21" s="19" t="s">
        <v>30</v>
      </c>
      <c r="E21" s="17"/>
      <c r="F21" s="17">
        <v>547</v>
      </c>
      <c r="H21" s="2" t="s">
        <v>8</v>
      </c>
      <c r="I21" s="2"/>
      <c r="J21" s="2"/>
      <c r="K21" s="2"/>
      <c r="L21" s="2"/>
      <c r="M21" s="2"/>
      <c r="N21" s="2"/>
      <c r="O21" s="11">
        <v>1616799</v>
      </c>
      <c r="P21" s="9">
        <v>2</v>
      </c>
      <c r="Q21" s="6"/>
      <c r="R21" s="3"/>
      <c r="S21" s="3"/>
    </row>
    <row r="22" spans="2:19" ht="18.75" x14ac:dyDescent="0.3">
      <c r="B22" s="17">
        <v>7</v>
      </c>
      <c r="C22" s="17"/>
      <c r="D22" s="19" t="s">
        <v>31</v>
      </c>
      <c r="E22" s="17"/>
      <c r="F22" s="17" t="s">
        <v>22</v>
      </c>
      <c r="H22" s="2" t="s">
        <v>9</v>
      </c>
      <c r="I22" s="2"/>
      <c r="J22" s="2"/>
      <c r="K22" s="2"/>
      <c r="L22" s="2"/>
      <c r="M22" s="2"/>
      <c r="N22" s="2"/>
      <c r="O22" s="11">
        <v>912700</v>
      </c>
      <c r="P22" s="9"/>
      <c r="Q22" s="6"/>
      <c r="R22" s="3"/>
      <c r="S22" s="3"/>
    </row>
    <row r="23" spans="2:19" ht="18.75" x14ac:dyDescent="0.3">
      <c r="B23" s="17">
        <v>8</v>
      </c>
      <c r="C23" s="17"/>
      <c r="D23" s="19" t="s">
        <v>32</v>
      </c>
      <c r="E23" s="17"/>
      <c r="F23" s="17">
        <v>547</v>
      </c>
      <c r="H23" s="2" t="s">
        <v>10</v>
      </c>
      <c r="I23" s="2"/>
      <c r="J23" s="2"/>
      <c r="K23" s="2"/>
      <c r="L23" s="2"/>
      <c r="M23" s="2"/>
      <c r="N23" s="2"/>
      <c r="O23" s="11">
        <v>9960000</v>
      </c>
      <c r="P23" s="9">
        <v>3</v>
      </c>
      <c r="Q23" s="6"/>
      <c r="R23" s="3"/>
      <c r="S23" s="3"/>
    </row>
    <row r="24" spans="2:19" ht="18.75" x14ac:dyDescent="0.3">
      <c r="B24" s="17"/>
      <c r="C24" s="17"/>
      <c r="D24" s="17"/>
      <c r="E24" s="17"/>
      <c r="F24" s="17"/>
      <c r="H24" s="2"/>
      <c r="I24" s="2"/>
      <c r="J24" s="2"/>
      <c r="K24" s="2"/>
      <c r="L24" s="2"/>
      <c r="M24" s="2"/>
      <c r="N24" s="2"/>
      <c r="O24" s="11"/>
      <c r="P24" s="8"/>
      <c r="Q24" s="6"/>
      <c r="R24" s="3"/>
      <c r="S24" s="3"/>
    </row>
    <row r="25" spans="2:19" ht="18.75" x14ac:dyDescent="0.3">
      <c r="B25" s="17">
        <v>9</v>
      </c>
      <c r="C25" s="17"/>
      <c r="D25" s="17"/>
      <c r="E25" s="17"/>
      <c r="F25" s="17"/>
      <c r="H25" s="12" t="s">
        <v>14</v>
      </c>
      <c r="I25" s="12"/>
      <c r="J25" s="12"/>
      <c r="K25" s="12"/>
      <c r="L25" s="12"/>
      <c r="M25" s="12"/>
      <c r="N25" s="12"/>
      <c r="O25" s="13">
        <f ca="1">SUM(O16:O23)</f>
        <v>23937941</v>
      </c>
      <c r="P25" s="8"/>
      <c r="Q25" s="6"/>
      <c r="R25" s="3"/>
      <c r="S25" s="3"/>
    </row>
    <row r="26" spans="2:19" ht="18.75" x14ac:dyDescent="0.3">
      <c r="B26" s="4"/>
      <c r="C26" s="4"/>
      <c r="D26" s="4"/>
      <c r="E26" s="4"/>
      <c r="H26" s="1"/>
      <c r="I26" s="1"/>
      <c r="J26" s="2"/>
      <c r="K26" s="1"/>
      <c r="L26" s="1"/>
      <c r="M26" s="1"/>
      <c r="N26" s="1"/>
      <c r="O26" s="7"/>
      <c r="P26" s="7"/>
      <c r="Q26" s="7"/>
      <c r="R26" s="3"/>
      <c r="S26" s="3"/>
    </row>
    <row r="27" spans="2:19" ht="18.75" x14ac:dyDescent="0.3">
      <c r="H27" s="1"/>
      <c r="I27" s="1"/>
      <c r="J27" s="2"/>
      <c r="K27" s="1"/>
      <c r="L27" s="1"/>
      <c r="M27" s="1"/>
      <c r="N27" s="1"/>
      <c r="O27" s="7"/>
      <c r="P27" s="7"/>
      <c r="Q27" s="7"/>
      <c r="R27" s="3"/>
      <c r="S27" s="3"/>
    </row>
    <row r="28" spans="2:19" ht="18.75" x14ac:dyDescent="0.3">
      <c r="H28" s="1"/>
      <c r="I28" s="1"/>
      <c r="J28" s="2"/>
      <c r="K28" s="1"/>
      <c r="L28" s="1"/>
      <c r="M28" s="5"/>
      <c r="N28" s="1"/>
      <c r="O28" s="1"/>
      <c r="P28" s="1"/>
      <c r="Q28" s="1"/>
      <c r="R28" s="3"/>
      <c r="S28" s="3"/>
    </row>
    <row r="29" spans="2:19" ht="18.75" x14ac:dyDescent="0.3">
      <c r="H29" s="3" t="s">
        <v>21</v>
      </c>
      <c r="I29" s="3"/>
      <c r="J29" s="18"/>
      <c r="K29" s="3"/>
      <c r="L29" s="3"/>
      <c r="N29" s="3"/>
      <c r="O29" s="3"/>
      <c r="P29" s="3"/>
      <c r="Q29" s="3"/>
      <c r="R29" s="3"/>
      <c r="S29" s="3"/>
    </row>
    <row r="30" spans="2:19" ht="15.75" x14ac:dyDescent="0.25">
      <c r="H30" s="3" t="s">
        <v>23</v>
      </c>
      <c r="I30" s="3"/>
      <c r="J30" s="1"/>
      <c r="K30" s="3"/>
      <c r="L30" s="3"/>
      <c r="M30" s="3"/>
      <c r="N30" s="3"/>
      <c r="O30" s="3"/>
      <c r="P30" s="3"/>
      <c r="Q30" s="3"/>
      <c r="R30" s="3"/>
      <c r="S30" s="3"/>
    </row>
    <row r="31" spans="2:19" ht="15.75" x14ac:dyDescent="0.25">
      <c r="H31" s="3" t="s">
        <v>15</v>
      </c>
      <c r="J31" s="1"/>
    </row>
    <row r="32" spans="2:19" ht="15.75" x14ac:dyDescent="0.25">
      <c r="J32" s="1"/>
    </row>
    <row r="33" spans="10:10" x14ac:dyDescent="0.25">
      <c r="J33" s="3"/>
    </row>
    <row r="34" spans="10:10" x14ac:dyDescent="0.25">
      <c r="J34" s="3"/>
    </row>
  </sheetData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1" x14ac:dyDescent="0.25">
      <c r="A1">
        <f ca="1">5400000/843789000</f>
        <v>6.399704191450706E-3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2011-12-07T08:00:00+00:00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433D56-DEB6-401B-85FD-C002B48E8B44}"/>
</file>

<file path=customXml/itemProps2.xml><?xml version="1.0" encoding="utf-8"?>
<ds:datastoreItem xmlns:ds="http://schemas.openxmlformats.org/officeDocument/2006/customXml" ds:itemID="{6364CC80-40EB-444C-B6FA-5053E92B8F97}"/>
</file>

<file path=customXml/itemProps3.xml><?xml version="1.0" encoding="utf-8"?>
<ds:datastoreItem xmlns:ds="http://schemas.openxmlformats.org/officeDocument/2006/customXml" ds:itemID="{CA1737C1-7911-4173-8D14-B63E5FF205ED}"/>
</file>

<file path=customXml/itemProps4.xml><?xml version="1.0" encoding="utf-8"?>
<ds:datastoreItem xmlns:ds="http://schemas.openxmlformats.org/officeDocument/2006/customXml" ds:itemID="{D0751C04-7F29-49A3-B4FD-B2718F5BBF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Buckley</dc:creator>
  <cp:lastModifiedBy>Alan Buckley</cp:lastModifiedBy>
  <cp:lastPrinted>2011-11-29T20:16:01Z</cp:lastPrinted>
  <dcterms:created xsi:type="dcterms:W3CDTF">2011-11-28T16:38:38Z</dcterms:created>
  <dcterms:modified xsi:type="dcterms:W3CDTF">2011-11-29T22:21:27Z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