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9B6757A-9E50-4223-84CC-40AEFE56739F}" xr6:coauthVersionLast="45" xr6:coauthVersionMax="45" xr10:uidLastSave="{00000000-0000-0000-0000-000000000000}"/>
  <bookViews>
    <workbookView xWindow="-110" yWindow="-110" windowWidth="19420" windowHeight="10460" xr2:uid="{62356E89-97F9-433D-837A-1F1CE427F9C4}"/>
  </bookViews>
  <sheets>
    <sheet name="Sponsorship &amp; Promotion " sheetId="1" r:id="rId1"/>
  </sheets>
  <definedNames>
    <definedName name="_xlnm.Print_Area" localSheetId="0">'Sponsorship &amp; Promotion '!$B$1:$O$38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M38" i="1"/>
  <c r="M37" i="1"/>
  <c r="K35" i="1" l="1"/>
  <c r="M34" i="1"/>
  <c r="M32" i="1"/>
  <c r="M31" i="1"/>
  <c r="M30" i="1"/>
  <c r="M25" i="1"/>
  <c r="M24" i="1"/>
  <c r="M23" i="1"/>
  <c r="M21" i="1"/>
  <c r="M20" i="1"/>
  <c r="M26" i="1"/>
  <c r="M16" i="1"/>
  <c r="M15" i="1"/>
  <c r="M11" i="1"/>
  <c r="M10" i="1"/>
  <c r="M9" i="1"/>
  <c r="M35" i="1" l="1"/>
</calcChain>
</file>

<file path=xl/sharedStrings.xml><?xml version="1.0" encoding="utf-8"?>
<sst xmlns="http://schemas.openxmlformats.org/spreadsheetml/2006/main" count="187" uniqueCount="97">
  <si>
    <t>Puget Sound Pilots</t>
  </si>
  <si>
    <t>Travel &amp; Entertainment Expenses</t>
  </si>
  <si>
    <t>Index</t>
  </si>
  <si>
    <t>Year</t>
  </si>
  <si>
    <t>Period</t>
  </si>
  <si>
    <t>AcctNum</t>
  </si>
  <si>
    <t>AcctDesc</t>
  </si>
  <si>
    <t>Posting Date</t>
  </si>
  <si>
    <t>Document Type</t>
  </si>
  <si>
    <t>Document No.</t>
  </si>
  <si>
    <t>Source</t>
  </si>
  <si>
    <t>Description</t>
  </si>
  <si>
    <t>Debit Activities</t>
  </si>
  <si>
    <t>Account: 53700-009</t>
  </si>
  <si>
    <t>Travel/Ent./Promo./Mileage/Meetings</t>
  </si>
  <si>
    <t>Invoice</t>
  </si>
  <si>
    <t>PINV04038</t>
  </si>
  <si>
    <t>SGL001 - Soundview Graphics LLC</t>
  </si>
  <si>
    <t>Promo - Swag</t>
  </si>
  <si>
    <t>PINV04060</t>
  </si>
  <si>
    <t>MIF001 - Mercer Island Florist</t>
  </si>
  <si>
    <t>100000995</t>
  </si>
  <si>
    <t>PINV04139</t>
  </si>
  <si>
    <t>PCL004 - Propeller Club Seattle</t>
  </si>
  <si>
    <t>2018 GOLF - DRINK CART</t>
  </si>
  <si>
    <t>PINV04369</t>
  </si>
  <si>
    <t>USB010 - U.S. BANK</t>
  </si>
  <si>
    <t xml:space="preserve"> $3750 Deposit for PSP xmas Party -  </t>
  </si>
  <si>
    <t>PINV04424</t>
  </si>
  <si>
    <t>2018 MARITIME FORECAST BREAKFAST</t>
  </si>
  <si>
    <t>PINV04567</t>
  </si>
  <si>
    <t>PINV04658</t>
  </si>
  <si>
    <t>100001250</t>
  </si>
  <si>
    <t>PINV04736</t>
  </si>
  <si>
    <t>PINV04737</t>
  </si>
  <si>
    <t>PINV04801</t>
  </si>
  <si>
    <t>MIC003 - Manufacturing Industrial Council</t>
  </si>
  <si>
    <t>CORE PLUS LUNCH 2019</t>
  </si>
  <si>
    <t>PINV04861</t>
  </si>
  <si>
    <t>WEC001 - Washington Environmental Council</t>
  </si>
  <si>
    <t>2019 GALA</t>
  </si>
  <si>
    <t>PINV05017</t>
  </si>
  <si>
    <t>PINV05632</t>
  </si>
  <si>
    <t>UWF001 - UW Foundation-CITTL</t>
  </si>
  <si>
    <t>Sponsor a Hole</t>
  </si>
  <si>
    <t>PINV05650</t>
  </si>
  <si>
    <t>GMA001 - Green Marine Alliance Verte</t>
  </si>
  <si>
    <t>GT-2019-DEL-076</t>
  </si>
  <si>
    <t>PINV05677</t>
  </si>
  <si>
    <t>100001618</t>
  </si>
  <si>
    <t>PINV05679</t>
  </si>
  <si>
    <t xml:space="preserve">$1800 Puget Sound Restoration - </t>
  </si>
  <si>
    <t>Sponsorships</t>
  </si>
  <si>
    <t>PINV04140</t>
  </si>
  <si>
    <t>CAM002 - CAMM-YMTA</t>
  </si>
  <si>
    <t>50/50 HOLE SPONSOR</t>
  </si>
  <si>
    <t>PINV04269</t>
  </si>
  <si>
    <t>SSE001 - Salish Sea Expeditions</t>
  </si>
  <si>
    <t>FIRST MATE SPONSORSHIP</t>
  </si>
  <si>
    <t>PINV04320</t>
  </si>
  <si>
    <t>SOU001 - Sound Experience</t>
  </si>
  <si>
    <t>2018-14 SPONSORSHIP</t>
  </si>
  <si>
    <t>PINV04333</t>
  </si>
  <si>
    <t>VAL001 - Valentine, Brett E.</t>
  </si>
  <si>
    <t>LUNCH BLUEWATER</t>
  </si>
  <si>
    <t xml:space="preserve">$1500 WA Conservation Sponsorship </t>
  </si>
  <si>
    <t>PINV04682</t>
  </si>
  <si>
    <t>MARINE EXCHANGE-GIFTS</t>
  </si>
  <si>
    <t>PINV04738</t>
  </si>
  <si>
    <t>BEN004 - Bendixen, Capt. Sandra P.</t>
  </si>
  <si>
    <t>WOMEN ON THE WATER</t>
  </si>
  <si>
    <t>PINV04951</t>
  </si>
  <si>
    <t>Reimburse Business Lunch with Agent</t>
  </si>
  <si>
    <t>Test Period Ending June 30, 2019</t>
  </si>
  <si>
    <t>Promotion</t>
  </si>
  <si>
    <t>Sponsorships &amp; Promotion</t>
  </si>
  <si>
    <t>Puget Sound Restoration</t>
  </si>
  <si>
    <t>WA Conservation Sponsorship</t>
  </si>
  <si>
    <t>Women on the Water</t>
  </si>
  <si>
    <t>Mercer Island Florist</t>
  </si>
  <si>
    <t>Propeller Club Seattle</t>
  </si>
  <si>
    <t>Valentine, Brett E.</t>
  </si>
  <si>
    <t>Valentine, Brett E. Marine Exchange Gifts</t>
  </si>
  <si>
    <t>Manufacturing Industrial Council</t>
  </si>
  <si>
    <t>Washington Environmental Council</t>
  </si>
  <si>
    <t>Valentine, Brett E. Lunch with Agent</t>
  </si>
  <si>
    <t>UW Foundation-CITTL</t>
  </si>
  <si>
    <t>Green Marine Alliance Verte</t>
  </si>
  <si>
    <t>CAMM-YMTA Hole Sponsor</t>
  </si>
  <si>
    <t>Salish Sea Expeditions - First Mate Sponsor</t>
  </si>
  <si>
    <t>Sound Experience Sponsorship</t>
  </si>
  <si>
    <t>Amount</t>
  </si>
  <si>
    <t>Vendor Name &amp; Explanation</t>
  </si>
  <si>
    <t>Expenses to be Removed from Pro Forma</t>
  </si>
  <si>
    <t>Office Functions</t>
  </si>
  <si>
    <t>Christmas Party</t>
  </si>
  <si>
    <t>PSP Christmas Party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</si>
</sst>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8" x14ac:knownFonts="1"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 readingOrder="1"/>
    </xf>
    <xf numFmtId="4" fontId="1" fillId="2" borderId="0" xfId="0" applyNumberFormat="1" applyFont="1" applyFill="1" applyAlignment="1">
      <alignment horizontal="right"/>
    </xf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3" fillId="0" borderId="0" xfId="0" applyFont="1" applyFill="1"/>
    <xf numFmtId="14" fontId="3" fillId="0" borderId="0" xfId="0" applyNumberFormat="1" applyFont="1" applyFill="1"/>
    <xf numFmtId="4" fontId="3" fillId="0" borderId="0" xfId="0" applyNumberFormat="1" applyFont="1" applyFill="1"/>
    <xf numFmtId="0" fontId="4" fillId="0" borderId="0" xfId="0" applyFont="1" applyAlignment="1">
      <alignment horizontal="centerContinuous"/>
    </xf>
    <xf numFmtId="4" fontId="0" fillId="0" borderId="0" xfId="0" applyNumberFormat="1"/>
    <xf numFmtId="4" fontId="0" fillId="0" borderId="1" xfId="0" applyNumberFormat="1" applyBorder="1"/>
    <xf numFmtId="4" fontId="3" fillId="0" borderId="1" xfId="0" applyNumberFormat="1" applyFont="1" applyFill="1" applyBorder="1"/>
    <xf numFmtId="4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64" fontId="0" fillId="0" borderId="0" xfId="0" applyNumberFormat="1"/>
    <xf numFmtId="0" fontId="6" fillId="0" borderId="0" xfId="0" applyFont="1" applyAlignment="1"/>
    <xf numFmtId="0" fontId="7" fillId="0" borderId="0" xfId="0" applyFont="1" applyAlignment="1">
      <alignment vertical="top" readingOrder="1"/>
    </xf>
    <xf numFmtId="4" fontId="6" fillId="0" borderId="0" xfId="0" applyNumberFormat="1" applyFont="1" applyAlignment="1"/>
    <xf numFmtId="4" fontId="6" fillId="0" borderId="1" xfId="0" applyNumberFormat="1" applyFont="1" applyBorder="1" applyAlignme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3061-D483-433A-8E15-EF2A3793A4BA}">
  <sheetPr>
    <pageSetUpPr fitToPage="1"/>
  </sheetPr>
  <dimension ref="A1:O40"/>
  <sheetViews>
    <sheetView tabSelected="1" topLeftCell="B1" workbookViewId="0">
      <selection activeCell="B4" sqref="B4"/>
    </sheetView>
  </sheetViews>
  <sheetFormatPr defaultRowHeight="14.5" x14ac:dyDescent="0.35"/>
  <cols>
    <col min="1" max="1" width="8.26953125" hidden="1" customWidth="1"/>
    <col min="2" max="2" width="8.26953125" customWidth="1"/>
    <col min="4" max="4" width="18.1796875" hidden="1" customWidth="1"/>
    <col min="5" max="5" width="32.7265625" hidden="1" customWidth="1"/>
    <col min="6" max="6" width="12.1796875" customWidth="1"/>
    <col min="7" max="7" width="12.54296875" hidden="1" customWidth="1"/>
    <col min="8" max="8" width="19.453125" hidden="1" customWidth="1"/>
    <col min="9" max="9" width="41.26953125" customWidth="1"/>
    <col min="10" max="10" width="33.81640625" customWidth="1"/>
    <col min="11" max="11" width="14.81640625" bestFit="1" customWidth="1"/>
    <col min="12" max="12" width="5.26953125" customWidth="1"/>
    <col min="13" max="13" width="13.54296875" customWidth="1"/>
    <col min="14" max="14" width="3.26953125" customWidth="1"/>
    <col min="15" max="15" width="38.26953125" customWidth="1"/>
  </cols>
  <sheetData>
    <row r="1" spans="1:15" ht="15.5" x14ac:dyDescent="0.35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pans="1:15" ht="15.5" x14ac:dyDescent="0.35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</row>
    <row r="3" spans="1:15" ht="15.5" x14ac:dyDescent="0.35">
      <c r="B3" s="11" t="s">
        <v>75</v>
      </c>
      <c r="C3" s="11"/>
      <c r="D3" s="11"/>
      <c r="E3" s="11"/>
      <c r="F3" s="11"/>
      <c r="G3" s="11"/>
      <c r="H3" s="11"/>
      <c r="I3" s="11"/>
      <c r="J3" s="11"/>
      <c r="K3" s="11"/>
    </row>
    <row r="4" spans="1:15" ht="16" thickBot="1" x14ac:dyDescent="0.4">
      <c r="B4" s="11" t="s">
        <v>73</v>
      </c>
      <c r="C4" s="11"/>
      <c r="D4" s="11"/>
      <c r="E4" s="11"/>
      <c r="F4" s="11"/>
      <c r="G4" s="11"/>
      <c r="H4" s="11"/>
      <c r="I4" s="11"/>
      <c r="J4" s="11"/>
      <c r="K4" s="11"/>
    </row>
    <row r="5" spans="1:15" ht="15.5" thickTop="1" thickBot="1" x14ac:dyDescent="0.4">
      <c r="B5" t="s">
        <v>74</v>
      </c>
      <c r="M5" s="17" t="s">
        <v>93</v>
      </c>
      <c r="N5" s="18"/>
      <c r="O5" s="19"/>
    </row>
    <row r="6" spans="1:15" ht="15" thickTop="1" x14ac:dyDescent="0.35"/>
    <row r="7" spans="1:15" ht="29" x14ac:dyDescent="0.35">
      <c r="A7" s="1" t="s">
        <v>2</v>
      </c>
      <c r="B7" s="1" t="s">
        <v>3</v>
      </c>
      <c r="C7" s="1" t="s">
        <v>4</v>
      </c>
      <c r="D7" s="2" t="s">
        <v>5</v>
      </c>
      <c r="E7" s="2" t="s">
        <v>6</v>
      </c>
      <c r="F7" s="1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16" t="s">
        <v>12</v>
      </c>
      <c r="M7" s="4" t="s">
        <v>91</v>
      </c>
      <c r="O7" s="15" t="s">
        <v>92</v>
      </c>
    </row>
    <row r="8" spans="1:15" x14ac:dyDescent="0.35">
      <c r="A8" s="8">
        <v>2614</v>
      </c>
      <c r="B8" s="8">
        <v>2018</v>
      </c>
      <c r="C8" s="8">
        <v>7</v>
      </c>
      <c r="D8" s="8" t="s">
        <v>13</v>
      </c>
      <c r="E8" s="8" t="s">
        <v>14</v>
      </c>
      <c r="F8" s="9">
        <v>43305</v>
      </c>
      <c r="G8" s="8" t="s">
        <v>15</v>
      </c>
      <c r="H8" s="8" t="s">
        <v>16</v>
      </c>
      <c r="I8" s="8" t="s">
        <v>17</v>
      </c>
      <c r="J8" s="8" t="s">
        <v>18</v>
      </c>
      <c r="K8" s="10">
        <v>705.25</v>
      </c>
    </row>
    <row r="9" spans="1:15" x14ac:dyDescent="0.35">
      <c r="A9" s="8">
        <v>2615</v>
      </c>
      <c r="B9" s="8">
        <v>2018</v>
      </c>
      <c r="C9" s="8">
        <v>7</v>
      </c>
      <c r="D9" s="8" t="s">
        <v>13</v>
      </c>
      <c r="E9" s="8" t="s">
        <v>14</v>
      </c>
      <c r="F9" s="9">
        <v>43305</v>
      </c>
      <c r="G9" s="8" t="s">
        <v>15</v>
      </c>
      <c r="H9" s="8" t="s">
        <v>19</v>
      </c>
      <c r="I9" s="8" t="s">
        <v>20</v>
      </c>
      <c r="J9" s="8" t="s">
        <v>21</v>
      </c>
      <c r="K9" s="10">
        <v>481.19</v>
      </c>
      <c r="M9" s="12">
        <f>+K9</f>
        <v>481.19</v>
      </c>
      <c r="O9" t="s">
        <v>79</v>
      </c>
    </row>
    <row r="10" spans="1:15" x14ac:dyDescent="0.35">
      <c r="A10" s="8">
        <v>2619</v>
      </c>
      <c r="B10" s="8">
        <v>2018</v>
      </c>
      <c r="C10" s="8">
        <v>8</v>
      </c>
      <c r="D10" s="8" t="s">
        <v>13</v>
      </c>
      <c r="E10" s="8" t="s">
        <v>14</v>
      </c>
      <c r="F10" s="9">
        <v>43329</v>
      </c>
      <c r="G10" s="8" t="s">
        <v>15</v>
      </c>
      <c r="H10" s="8" t="s">
        <v>22</v>
      </c>
      <c r="I10" s="8" t="s">
        <v>23</v>
      </c>
      <c r="J10" s="8" t="s">
        <v>24</v>
      </c>
      <c r="K10" s="10">
        <v>1500</v>
      </c>
      <c r="M10" s="12">
        <f>+K10</f>
        <v>1500</v>
      </c>
      <c r="O10" t="s">
        <v>80</v>
      </c>
    </row>
    <row r="11" spans="1:15" x14ac:dyDescent="0.35">
      <c r="A11" s="5">
        <v>2630</v>
      </c>
      <c r="B11" s="5">
        <v>2018</v>
      </c>
      <c r="C11" s="5">
        <v>10</v>
      </c>
      <c r="D11" s="5" t="s">
        <v>13</v>
      </c>
      <c r="E11" s="5" t="s">
        <v>14</v>
      </c>
      <c r="F11" s="6">
        <v>43381</v>
      </c>
      <c r="G11" s="5" t="s">
        <v>15</v>
      </c>
      <c r="H11" s="5" t="s">
        <v>62</v>
      </c>
      <c r="I11" s="5" t="s">
        <v>63</v>
      </c>
      <c r="J11" s="5" t="s">
        <v>64</v>
      </c>
      <c r="K11" s="7">
        <v>205</v>
      </c>
      <c r="M11" s="12">
        <f>+K11</f>
        <v>205</v>
      </c>
      <c r="O11" t="s">
        <v>81</v>
      </c>
    </row>
    <row r="12" spans="1:15" x14ac:dyDescent="0.35">
      <c r="A12" s="8">
        <v>2631</v>
      </c>
      <c r="B12" s="8">
        <v>2018</v>
      </c>
      <c r="C12" s="8">
        <v>10</v>
      </c>
      <c r="D12" s="8" t="s">
        <v>13</v>
      </c>
      <c r="E12" s="8" t="s">
        <v>14</v>
      </c>
      <c r="F12" s="9">
        <v>43391</v>
      </c>
      <c r="G12" s="8" t="s">
        <v>15</v>
      </c>
      <c r="H12" s="8" t="s">
        <v>25</v>
      </c>
      <c r="I12" s="8" t="s">
        <v>26</v>
      </c>
      <c r="J12" s="25" t="s">
        <v>27</v>
      </c>
      <c r="K12" s="10">
        <v>3750</v>
      </c>
      <c r="M12" s="10">
        <v>3750</v>
      </c>
      <c r="O12" t="s">
        <v>96</v>
      </c>
    </row>
    <row r="13" spans="1:15" x14ac:dyDescent="0.35">
      <c r="A13" s="8">
        <v>2633</v>
      </c>
      <c r="B13" s="8">
        <v>2018</v>
      </c>
      <c r="C13" s="8">
        <v>10</v>
      </c>
      <c r="D13" s="8" t="s">
        <v>13</v>
      </c>
      <c r="E13" s="8" t="s">
        <v>14</v>
      </c>
      <c r="F13" s="9">
        <v>43402</v>
      </c>
      <c r="G13" s="8" t="s">
        <v>15</v>
      </c>
      <c r="H13" s="8" t="s">
        <v>28</v>
      </c>
      <c r="I13" s="8" t="s">
        <v>23</v>
      </c>
      <c r="J13" s="8" t="s">
        <v>29</v>
      </c>
      <c r="K13" s="10">
        <v>500</v>
      </c>
      <c r="M13" s="10">
        <v>500</v>
      </c>
      <c r="O13" t="s">
        <v>80</v>
      </c>
    </row>
    <row r="14" spans="1:15" x14ac:dyDescent="0.35">
      <c r="A14" s="8">
        <v>2637</v>
      </c>
      <c r="B14" s="8">
        <v>2018</v>
      </c>
      <c r="C14" s="8">
        <v>12</v>
      </c>
      <c r="D14" s="8" t="s">
        <v>13</v>
      </c>
      <c r="E14" s="8" t="s">
        <v>14</v>
      </c>
      <c r="F14" s="9">
        <v>43437</v>
      </c>
      <c r="G14" s="8" t="s">
        <v>15</v>
      </c>
      <c r="H14" s="8" t="s">
        <v>30</v>
      </c>
      <c r="I14" s="8" t="s">
        <v>17</v>
      </c>
      <c r="J14" s="8" t="s">
        <v>18</v>
      </c>
      <c r="K14" s="10">
        <v>1296.58</v>
      </c>
    </row>
    <row r="15" spans="1:15" x14ac:dyDescent="0.35">
      <c r="A15" s="5">
        <v>2639</v>
      </c>
      <c r="B15" s="5">
        <v>2018</v>
      </c>
      <c r="C15" s="5">
        <v>12</v>
      </c>
      <c r="D15" s="5" t="s">
        <v>13</v>
      </c>
      <c r="E15" s="5" t="s">
        <v>14</v>
      </c>
      <c r="F15" s="6">
        <v>43454</v>
      </c>
      <c r="G15" s="5" t="s">
        <v>15</v>
      </c>
      <c r="H15" s="5" t="s">
        <v>31</v>
      </c>
      <c r="I15" s="5" t="s">
        <v>20</v>
      </c>
      <c r="J15" s="5" t="s">
        <v>32</v>
      </c>
      <c r="K15" s="7">
        <v>318.89999999999998</v>
      </c>
      <c r="M15" s="12">
        <f>+K15</f>
        <v>318.89999999999998</v>
      </c>
      <c r="O15" t="s">
        <v>79</v>
      </c>
    </row>
    <row r="16" spans="1:15" x14ac:dyDescent="0.35">
      <c r="A16" s="5">
        <v>2642</v>
      </c>
      <c r="B16" s="5">
        <v>2018</v>
      </c>
      <c r="C16" s="5">
        <v>12</v>
      </c>
      <c r="D16" s="5" t="s">
        <v>13</v>
      </c>
      <c r="E16" s="5" t="s">
        <v>14</v>
      </c>
      <c r="F16" s="6">
        <v>43462</v>
      </c>
      <c r="G16" s="5" t="s">
        <v>15</v>
      </c>
      <c r="H16" s="5" t="s">
        <v>66</v>
      </c>
      <c r="I16" s="5" t="s">
        <v>63</v>
      </c>
      <c r="J16" s="5" t="s">
        <v>67</v>
      </c>
      <c r="K16" s="7">
        <v>124.33</v>
      </c>
      <c r="M16" s="12">
        <f>+K16</f>
        <v>124.33</v>
      </c>
      <c r="O16" t="s">
        <v>82</v>
      </c>
    </row>
    <row r="17" spans="1:15" x14ac:dyDescent="0.35">
      <c r="A17" s="8">
        <v>2792</v>
      </c>
      <c r="B17" s="8">
        <v>2019</v>
      </c>
      <c r="C17" s="8">
        <v>1</v>
      </c>
      <c r="D17" s="8" t="s">
        <v>13</v>
      </c>
      <c r="E17" s="8" t="s">
        <v>14</v>
      </c>
      <c r="F17" s="9">
        <v>43479</v>
      </c>
      <c r="G17" s="8" t="s">
        <v>15</v>
      </c>
      <c r="H17" s="8" t="s">
        <v>33</v>
      </c>
      <c r="I17" s="8" t="s">
        <v>17</v>
      </c>
      <c r="J17" s="8" t="s">
        <v>18</v>
      </c>
      <c r="K17" s="10">
        <v>786.08</v>
      </c>
    </row>
    <row r="18" spans="1:15" x14ac:dyDescent="0.35">
      <c r="A18" s="8">
        <v>2794</v>
      </c>
      <c r="B18" s="8">
        <v>2019</v>
      </c>
      <c r="C18" s="8">
        <v>1</v>
      </c>
      <c r="D18" s="8" t="s">
        <v>13</v>
      </c>
      <c r="E18" s="8" t="s">
        <v>14</v>
      </c>
      <c r="F18" s="9">
        <v>43479</v>
      </c>
      <c r="G18" s="8" t="s">
        <v>15</v>
      </c>
      <c r="H18" s="8" t="s">
        <v>34</v>
      </c>
      <c r="I18" s="8" t="s">
        <v>17</v>
      </c>
      <c r="J18" s="8" t="s">
        <v>18</v>
      </c>
      <c r="K18" s="10">
        <v>477.4</v>
      </c>
    </row>
    <row r="19" spans="1:15" x14ac:dyDescent="0.35">
      <c r="A19" s="5">
        <v>2798</v>
      </c>
      <c r="B19" s="5">
        <v>2019</v>
      </c>
      <c r="C19" s="5">
        <v>1</v>
      </c>
      <c r="D19" s="5" t="s">
        <v>13</v>
      </c>
      <c r="E19" s="5" t="s">
        <v>14</v>
      </c>
      <c r="F19" s="6">
        <v>43496</v>
      </c>
      <c r="G19" s="5" t="s">
        <v>15</v>
      </c>
      <c r="H19" s="5" t="s">
        <v>35</v>
      </c>
      <c r="I19" s="5" t="s">
        <v>36</v>
      </c>
      <c r="J19" s="5" t="s">
        <v>37</v>
      </c>
      <c r="K19" s="7">
        <v>1500</v>
      </c>
      <c r="M19" s="7">
        <v>1500</v>
      </c>
      <c r="O19" t="s">
        <v>83</v>
      </c>
    </row>
    <row r="20" spans="1:15" x14ac:dyDescent="0.35">
      <c r="A20" s="5">
        <v>2800</v>
      </c>
      <c r="B20" s="5">
        <v>2019</v>
      </c>
      <c r="C20" s="5">
        <v>2</v>
      </c>
      <c r="D20" s="5" t="s">
        <v>13</v>
      </c>
      <c r="E20" s="5" t="s">
        <v>14</v>
      </c>
      <c r="F20" s="6">
        <v>43507</v>
      </c>
      <c r="G20" s="5" t="s">
        <v>15</v>
      </c>
      <c r="H20" s="5" t="s">
        <v>38</v>
      </c>
      <c r="I20" s="5" t="s">
        <v>39</v>
      </c>
      <c r="J20" s="5" t="s">
        <v>40</v>
      </c>
      <c r="K20" s="7">
        <v>1750</v>
      </c>
      <c r="M20" s="12">
        <f>+K20</f>
        <v>1750</v>
      </c>
      <c r="O20" t="s">
        <v>84</v>
      </c>
    </row>
    <row r="21" spans="1:15" x14ac:dyDescent="0.35">
      <c r="A21" s="5">
        <v>2804</v>
      </c>
      <c r="B21" s="5">
        <v>2019</v>
      </c>
      <c r="C21" s="5">
        <v>2</v>
      </c>
      <c r="D21" s="5" t="s">
        <v>13</v>
      </c>
      <c r="E21" s="5" t="s">
        <v>14</v>
      </c>
      <c r="F21" s="6">
        <v>43523</v>
      </c>
      <c r="G21" s="5" t="s">
        <v>15</v>
      </c>
      <c r="H21" s="5" t="s">
        <v>71</v>
      </c>
      <c r="I21" s="5" t="s">
        <v>63</v>
      </c>
      <c r="J21" s="5" t="s">
        <v>72</v>
      </c>
      <c r="K21" s="7">
        <v>170</v>
      </c>
      <c r="M21" s="12">
        <f>+K21</f>
        <v>170</v>
      </c>
      <c r="O21" t="s">
        <v>85</v>
      </c>
    </row>
    <row r="22" spans="1:15" x14ac:dyDescent="0.35">
      <c r="A22" s="5">
        <v>2806</v>
      </c>
      <c r="B22" s="5">
        <v>2019</v>
      </c>
      <c r="C22" s="5">
        <v>3</v>
      </c>
      <c r="D22" s="5" t="s">
        <v>13</v>
      </c>
      <c r="E22" s="5" t="s">
        <v>14</v>
      </c>
      <c r="F22" s="6">
        <v>43530</v>
      </c>
      <c r="G22" s="5" t="s">
        <v>15</v>
      </c>
      <c r="H22" s="5" t="s">
        <v>41</v>
      </c>
      <c r="I22" s="5" t="s">
        <v>17</v>
      </c>
      <c r="J22" s="5" t="s">
        <v>18</v>
      </c>
      <c r="K22" s="7">
        <v>1058.42</v>
      </c>
    </row>
    <row r="23" spans="1:15" x14ac:dyDescent="0.35">
      <c r="A23" s="5">
        <v>2820</v>
      </c>
      <c r="B23" s="5">
        <v>2019</v>
      </c>
      <c r="C23" s="5">
        <v>6</v>
      </c>
      <c r="D23" s="5" t="s">
        <v>13</v>
      </c>
      <c r="E23" s="5" t="s">
        <v>14</v>
      </c>
      <c r="F23" s="6">
        <v>43630</v>
      </c>
      <c r="G23" s="5" t="s">
        <v>15</v>
      </c>
      <c r="H23" s="5" t="s">
        <v>42</v>
      </c>
      <c r="I23" s="5" t="s">
        <v>43</v>
      </c>
      <c r="J23" s="5" t="s">
        <v>44</v>
      </c>
      <c r="K23" s="7">
        <v>500</v>
      </c>
      <c r="M23" s="12">
        <f t="shared" ref="M23:M25" si="0">+K23</f>
        <v>500</v>
      </c>
      <c r="O23" t="s">
        <v>86</v>
      </c>
    </row>
    <row r="24" spans="1:15" x14ac:dyDescent="0.35">
      <c r="A24" s="5">
        <v>2822</v>
      </c>
      <c r="B24" s="5">
        <v>2019</v>
      </c>
      <c r="C24" s="5">
        <v>6</v>
      </c>
      <c r="D24" s="5" t="s">
        <v>13</v>
      </c>
      <c r="E24" s="5" t="s">
        <v>14</v>
      </c>
      <c r="F24" s="6">
        <v>43643</v>
      </c>
      <c r="G24" s="5" t="s">
        <v>15</v>
      </c>
      <c r="H24" s="5" t="s">
        <v>45</v>
      </c>
      <c r="I24" s="5" t="s">
        <v>46</v>
      </c>
      <c r="J24" s="5" t="s">
        <v>47</v>
      </c>
      <c r="K24" s="7">
        <v>695</v>
      </c>
      <c r="M24" s="12">
        <f t="shared" si="0"/>
        <v>695</v>
      </c>
      <c r="O24" t="s">
        <v>87</v>
      </c>
    </row>
    <row r="25" spans="1:15" x14ac:dyDescent="0.35">
      <c r="A25" s="5">
        <v>2824</v>
      </c>
      <c r="B25" s="5">
        <v>2019</v>
      </c>
      <c r="C25" s="5">
        <v>6</v>
      </c>
      <c r="D25" s="5" t="s">
        <v>13</v>
      </c>
      <c r="E25" s="5" t="s">
        <v>14</v>
      </c>
      <c r="F25" s="6">
        <v>43644</v>
      </c>
      <c r="G25" s="5" t="s">
        <v>15</v>
      </c>
      <c r="H25" s="5" t="s">
        <v>48</v>
      </c>
      <c r="I25" s="5" t="s">
        <v>20</v>
      </c>
      <c r="J25" s="5" t="s">
        <v>49</v>
      </c>
      <c r="K25" s="7">
        <v>194.7</v>
      </c>
      <c r="M25" s="12">
        <f t="shared" si="0"/>
        <v>194.7</v>
      </c>
      <c r="O25" t="s">
        <v>79</v>
      </c>
    </row>
    <row r="26" spans="1:15" x14ac:dyDescent="0.35">
      <c r="A26" s="5">
        <v>2826</v>
      </c>
      <c r="B26" s="5">
        <v>2019</v>
      </c>
      <c r="C26" s="5">
        <v>6</v>
      </c>
      <c r="D26" s="5" t="s">
        <v>13</v>
      </c>
      <c r="E26" s="5" t="s">
        <v>14</v>
      </c>
      <c r="F26" s="6">
        <v>43644</v>
      </c>
      <c r="G26" s="5" t="s">
        <v>15</v>
      </c>
      <c r="H26" s="5" t="s">
        <v>50</v>
      </c>
      <c r="I26" s="5" t="s">
        <v>26</v>
      </c>
      <c r="J26" s="26" t="s">
        <v>51</v>
      </c>
      <c r="K26" s="7">
        <v>1800</v>
      </c>
      <c r="M26" s="12">
        <f>+K26</f>
        <v>1800</v>
      </c>
      <c r="O26" t="s">
        <v>76</v>
      </c>
    </row>
    <row r="27" spans="1:15" x14ac:dyDescent="0.35">
      <c r="J27" s="5"/>
    </row>
    <row r="28" spans="1:15" x14ac:dyDescent="0.35">
      <c r="J28" s="5"/>
    </row>
    <row r="29" spans="1:15" x14ac:dyDescent="0.35">
      <c r="B29" t="s">
        <v>52</v>
      </c>
      <c r="J29" s="5"/>
    </row>
    <row r="30" spans="1:15" x14ac:dyDescent="0.35">
      <c r="A30" s="8">
        <v>2620</v>
      </c>
      <c r="B30" s="8">
        <v>2018</v>
      </c>
      <c r="C30" s="8">
        <v>8</v>
      </c>
      <c r="D30" s="8" t="s">
        <v>13</v>
      </c>
      <c r="E30" s="8" t="s">
        <v>14</v>
      </c>
      <c r="F30" s="9">
        <v>43329</v>
      </c>
      <c r="G30" s="8" t="s">
        <v>15</v>
      </c>
      <c r="H30" s="8" t="s">
        <v>53</v>
      </c>
      <c r="I30" s="8" t="s">
        <v>54</v>
      </c>
      <c r="J30" s="8" t="s">
        <v>55</v>
      </c>
      <c r="K30" s="10">
        <v>150</v>
      </c>
      <c r="M30" s="12">
        <f t="shared" ref="M30:M32" si="1">+K30</f>
        <v>150</v>
      </c>
      <c r="O30" t="s">
        <v>88</v>
      </c>
    </row>
    <row r="31" spans="1:15" x14ac:dyDescent="0.35">
      <c r="A31" s="8">
        <v>2625</v>
      </c>
      <c r="B31" s="8">
        <v>2018</v>
      </c>
      <c r="C31" s="8">
        <v>9</v>
      </c>
      <c r="D31" s="8" t="s">
        <v>13</v>
      </c>
      <c r="E31" s="8" t="s">
        <v>14</v>
      </c>
      <c r="F31" s="9">
        <v>43364</v>
      </c>
      <c r="G31" s="8" t="s">
        <v>15</v>
      </c>
      <c r="H31" s="8" t="s">
        <v>56</v>
      </c>
      <c r="I31" s="8" t="s">
        <v>57</v>
      </c>
      <c r="J31" s="8" t="s">
        <v>58</v>
      </c>
      <c r="K31" s="10">
        <v>500</v>
      </c>
      <c r="M31" s="12">
        <f t="shared" si="1"/>
        <v>500</v>
      </c>
      <c r="O31" t="s">
        <v>89</v>
      </c>
    </row>
    <row r="32" spans="1:15" x14ac:dyDescent="0.35">
      <c r="A32" s="8">
        <v>2629</v>
      </c>
      <c r="B32" s="8">
        <v>2018</v>
      </c>
      <c r="C32" s="8">
        <v>10</v>
      </c>
      <c r="D32" s="8" t="s">
        <v>13</v>
      </c>
      <c r="E32" s="8" t="s">
        <v>14</v>
      </c>
      <c r="F32" s="9">
        <v>43375</v>
      </c>
      <c r="G32" s="8" t="s">
        <v>15</v>
      </c>
      <c r="H32" s="8" t="s">
        <v>59</v>
      </c>
      <c r="I32" s="8" t="s">
        <v>60</v>
      </c>
      <c r="J32" s="8" t="s">
        <v>61</v>
      </c>
      <c r="K32" s="10">
        <v>5000</v>
      </c>
      <c r="M32" s="12">
        <f t="shared" si="1"/>
        <v>5000</v>
      </c>
      <c r="O32" t="s">
        <v>90</v>
      </c>
    </row>
    <row r="33" spans="1:15" ht="15" customHeight="1" x14ac:dyDescent="0.35">
      <c r="A33" s="8">
        <v>2631</v>
      </c>
      <c r="B33" s="8">
        <v>2018</v>
      </c>
      <c r="C33" s="8">
        <v>10</v>
      </c>
      <c r="D33" s="8" t="s">
        <v>13</v>
      </c>
      <c r="E33" s="8" t="s">
        <v>14</v>
      </c>
      <c r="F33" s="9">
        <v>43391</v>
      </c>
      <c r="G33" s="8" t="s">
        <v>15</v>
      </c>
      <c r="H33" s="8" t="s">
        <v>25</v>
      </c>
      <c r="I33" s="8" t="s">
        <v>26</v>
      </c>
      <c r="J33" s="25" t="s">
        <v>65</v>
      </c>
      <c r="K33" s="10">
        <v>1500</v>
      </c>
      <c r="M33" s="10">
        <v>1500</v>
      </c>
      <c r="O33" t="s">
        <v>77</v>
      </c>
    </row>
    <row r="34" spans="1:15" x14ac:dyDescent="0.35">
      <c r="A34" s="8">
        <v>2828</v>
      </c>
      <c r="B34" s="8">
        <v>2019</v>
      </c>
      <c r="C34" s="8">
        <v>1</v>
      </c>
      <c r="D34" s="8" t="s">
        <v>13</v>
      </c>
      <c r="E34" s="8" t="s">
        <v>14</v>
      </c>
      <c r="F34" s="9">
        <v>43479</v>
      </c>
      <c r="G34" s="8" t="s">
        <v>15</v>
      </c>
      <c r="H34" s="8" t="s">
        <v>68</v>
      </c>
      <c r="I34" s="8" t="s">
        <v>69</v>
      </c>
      <c r="J34" s="8" t="s">
        <v>70</v>
      </c>
      <c r="K34" s="14">
        <v>1057.42</v>
      </c>
      <c r="M34" s="13">
        <f>+K34</f>
        <v>1057.42</v>
      </c>
      <c r="O34" t="s">
        <v>78</v>
      </c>
    </row>
    <row r="35" spans="1:15" x14ac:dyDescent="0.35">
      <c r="J35" s="5"/>
      <c r="K35" s="12">
        <f>SUM(K8:K34)</f>
        <v>26020.269999999997</v>
      </c>
      <c r="M35" s="12">
        <f>SUM(M9:M34)</f>
        <v>21696.54</v>
      </c>
    </row>
    <row r="36" spans="1:15" x14ac:dyDescent="0.35">
      <c r="B36" s="5" t="s">
        <v>94</v>
      </c>
      <c r="J36" s="5"/>
    </row>
    <row r="37" spans="1:15" x14ac:dyDescent="0.35">
      <c r="B37" s="5">
        <v>2019</v>
      </c>
      <c r="C37" s="8">
        <v>1</v>
      </c>
      <c r="F37" s="20">
        <v>43489</v>
      </c>
      <c r="I37" s="22" t="s">
        <v>26</v>
      </c>
      <c r="J37" s="21" t="s">
        <v>95</v>
      </c>
      <c r="K37" s="24">
        <v>10298.76</v>
      </c>
      <c r="L37" s="23"/>
      <c r="M37" s="13">
        <f>+K37</f>
        <v>10298.76</v>
      </c>
      <c r="O37" t="s">
        <v>95</v>
      </c>
    </row>
    <row r="38" spans="1:15" x14ac:dyDescent="0.35">
      <c r="K38" s="12">
        <f>SUM(K35:K37)</f>
        <v>36319.03</v>
      </c>
      <c r="L38" s="12"/>
      <c r="M38" s="12">
        <f>SUM(M35:M37)</f>
        <v>31995.300000000003</v>
      </c>
    </row>
    <row r="39" spans="1:15" x14ac:dyDescent="0.35">
      <c r="K39" s="12"/>
      <c r="L39" s="12"/>
      <c r="M39" s="12"/>
    </row>
    <row r="40" spans="1:15" x14ac:dyDescent="0.35">
      <c r="K40" s="12"/>
      <c r="L40" s="12"/>
      <c r="M40" s="12"/>
    </row>
  </sheetData>
  <pageMargins left="0.25" right="0.25" top="0.75" bottom="0.75" header="0.3" footer="0.3"/>
  <pageSetup scale="74" fitToHeight="0" orientation="landscape" horizontalDpi="4294967293" r:id="rId1"/>
  <headerFooter>
    <oddFooter>&amp;L&amp;D&amp;C&amp;F     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551F07-DA94-45D3-AEEF-9561903089CC}"/>
</file>

<file path=customXml/itemProps2.xml><?xml version="1.0" encoding="utf-8"?>
<ds:datastoreItem xmlns:ds="http://schemas.openxmlformats.org/officeDocument/2006/customXml" ds:itemID="{E4A9EF74-D80E-4C1D-AAAA-536A0DF74F9B}"/>
</file>

<file path=customXml/itemProps3.xml><?xml version="1.0" encoding="utf-8"?>
<ds:datastoreItem xmlns:ds="http://schemas.openxmlformats.org/officeDocument/2006/customXml" ds:itemID="{2FEB0CC0-AA8F-4D6A-8F8A-8346FCBCA737}"/>
</file>

<file path=customXml/itemProps4.xml><?xml version="1.0" encoding="utf-8"?>
<ds:datastoreItem xmlns:ds="http://schemas.openxmlformats.org/officeDocument/2006/customXml" ds:itemID="{12A2781A-511D-43CE-BD25-C1F43C22C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Sponsorship &amp; Promotion </vt:lpstr>
      <vt:lpstr>'Sponsorship &amp; Promotion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cp:lastPrinted>2019-11-19T05:26:59Z</cp:lastPrinted>
  <dcterms:created xsi:type="dcterms:W3CDTF">2019-10-22T15:41:11Z</dcterms:created>
  <dcterms:modified xsi:type="dcterms:W3CDTF">2019-11-19T05:27:24Z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