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2. February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<sst xmlns="http://schemas.openxmlformats.org/spreadsheetml/2006/main" count="78" uniqueCount="34">
  <si>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</si>
  <si>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</si>
  <si>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</si>
  <si>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</si>
  <si>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</si>
  <si>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</si>
  <si>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</si>
  <si>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</si>
  <si>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</si>
  <si>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</si>
  <si>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</si>
  <si>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</si>
  <si>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</si>
  <si>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</si>
  <si>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</si>
  <si>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</si>
  <si>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</si>
  <si>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</si>
  <si>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</si>
  <si>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</si>
  <si>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</si>
  <si>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</si>
  <si>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</si>
  <si>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</si>
  <si>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</si>
  <si>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</si>
  <si>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</si>
  <si>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</si>
  <si>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</si>
  <si>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</si>
  <si>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</si>
  <si>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</si>
  <si>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</si>
  <si>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 xml:space="preserve">January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</si>
</sst>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B12" sqref="B12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2021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44227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1766311.1800000002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-317787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265.3</v>
      </c>
      <c r="E16" s="15"/>
      <c r="F16" s="16"/>
    </row>
    <row r="17" spans="1:12" x14ac:dyDescent="0.2">
      <c r="A17" s="6"/>
      <c r="B17" s="6" t="s">
        <v>6</v>
      </c>
      <c r="C17" s="6"/>
      <c r="D17" s="19">
        <v>599.28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-316922.42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1449388.7600000002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14455322.289999999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-2538232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7646.69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48495.62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-2482089.69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11973232.6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61203582.020000018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-3072181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153197.47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-2918983.53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58284598.490000017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5803339.4000000041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-6556002.0899999999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-6556002.0899999999</v>
      </c>
      <c r="E55" s="15"/>
    </row>
    <row r="56" spans="1:9" x14ac:dyDescent="0.2">
      <c r="A56" s="6"/>
      <c r="B56" s="6" t="s">
        <v>8</v>
      </c>
      <c r="C56" s="6"/>
      <c r="D56" s="35">
        <f>+D55+D50</f>
        <v>-752662.68999999575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4217483.0399999982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3122703.02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3122703.02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7340186.0599999987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207805.58999999997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15435.05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15435.05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223240.63999999996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1549.8499999999303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11919.46</v>
      </c>
      <c r="E79" s="15"/>
    </row>
    <row r="80" spans="1:6" x14ac:dyDescent="0.2">
      <c r="A80" s="6"/>
      <c r="B80" s="6" t="s">
        <v>7</v>
      </c>
      <c r="C80" s="6"/>
      <c r="D80" s="34">
        <f>SUM(D78:D79)</f>
        <v>11919.46</v>
      </c>
      <c r="E80" s="15"/>
    </row>
    <row r="81" spans="1:7" x14ac:dyDescent="0.2">
      <c r="A81" s="6"/>
      <c r="B81" s="6" t="s">
        <v>8</v>
      </c>
      <c r="C81" s="6"/>
      <c r="D81" s="35">
        <f>+D80+D77</f>
        <v>13469.309999999929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87655393.370000005</v>
      </c>
      <c r="E84" s="15"/>
      <c r="F84" s="44">
        <f>SUM(D12,D22,D32,D50,D59,D70,D77)</f>
        <v>26451811.350000005</v>
      </c>
      <c r="G84" s="45">
        <f>+F84-D84</f>
        <v>-61203582.019999996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-9123940.1999999993</v>
      </c>
      <c r="E85" s="15"/>
      <c r="F85" s="47">
        <f>SUM(D18+D28+D37+D55+D66+D73+D80)</f>
        <v>-6204956.6699999999</v>
      </c>
      <c r="G85" s="45">
        <f t="shared" ref="G85:G88" si="0">+F85-D85</f>
        <v>2918983.5299999993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78531453.170000032</v>
      </c>
      <c r="E86" s="15"/>
      <c r="F86" s="44">
        <f>SUM(F84:F85)</f>
        <v>20246854.680000007</v>
      </c>
      <c r="G86" s="45">
        <f t="shared" si="0"/>
        <v>-58284598.490000024</v>
      </c>
    </row>
    <row r="87" spans="1:7" ht="12" thickTop="1" x14ac:dyDescent="0.2">
      <c r="A87" s="6" t="s">
        <v>17</v>
      </c>
      <c r="B87" s="6"/>
      <c r="C87" s="6"/>
      <c r="D87" s="49">
        <f>+D19+D29+D38+D47</f>
        <v>71707219.850000024</v>
      </c>
      <c r="E87" s="15"/>
      <c r="F87" s="49">
        <f>+D19+D29+D38</f>
        <v>13422621.359999999</v>
      </c>
      <c r="G87" s="45">
        <f t="shared" si="0"/>
        <v>-58284598.490000024</v>
      </c>
    </row>
    <row r="88" spans="1:7" ht="12" thickBot="1" x14ac:dyDescent="0.25">
      <c r="A88" s="6" t="s">
        <v>18</v>
      </c>
      <c r="B88" s="6"/>
      <c r="C88" s="6"/>
      <c r="D88" s="50">
        <f>+D81+D74+D67+D56</f>
        <v>6824233.3200000031</v>
      </c>
      <c r="E88" s="15"/>
      <c r="F88" s="44">
        <f>+F86-F87</f>
        <v>6824233.3200000077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58DCE39-6C73-4355-A2F1-96F0CFBFDAF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20A6BAC-207F-4A03-848E-2772A663C6B7}"/>
</file>

<file path=customXml/itemProps3.xml><?xml version="1.0" encoding="utf-8"?>
<ds:datastoreItem xmlns:ds="http://schemas.openxmlformats.org/officeDocument/2006/customXml" ds:itemID="{FA1A690C-3A9A-4701-8D77-C375BCD7F2A5}"/>
</file>

<file path=customXml/itemProps4.xml><?xml version="1.0" encoding="utf-8"?>
<ds:datastoreItem xmlns:ds="http://schemas.openxmlformats.org/officeDocument/2006/customXml" ds:itemID="{1FED65D8-AD7A-475B-B50E-C1C09FBE69D8}"/>
</file>

<file path=customXml/itemProps5.xml><?xml version="1.0" encoding="utf-8"?>
<ds:datastoreItem xmlns:ds="http://schemas.openxmlformats.org/officeDocument/2006/customXml" ds:itemID="{A47C04C1-B8A9-4EEE-8CFE-F60CC3408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2021-02-04T22:17:39Z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