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his Week\3. Wednesday\UE-131883\"/>
    </mc:Choice>
  </mc:AlternateContent>
  <bookViews>
    <workbookView xWindow="0" yWindow="120" windowWidth="20145" windowHeight="9495"/>
  </bookViews>
  <sheets>
    <sheet name="Tax Incentive Annual Report" sheetId="3" r:id="rId1"/>
    <sheet name="DG Report Update" sheetId="4" r:id="rId2"/>
  </sheets>
  <definedNames>
    <definedName name="Fuel_Type">#REF!</definedName>
    <definedName name="Technolog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4" l="1"/>
  <c r="D9" i="4"/>
  <c r="D45" i="3"/>
  <c r="H23" i="3" l="1"/>
  <c r="G23" i="3"/>
  <c r="F23" i="3"/>
  <c r="E23" i="3"/>
  <c r="F41" i="4" l="1"/>
  <c r="D41" i="4"/>
  <c r="F26" i="4"/>
  <c r="D26" i="4"/>
</calcChain>
</file>

<file path=xl/sharedStrings.xml><?xml version="1.0" encoding="utf-8"?>
<sst xmlns="http://schemas.openxmlformats.org/spreadsheetml/2006/main" count="91" uniqueCount="65">
  <si>
    <t>Washington Utilities and Transportation Commission</t>
  </si>
  <si>
    <t>System Information</t>
  </si>
  <si>
    <t>Applies only to generation facilities not utilizing the company's net metering tariff that are interconnected to the company's Washington state electric distribution system.</t>
  </si>
  <si>
    <t>Technology</t>
  </si>
  <si>
    <t>Tariff</t>
  </si>
  <si>
    <t>Totals</t>
  </si>
  <si>
    <t>Wind</t>
  </si>
  <si>
    <t>Community Solar</t>
  </si>
  <si>
    <t>Total Systems</t>
  </si>
  <si>
    <t>New Systems</t>
  </si>
  <si>
    <t>Classification/ Size of System</t>
  </si>
  <si>
    <t>Total credit available to the company under RCW 82.16.130(1)</t>
  </si>
  <si>
    <t>Total credit paid to customers</t>
  </si>
  <si>
    <t>Remaining credit available to company</t>
  </si>
  <si>
    <t>Total credit earned by "company-owned community" solar systems</t>
  </si>
  <si>
    <t>Remaining credit available to those systems</t>
  </si>
  <si>
    <t>Total credit earned by "utility-owned community" solar systems</t>
  </si>
  <si>
    <t>Customer-generated Power</t>
  </si>
  <si>
    <t>Solar modules and inverter both manufactured in Washington state</t>
  </si>
  <si>
    <t>Solar modules manufactured in Washington state</t>
  </si>
  <si>
    <t>Solar or wind generating equipment with an inverter manufactured in Washington state</t>
  </si>
  <si>
    <t>Wind turbine with blades manufactured in Washington state</t>
  </si>
  <si>
    <t>Anaerobic digester</t>
  </si>
  <si>
    <t>Rate per kWh</t>
  </si>
  <si>
    <t>Community Solar Rate per kWh</t>
  </si>
  <si>
    <t>n/a</t>
  </si>
  <si>
    <t>Provide any communication sent to all participants or applicants regarding the administration of the incentive program for the last fiscal year, or current fiscal year.</t>
  </si>
  <si>
    <t>Additional Filing Requirements:</t>
  </si>
  <si>
    <t>Net Metering Report Update (see second tab of this workbook)</t>
  </si>
  <si>
    <t>Distributed Generation Report (Update)</t>
  </si>
  <si>
    <t>Net Metering Distributed Generation Update Report</t>
  </si>
  <si>
    <t>Non-Net Metered Distributed Generation Update Report</t>
  </si>
  <si>
    <t xml:space="preserve">Fiscal Year Ending June 30, </t>
  </si>
  <si>
    <t>Number of systems that earned an incentive</t>
  </si>
  <si>
    <t>Any other wind turbine</t>
  </si>
  <si>
    <t>Any other solar system</t>
  </si>
  <si>
    <t>Annual Report of Investment Cost Recovery Incentive (RCW 82.16.110-130)</t>
  </si>
  <si>
    <t>Solar PV</t>
  </si>
  <si>
    <t>If requests exceeded the amount of credit available, please include the rate provided in the fiscal year under RCW 82.16.120 for:</t>
  </si>
  <si>
    <t>Total number of customers paid an incentive</t>
  </si>
  <si>
    <t>Total number of new systems</t>
  </si>
  <si>
    <r>
      <t xml:space="preserve">Available Credits </t>
    </r>
    <r>
      <rPr>
        <sz val="14"/>
        <color theme="1"/>
        <rFont val="Times New Roman"/>
        <family val="1"/>
      </rPr>
      <t>(in dollars)</t>
    </r>
  </si>
  <si>
    <t>Please use the following file naming convention:  DGtaxincentive_companyname_reportyear.xls.                                                                                            Please file the document in docket UE-131883.</t>
  </si>
  <si>
    <t>Non-community solar ≤ 10 kW</t>
  </si>
  <si>
    <t>Non-community solar &gt; 10 kW</t>
  </si>
  <si>
    <t>Report covering the six month period ending October 31,</t>
  </si>
  <si>
    <t>Total nameplate capacity of new systems (kW AC)</t>
  </si>
  <si>
    <t>Average size of new systems (kW AC)</t>
  </si>
  <si>
    <t>Utility Name:</t>
  </si>
  <si>
    <t>If requests for the credit exceeded the amount of credit available under RCW 82.16.130, how has the utility responded to this situation?</t>
  </si>
  <si>
    <t>Applicable to generation interconnected under the company's Washington State net metering tariff.</t>
  </si>
  <si>
    <t>The first report, due by August 1, 2016, will contain information on incentives paid for the July 1, 2014 to June 30, 2015 fiscal year. The second report, due February 1, 2017, will contain information on incentives paid for the July 1, 2015 to June 30, 2016 fiscal year.</t>
  </si>
  <si>
    <t>Annual reports are due February 1 each year for the remainder of the program.</t>
  </si>
  <si>
    <t>Puget Sound Energy</t>
  </si>
  <si>
    <t>*Note that PSE tracks generation capacity in DC Nameplate.</t>
  </si>
  <si>
    <t>Total nameplate capacity of new systems (kW DC)</t>
  </si>
  <si>
    <t>Average size of new systems (kW DC)</t>
  </si>
  <si>
    <t>Dynamometer     (non Renewable)</t>
  </si>
  <si>
    <t>PSE Sched 152</t>
  </si>
  <si>
    <t>1.044/.936*</t>
  </si>
  <si>
    <t>* Calculated as 85% of recorded DC nameplate capacity per accepted WREGIS methodology</t>
  </si>
  <si>
    <t>Total nameplate capacity of systems (kW AC*)</t>
  </si>
  <si>
    <t>Average system size (kW AC*)</t>
  </si>
  <si>
    <t>PSE received requests from customers for $10,398,765 worth of credit payments, but RCW 82.16.130(1) limits PSE's available credit to $10,055,597. Given that requests exceeded credit available by $343,168, PSE took the following action per its UTC-approved Schedule 151 (RENEWABLE ENERGY PRODUCTION INCENTIVE PAYMENT PROGRAM): Should the number, output or type of Customer-Generators eligible under this Program result in exceeding the limit of the total Incentive Payment funds available, the payment Base Rate will be reduced by one cent ($.01) for all Incentive Payments. The Base Rate will continue to be reduced in this manner until it is possible to pay an Incentive Payment to all Customer-Generators and Administrators without exceeding the amount of Incentive Payment funds available. Total incentive payments in 2016 include a $.04 reduction to base rate for Company-owned Community Solar projects and $.01 reduction to base rate for all other participating customers.</t>
  </si>
  <si>
    <t>*PSE owned Community Solar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</si>
</sst>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sz val="14"/>
      <color theme="1"/>
      <name val="Times New Roman"/>
      <family val="1"/>
    </font>
    <font>
      <sz val="11"/>
      <color theme="1"/>
      <name val="Times New Roman"/>
      <family val="1"/>
    </font>
    <font>
      <i/>
      <sz val="11"/>
      <color theme="1"/>
      <name val="Times New Roman"/>
      <family val="1"/>
    </font>
    <font>
      <b/>
      <i/>
      <sz val="11"/>
      <color theme="1"/>
      <name val="Times New Roman"/>
      <family val="1"/>
    </font>
    <font>
      <i/>
      <sz val="10"/>
      <color theme="1"/>
      <name val="Times New Roman"/>
      <family val="1"/>
    </font>
    <font>
      <i/>
      <u/>
      <sz val="11"/>
      <color theme="1"/>
      <name val="Times New Roman"/>
      <family val="1"/>
    </font>
    <font>
      <sz val="14"/>
      <color theme="1"/>
      <name val="Calibri"/>
      <family val="2"/>
      <scheme val="minor"/>
    </font>
    <font>
      <b/>
      <sz val="11"/>
      <color theme="1"/>
      <name val="Times New Roman"/>
      <family val="1"/>
    </font>
    <font>
      <sz val="11"/>
      <color theme="1"/>
      <name val="Calibri"/>
      <family val="2"/>
      <scheme val="minor"/>
    </font>
    <font>
      <sz val="11"/>
      <color theme="0"/>
      <name val="Times New Roman"/>
      <family val="1"/>
    </font>
    <font>
      <b/>
      <sz val="13"/>
      <color theme="1"/>
      <name val="Times New Roman"/>
      <family val="1"/>
    </font>
    <font>
      <sz val="10"/>
      <color theme="1"/>
      <name val="Times New Roman"/>
      <family val="1"/>
    </font>
    <font>
      <sz val="9"/>
      <color theme="1"/>
      <name val="Times New Roman"/>
      <family val="1"/>
    </font>
  </fonts>
  <fills count="10">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499984740745262"/>
        <bgColor indexed="64"/>
      </patternFill>
    </fill>
  </fills>
  <borders count="28">
    <border>
      <left/>
      <right/>
      <top/>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style="medium">
        <color indexed="64"/>
      </bottom>
      <diagonal/>
    </border>
    <border>
      <left/>
      <right/>
      <top style="thin">
        <color indexed="64"/>
      </top>
      <bottom style="thin">
        <color indexed="64"/>
      </bottom>
      <diagonal/>
    </border>
  </borders>
  <cellStyleXfs count="3">
    <xf numFmtId="0" fontId="0" fillId="0" borderId="0"/>
    <xf numFmtId="43" fontId="13" fillId="0" borderId="0" applyFont="0" applyFill="0" applyBorder="0" applyAlignment="0" applyProtection="0"/>
    <xf numFmtId="44" fontId="13" fillId="0" borderId="0" applyFont="0" applyFill="0" applyBorder="0" applyAlignment="0" applyProtection="0"/>
  </cellStyleXfs>
  <cellXfs count="113">
    <xf numFmtId="0" fontId="0" fillId="0" borderId="0" xfId="0"/>
    <xf numFmtId="0" fontId="3" fillId="0" borderId="0" xfId="0" applyFont="1"/>
    <xf numFmtId="0" fontId="3" fillId="0" borderId="0" xfId="0" applyFont="1" applyBorder="1"/>
    <xf numFmtId="0" fontId="3" fillId="0" borderId="0" xfId="0" applyFont="1" applyAlignment="1"/>
    <xf numFmtId="0" fontId="1" fillId="0" borderId="0" xfId="0" applyFont="1" applyBorder="1" applyAlignment="1">
      <alignment horizontal="center"/>
    </xf>
    <xf numFmtId="0" fontId="1" fillId="0" borderId="0" xfId="0" applyFont="1" applyAlignment="1"/>
    <xf numFmtId="0" fontId="6" fillId="0" borderId="0" xfId="0" applyFont="1"/>
    <xf numFmtId="0" fontId="6" fillId="3" borderId="3" xfId="0" applyFont="1" applyFill="1" applyBorder="1"/>
    <xf numFmtId="0" fontId="6" fillId="0" borderId="0" xfId="0" applyFont="1" applyAlignment="1">
      <alignment horizontal="right"/>
    </xf>
    <xf numFmtId="0" fontId="6" fillId="0" borderId="0" xfId="0" applyFont="1" applyAlignment="1">
      <alignment horizontal="left"/>
    </xf>
    <xf numFmtId="0" fontId="2" fillId="0" borderId="0" xfId="0" applyFont="1"/>
    <xf numFmtId="0" fontId="6" fillId="0" borderId="0" xfId="0" quotePrefix="1" applyFont="1" applyAlignment="1">
      <alignment horizontal="right" vertical="top"/>
    </xf>
    <xf numFmtId="0" fontId="6" fillId="5" borderId="14" xfId="0" applyFont="1" applyFill="1" applyBorder="1"/>
    <xf numFmtId="0" fontId="0" fillId="0" borderId="0" xfId="0" applyAlignment="1">
      <alignment vertical="center"/>
    </xf>
    <xf numFmtId="0" fontId="4" fillId="0" borderId="0" xfId="0" applyFont="1" applyFill="1" applyBorder="1" applyAlignment="1">
      <alignment horizontal="center"/>
    </xf>
    <xf numFmtId="0" fontId="0" fillId="0" borderId="0" xfId="0" applyFill="1"/>
    <xf numFmtId="0" fontId="10" fillId="0" borderId="0" xfId="0" applyFont="1" applyAlignment="1">
      <alignment wrapText="1"/>
    </xf>
    <xf numFmtId="0" fontId="1" fillId="0" borderId="0" xfId="0" applyFont="1" applyAlignment="1">
      <alignment horizontal="center"/>
    </xf>
    <xf numFmtId="0" fontId="1" fillId="0" borderId="0" xfId="0" applyFont="1" applyAlignment="1">
      <alignment horizontal="center" wrapText="1"/>
    </xf>
    <xf numFmtId="0" fontId="3" fillId="3" borderId="10" xfId="0" applyFont="1" applyFill="1" applyBorder="1"/>
    <xf numFmtId="0" fontId="8" fillId="2" borderId="24" xfId="0" applyFont="1" applyFill="1" applyBorder="1"/>
    <xf numFmtId="0" fontId="8" fillId="2" borderId="25" xfId="0" applyFont="1" applyFill="1" applyBorder="1"/>
    <xf numFmtId="0" fontId="2" fillId="0" borderId="0" xfId="0" applyFont="1" applyAlignment="1">
      <alignment horizontal="left"/>
    </xf>
    <xf numFmtId="0" fontId="6"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 fillId="0" borderId="0" xfId="0" applyFont="1" applyAlignment="1">
      <alignment horizontal="center"/>
    </xf>
    <xf numFmtId="0" fontId="6" fillId="5" borderId="14" xfId="0" applyFont="1" applyFill="1" applyBorder="1" applyAlignment="1">
      <alignment wrapText="1"/>
    </xf>
    <xf numFmtId="0" fontId="3" fillId="3" borderId="10" xfId="0" applyFont="1" applyFill="1" applyBorder="1" applyAlignment="1">
      <alignment horizontal="left"/>
    </xf>
    <xf numFmtId="0" fontId="1" fillId="0" borderId="0" xfId="0" applyFont="1" applyAlignment="1">
      <alignment horizontal="left"/>
    </xf>
    <xf numFmtId="0" fontId="11" fillId="0" borderId="0" xfId="0" applyFont="1"/>
    <xf numFmtId="0" fontId="5" fillId="3" borderId="10" xfId="0" applyFont="1" applyFill="1" applyBorder="1" applyAlignment="1">
      <alignment horizontal="left" wrapText="1"/>
    </xf>
    <xf numFmtId="0" fontId="12" fillId="5" borderId="3" xfId="0" applyFont="1" applyFill="1" applyBorder="1" applyAlignment="1">
      <alignment horizontal="center" vertical="center" wrapText="1"/>
    </xf>
    <xf numFmtId="0" fontId="6" fillId="3" borderId="6" xfId="0" applyFont="1" applyFill="1" applyBorder="1"/>
    <xf numFmtId="0" fontId="6" fillId="9" borderId="8" xfId="0" applyFont="1" applyFill="1" applyBorder="1"/>
    <xf numFmtId="14" fontId="6" fillId="0" borderId="0" xfId="0" applyNumberFormat="1" applyFont="1"/>
    <xf numFmtId="0" fontId="6" fillId="3" borderId="3" xfId="0" applyFont="1" applyFill="1" applyBorder="1" applyAlignment="1">
      <alignment wrapText="1"/>
    </xf>
    <xf numFmtId="44" fontId="6" fillId="0" borderId="0" xfId="2" applyFont="1"/>
    <xf numFmtId="5" fontId="6" fillId="0" borderId="0" xfId="0" applyNumberFormat="1" applyFont="1"/>
    <xf numFmtId="1" fontId="6" fillId="3" borderId="3" xfId="0" applyNumberFormat="1" applyFont="1" applyFill="1" applyBorder="1"/>
    <xf numFmtId="0" fontId="6" fillId="0" borderId="0" xfId="0" applyFont="1" applyBorder="1"/>
    <xf numFmtId="0" fontId="0" fillId="0" borderId="0" xfId="0" applyBorder="1" applyAlignment="1">
      <alignment horizontal="left"/>
    </xf>
    <xf numFmtId="0" fontId="14" fillId="0" borderId="0" xfId="0" applyFont="1" applyBorder="1" applyAlignment="1">
      <alignment horizontal="left"/>
    </xf>
    <xf numFmtId="1" fontId="0" fillId="0" borderId="0" xfId="0" applyNumberFormat="1"/>
    <xf numFmtId="1" fontId="6" fillId="3" borderId="13" xfId="0" applyNumberFormat="1" applyFont="1" applyFill="1" applyBorder="1"/>
    <xf numFmtId="1" fontId="8" fillId="6" borderId="24" xfId="0" applyNumberFormat="1" applyFont="1" applyFill="1" applyBorder="1"/>
    <xf numFmtId="0" fontId="6" fillId="0" borderId="0" xfId="0" applyFont="1" applyFill="1"/>
    <xf numFmtId="0" fontId="6" fillId="3" borderId="13" xfId="0" applyFont="1" applyFill="1" applyBorder="1" applyAlignment="1">
      <alignment horizontal="right"/>
    </xf>
    <xf numFmtId="0" fontId="6" fillId="0" borderId="0" xfId="0" applyFont="1" applyAlignment="1">
      <alignment horizontal="left" vertical="top" wrapText="1"/>
    </xf>
    <xf numFmtId="0" fontId="1" fillId="0" borderId="0" xfId="0" applyFont="1" applyAlignment="1">
      <alignment horizontal="center"/>
    </xf>
    <xf numFmtId="0" fontId="2" fillId="0" borderId="0" xfId="0" applyFont="1" applyAlignment="1">
      <alignment horizontal="center" wrapText="1"/>
    </xf>
    <xf numFmtId="164" fontId="6" fillId="3" borderId="3" xfId="0" applyNumberFormat="1" applyFont="1" applyFill="1" applyBorder="1" applyAlignment="1">
      <alignment horizontal="center"/>
    </xf>
    <xf numFmtId="164" fontId="6" fillId="2" borderId="3" xfId="0" applyNumberFormat="1" applyFont="1" applyFill="1" applyBorder="1" applyAlignment="1">
      <alignment horizontal="center"/>
    </xf>
    <xf numFmtId="0" fontId="6" fillId="5" borderId="3" xfId="0" applyFont="1" applyFill="1" applyBorder="1" applyAlignment="1">
      <alignment horizontal="left" wrapText="1"/>
    </xf>
    <xf numFmtId="0" fontId="6" fillId="5" borderId="3" xfId="0" applyFont="1" applyFill="1" applyBorder="1" applyAlignment="1">
      <alignment horizontal="center"/>
    </xf>
    <xf numFmtId="0" fontId="1" fillId="0" borderId="27" xfId="0" applyFont="1" applyBorder="1" applyAlignment="1">
      <alignment horizontal="center"/>
    </xf>
    <xf numFmtId="0" fontId="6" fillId="0" borderId="0" xfId="0" applyFont="1" applyAlignment="1">
      <alignment horizontal="left" wrapText="1"/>
    </xf>
    <xf numFmtId="0" fontId="6" fillId="5" borderId="3" xfId="0" applyFont="1" applyFill="1" applyBorder="1" applyAlignment="1">
      <alignment horizontal="center" wrapText="1"/>
    </xf>
    <xf numFmtId="5" fontId="6" fillId="3" borderId="4" xfId="0" applyNumberFormat="1" applyFont="1" applyFill="1" applyBorder="1" applyAlignment="1">
      <alignment horizontal="right"/>
    </xf>
    <xf numFmtId="5" fontId="6" fillId="3" borderId="5" xfId="0" applyNumberFormat="1" applyFont="1" applyFill="1" applyBorder="1" applyAlignment="1">
      <alignment horizontal="right"/>
    </xf>
    <xf numFmtId="0" fontId="1" fillId="5" borderId="15"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8" fillId="6" borderId="23" xfId="0" applyFont="1" applyFill="1" applyBorder="1" applyAlignment="1">
      <alignment horizontal="right"/>
    </xf>
    <xf numFmtId="0" fontId="8" fillId="6" borderId="24" xfId="0" applyFont="1" applyFill="1" applyBorder="1" applyAlignment="1">
      <alignment horizontal="right"/>
    </xf>
    <xf numFmtId="0" fontId="1" fillId="3" borderId="10" xfId="0" applyFont="1" applyFill="1" applyBorder="1" applyAlignment="1">
      <alignment horizontal="center"/>
    </xf>
    <xf numFmtId="5" fontId="6" fillId="3" borderId="4" xfId="2" applyNumberFormat="1" applyFont="1" applyFill="1" applyBorder="1" applyAlignment="1">
      <alignment horizontal="right"/>
    </xf>
    <xf numFmtId="5" fontId="6" fillId="3" borderId="5" xfId="2" applyNumberFormat="1" applyFont="1" applyFill="1" applyBorder="1" applyAlignment="1">
      <alignment horizontal="right"/>
    </xf>
    <xf numFmtId="5" fontId="6" fillId="3" borderId="4" xfId="1" applyNumberFormat="1" applyFont="1" applyFill="1" applyBorder="1" applyAlignment="1">
      <alignment horizontal="right"/>
    </xf>
    <xf numFmtId="5" fontId="6" fillId="3" borderId="5" xfId="1" applyNumberFormat="1" applyFont="1" applyFill="1" applyBorder="1" applyAlignment="1">
      <alignment horizontal="right"/>
    </xf>
    <xf numFmtId="0" fontId="6" fillId="0" borderId="1" xfId="0" applyFont="1" applyBorder="1" applyAlignment="1">
      <alignment horizontal="left"/>
    </xf>
    <xf numFmtId="0" fontId="0" fillId="0" borderId="1" xfId="0" applyBorder="1" applyAlignment="1">
      <alignment horizontal="left"/>
    </xf>
    <xf numFmtId="0" fontId="16" fillId="3" borderId="16" xfId="0" applyFont="1" applyFill="1" applyBorder="1" applyAlignment="1">
      <alignment horizontal="left" vertical="top" wrapText="1"/>
    </xf>
    <xf numFmtId="0" fontId="16" fillId="3" borderId="17" xfId="0" applyFont="1" applyFill="1" applyBorder="1" applyAlignment="1">
      <alignment horizontal="left" vertical="top" wrapText="1"/>
    </xf>
    <xf numFmtId="0" fontId="16" fillId="3" borderId="18" xfId="0" applyFont="1" applyFill="1" applyBorder="1" applyAlignment="1">
      <alignment horizontal="left" vertical="top" wrapText="1"/>
    </xf>
    <xf numFmtId="0" fontId="16" fillId="3" borderId="19"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10" xfId="0" applyFont="1" applyFill="1" applyBorder="1" applyAlignment="1">
      <alignment horizontal="left" vertical="top" wrapText="1"/>
    </xf>
    <xf numFmtId="0" fontId="16" fillId="3" borderId="22" xfId="0" applyFont="1" applyFill="1" applyBorder="1" applyAlignment="1">
      <alignment horizontal="left" vertical="top" wrapText="1"/>
    </xf>
    <xf numFmtId="0" fontId="17" fillId="0" borderId="19" xfId="0"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0" fontId="9" fillId="0" borderId="0" xfId="0" applyFont="1" applyAlignment="1">
      <alignment horizontal="center" wrapText="1"/>
    </xf>
    <xf numFmtId="0" fontId="3" fillId="0" borderId="0" xfId="0" applyFont="1" applyAlignment="1">
      <alignment horizontal="center" wrapText="1"/>
    </xf>
    <xf numFmtId="0" fontId="6"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3" fillId="0" borderId="0" xfId="0" applyFont="1" applyAlignment="1">
      <alignment horizontal="right" wrapText="1"/>
    </xf>
    <xf numFmtId="0" fontId="7" fillId="5" borderId="14" xfId="0" applyFont="1" applyFill="1" applyBorder="1" applyAlignment="1">
      <alignment horizontal="center"/>
    </xf>
    <xf numFmtId="0" fontId="7" fillId="5" borderId="3" xfId="0" applyFont="1" applyFill="1" applyBorder="1" applyAlignment="1">
      <alignment horizontal="center"/>
    </xf>
    <xf numFmtId="0" fontId="8" fillId="8" borderId="7" xfId="0" applyFont="1" applyFill="1" applyBorder="1" applyAlignment="1">
      <alignment horizontal="right"/>
    </xf>
    <xf numFmtId="0" fontId="8" fillId="8" borderId="9" xfId="0" applyFont="1" applyFill="1" applyBorder="1" applyAlignment="1">
      <alignment horizontal="right"/>
    </xf>
    <xf numFmtId="0" fontId="8" fillId="9" borderId="9" xfId="0" applyFont="1" applyFill="1" applyBorder="1" applyAlignment="1">
      <alignment horizontal="right" vertical="center" wrapText="1"/>
    </xf>
    <xf numFmtId="0" fontId="2" fillId="7" borderId="1" xfId="0" applyFont="1" applyFill="1" applyBorder="1" applyAlignment="1">
      <alignment horizontal="center"/>
    </xf>
    <xf numFmtId="0" fontId="9" fillId="7" borderId="2" xfId="0" applyFont="1" applyFill="1" applyBorder="1" applyAlignment="1">
      <alignment horizontal="center" wrapText="1"/>
    </xf>
    <xf numFmtId="0" fontId="6" fillId="3" borderId="3" xfId="0" applyFont="1" applyFill="1" applyBorder="1" applyAlignment="1">
      <alignment horizontal="center"/>
    </xf>
    <xf numFmtId="0" fontId="6" fillId="3" borderId="3" xfId="0" applyFont="1" applyFill="1" applyBorder="1" applyAlignment="1">
      <alignment horizontal="right"/>
    </xf>
    <xf numFmtId="0" fontId="6" fillId="3" borderId="3" xfId="0" applyFont="1" applyFill="1" applyBorder="1" applyAlignment="1">
      <alignment horizontal="right" vertical="center" wrapText="1"/>
    </xf>
    <xf numFmtId="0" fontId="6" fillId="3" borderId="6" xfId="0" applyFont="1" applyFill="1" applyBorder="1" applyAlignment="1">
      <alignment horizontal="center"/>
    </xf>
    <xf numFmtId="0" fontId="6" fillId="3" borderId="6" xfId="0" applyFont="1" applyFill="1" applyBorder="1" applyAlignment="1">
      <alignment horizontal="right"/>
    </xf>
    <xf numFmtId="0" fontId="6" fillId="3" borderId="6" xfId="0" applyFont="1" applyFill="1" applyBorder="1" applyAlignment="1">
      <alignment horizontal="right" vertical="center" wrapText="1"/>
    </xf>
    <xf numFmtId="0" fontId="12" fillId="5" borderId="3" xfId="0" applyFont="1" applyFill="1" applyBorder="1" applyAlignment="1">
      <alignment horizontal="center" vertical="center" wrapText="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right" wrapText="1"/>
    </xf>
    <xf numFmtId="0" fontId="8" fillId="8" borderId="26" xfId="0" applyFont="1" applyFill="1" applyBorder="1" applyAlignment="1">
      <alignment horizontal="right"/>
    </xf>
    <xf numFmtId="0" fontId="8" fillId="9" borderId="7" xfId="0" applyFont="1" applyFill="1" applyBorder="1" applyAlignment="1">
      <alignment horizontal="right" vertical="center" wrapText="1"/>
    </xf>
    <xf numFmtId="0" fontId="8" fillId="9" borderId="8" xfId="0" applyFont="1" applyFill="1" applyBorder="1" applyAlignment="1">
      <alignment horizontal="right" vertical="center" wrapText="1"/>
    </xf>
    <xf numFmtId="0" fontId="2" fillId="4" borderId="1" xfId="0" applyFont="1" applyFill="1" applyBorder="1" applyAlignment="1">
      <alignment horizontal="center"/>
    </xf>
    <xf numFmtId="0" fontId="9" fillId="4" borderId="2" xfId="0" applyFont="1" applyFill="1" applyBorder="1" applyAlignment="1">
      <alignment horizontal="center" wrapText="1"/>
    </xf>
    <xf numFmtId="0" fontId="5" fillId="0" borderId="0" xfId="0" applyFont="1" applyAlignment="1">
      <alignment horizontal="righ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259080</xdr:colOff>
      <xdr:row>0</xdr:row>
      <xdr:rowOff>38101</xdr:rowOff>
    </xdr:from>
    <xdr:to>
      <xdr:col>6</xdr:col>
      <xdr:colOff>314326</xdr:colOff>
      <xdr:row>3</xdr:row>
      <xdr:rowOff>49669</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5080" y="38101"/>
          <a:ext cx="1335406" cy="605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19050</xdr:colOff>
      <xdr:row>37</xdr:row>
      <xdr:rowOff>9525</xdr:rowOff>
    </xdr:from>
    <xdr:ext cx="1552576" cy="751672"/>
    <xdr:pic>
      <xdr:nvPicPr>
        <xdr:cNvPr id="3" name="Picture 2" descr="UTC 2006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8850" y="866775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xdr:rowOff>
    </xdr:from>
    <xdr:to>
      <xdr:col>6</xdr:col>
      <xdr:colOff>523876</xdr:colOff>
      <xdr:row>3</xdr:row>
      <xdr:rowOff>170647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4575" y="1905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tabSelected="1" zoomScaleNormal="100" workbookViewId="0">
      <selection activeCell="B54" sqref="B54:J54"/>
    </sheetView>
  </sheetViews>
  <sheetFormatPr defaultColWidth="9.28515625" defaultRowHeight="15" x14ac:dyDescent="0.25"/>
  <cols>
    <col min="1" max="1" width="3.28515625" style="6" customWidth="1"/>
    <col min="2" max="2" width="11.28515625" style="6" customWidth="1"/>
    <col min="3" max="8" width="9.28515625" style="6"/>
    <col min="9" max="9" width="7.7109375" style="6" customWidth="1"/>
    <col min="10" max="16384" width="9.28515625" style="6"/>
  </cols>
  <sheetData>
    <row r="1" spans="2:14" s="1" customFormat="1" ht="15.6" x14ac:dyDescent="0.3"/>
    <row r="2" spans="2:14" s="1" customFormat="1" ht="15.6" x14ac:dyDescent="0.3"/>
    <row r="3" spans="2:14" s="1" customFormat="1" ht="15.6" x14ac:dyDescent="0.3"/>
    <row r="4" spans="2:14" s="1" customFormat="1" ht="17.45" x14ac:dyDescent="0.3">
      <c r="B4" s="83" t="s">
        <v>0</v>
      </c>
      <c r="C4" s="83"/>
      <c r="D4" s="83"/>
      <c r="E4" s="83"/>
      <c r="F4" s="83"/>
      <c r="G4" s="83"/>
      <c r="H4" s="83"/>
      <c r="I4" s="83"/>
      <c r="J4" s="83"/>
      <c r="K4" s="5"/>
      <c r="L4" s="5"/>
      <c r="M4" s="5"/>
      <c r="N4" s="5"/>
    </row>
    <row r="5" spans="2:14" s="1" customFormat="1" ht="17.45" x14ac:dyDescent="0.3">
      <c r="B5" s="84" t="s">
        <v>36</v>
      </c>
      <c r="C5" s="84"/>
      <c r="D5" s="84"/>
      <c r="E5" s="84"/>
      <c r="F5" s="84"/>
      <c r="G5" s="84"/>
      <c r="H5" s="84"/>
      <c r="I5" s="84"/>
      <c r="J5" s="84"/>
      <c r="K5" s="5"/>
      <c r="L5" s="5"/>
      <c r="M5" s="5"/>
      <c r="N5" s="5"/>
    </row>
    <row r="6" spans="2:14" ht="6.75" customHeight="1" x14ac:dyDescent="0.25"/>
    <row r="7" spans="2:14" ht="42.6" customHeight="1" x14ac:dyDescent="0.25">
      <c r="B7" s="85" t="s">
        <v>51</v>
      </c>
      <c r="C7" s="85"/>
      <c r="D7" s="85"/>
      <c r="E7" s="85"/>
      <c r="F7" s="85"/>
      <c r="G7" s="85"/>
      <c r="H7" s="85"/>
      <c r="I7" s="85"/>
      <c r="J7" s="85"/>
    </row>
    <row r="8" spans="2:14" ht="12" customHeight="1" x14ac:dyDescent="0.25">
      <c r="B8" s="85" t="s">
        <v>52</v>
      </c>
      <c r="C8" s="85"/>
      <c r="D8" s="85"/>
      <c r="E8" s="85"/>
      <c r="F8" s="85"/>
      <c r="G8" s="85"/>
      <c r="H8" s="85"/>
      <c r="I8" s="85"/>
      <c r="J8" s="85"/>
    </row>
    <row r="9" spans="2:14" ht="26.45" customHeight="1" x14ac:dyDescent="0.25">
      <c r="B9" s="85" t="s">
        <v>42</v>
      </c>
      <c r="C9" s="85"/>
      <c r="D9" s="85"/>
      <c r="E9" s="85"/>
      <c r="F9" s="85"/>
      <c r="G9" s="85"/>
      <c r="H9" s="85"/>
      <c r="I9" s="85"/>
      <c r="J9" s="85"/>
    </row>
    <row r="10" spans="2:14" ht="10.9" customHeight="1" x14ac:dyDescent="0.25"/>
    <row r="11" spans="2:14" s="1" customFormat="1" ht="15.6" customHeight="1" x14ac:dyDescent="0.3">
      <c r="B11" s="10" t="s">
        <v>48</v>
      </c>
      <c r="D11" s="66" t="s">
        <v>53</v>
      </c>
      <c r="E11" s="66"/>
      <c r="F11" s="66"/>
      <c r="G11" s="66"/>
      <c r="H11" s="66"/>
      <c r="I11" s="66"/>
    </row>
    <row r="12" spans="2:14" s="1" customFormat="1" ht="13.15" customHeight="1" x14ac:dyDescent="0.3">
      <c r="D12" s="2"/>
      <c r="E12" s="2"/>
      <c r="F12" s="2"/>
      <c r="G12" s="2"/>
      <c r="H12" s="2"/>
    </row>
    <row r="13" spans="2:14" s="1" customFormat="1" ht="24.6" customHeight="1" x14ac:dyDescent="0.3">
      <c r="B13" s="89" t="s">
        <v>32</v>
      </c>
      <c r="C13" s="89"/>
      <c r="D13" s="89"/>
      <c r="E13" s="27">
        <v>2016</v>
      </c>
      <c r="G13" s="86" t="s">
        <v>39</v>
      </c>
      <c r="H13" s="86"/>
      <c r="I13" s="86"/>
      <c r="J13" s="19">
        <v>4316</v>
      </c>
    </row>
    <row r="14" spans="2:14" ht="8.25" customHeight="1" thickBot="1" x14ac:dyDescent="0.3"/>
    <row r="15" spans="2:14" ht="17.45" x14ac:dyDescent="0.3">
      <c r="B15" s="59" t="s">
        <v>1</v>
      </c>
      <c r="C15" s="60"/>
      <c r="D15" s="60"/>
      <c r="E15" s="60"/>
      <c r="F15" s="60"/>
      <c r="G15" s="60"/>
      <c r="H15" s="60"/>
      <c r="I15" s="60"/>
      <c r="J15" s="61"/>
    </row>
    <row r="16" spans="2:14" ht="45.75" customHeight="1" x14ac:dyDescent="0.25">
      <c r="B16" s="90"/>
      <c r="C16" s="91"/>
      <c r="D16" s="91"/>
      <c r="E16" s="87" t="s">
        <v>33</v>
      </c>
      <c r="F16" s="87"/>
      <c r="G16" s="87" t="s">
        <v>61</v>
      </c>
      <c r="H16" s="87"/>
      <c r="I16" s="87" t="s">
        <v>62</v>
      </c>
      <c r="J16" s="88"/>
    </row>
    <row r="17" spans="2:18" ht="27.6" x14ac:dyDescent="0.25">
      <c r="B17" s="12" t="s">
        <v>3</v>
      </c>
      <c r="C17" s="56" t="s">
        <v>10</v>
      </c>
      <c r="D17" s="56"/>
      <c r="E17" s="23" t="s">
        <v>8</v>
      </c>
      <c r="F17" s="23" t="s">
        <v>9</v>
      </c>
      <c r="G17" s="23" t="s">
        <v>8</v>
      </c>
      <c r="H17" s="23" t="s">
        <v>9</v>
      </c>
      <c r="I17" s="23" t="s">
        <v>8</v>
      </c>
      <c r="J17" s="24" t="s">
        <v>9</v>
      </c>
    </row>
    <row r="18" spans="2:18" ht="30.75" customHeight="1" x14ac:dyDescent="0.25">
      <c r="B18" s="12" t="s">
        <v>37</v>
      </c>
      <c r="C18" s="56" t="s">
        <v>43</v>
      </c>
      <c r="D18" s="56"/>
      <c r="E18" s="7">
        <v>4118</v>
      </c>
      <c r="F18" s="7">
        <v>1358</v>
      </c>
      <c r="G18" s="38">
        <v>20871.75</v>
      </c>
      <c r="H18" s="38">
        <v>7944.95</v>
      </c>
      <c r="I18" s="38">
        <v>5.0999999999999996</v>
      </c>
      <c r="J18" s="43">
        <v>5.8650000000000002</v>
      </c>
      <c r="K18" s="42"/>
      <c r="L18" s="42"/>
      <c r="M18" s="42"/>
      <c r="N18" s="42"/>
    </row>
    <row r="19" spans="2:18" ht="30" customHeight="1" x14ac:dyDescent="0.3">
      <c r="B19" s="12" t="s">
        <v>37</v>
      </c>
      <c r="C19" s="56" t="s">
        <v>44</v>
      </c>
      <c r="D19" s="56"/>
      <c r="E19" s="7">
        <v>266</v>
      </c>
      <c r="F19" s="7">
        <v>95</v>
      </c>
      <c r="G19" s="38">
        <v>4006.9</v>
      </c>
      <c r="H19" s="38">
        <v>1567.3999999999999</v>
      </c>
      <c r="I19" s="38">
        <v>16.064999999999998</v>
      </c>
      <c r="J19" s="43">
        <v>16.149999999999999</v>
      </c>
      <c r="K19" s="42"/>
      <c r="L19" s="42"/>
      <c r="M19" s="42"/>
      <c r="N19" s="42"/>
    </row>
    <row r="20" spans="2:18" ht="32.25" customHeight="1" x14ac:dyDescent="0.3">
      <c r="B20" s="12" t="s">
        <v>37</v>
      </c>
      <c r="C20" s="56" t="s">
        <v>7</v>
      </c>
      <c r="D20" s="56"/>
      <c r="E20" s="7">
        <v>19</v>
      </c>
      <c r="F20" s="7">
        <v>2</v>
      </c>
      <c r="G20" s="38">
        <v>563.54999999999995</v>
      </c>
      <c r="H20" s="38">
        <v>120.7</v>
      </c>
      <c r="I20" s="38">
        <v>29.75</v>
      </c>
      <c r="J20" s="43">
        <v>60.35</v>
      </c>
      <c r="K20" s="42"/>
      <c r="L20" s="42"/>
      <c r="M20" s="42"/>
      <c r="N20" s="42"/>
    </row>
    <row r="21" spans="2:18" ht="31.5" customHeight="1" x14ac:dyDescent="0.3">
      <c r="B21" s="12" t="s">
        <v>6</v>
      </c>
      <c r="C21" s="53"/>
      <c r="D21" s="53"/>
      <c r="E21" s="7">
        <v>41</v>
      </c>
      <c r="F21" s="7">
        <v>0</v>
      </c>
      <c r="G21" s="38">
        <v>114.75</v>
      </c>
      <c r="H21" s="38">
        <v>0</v>
      </c>
      <c r="I21" s="38">
        <v>2.72</v>
      </c>
      <c r="J21" s="46" t="s">
        <v>25</v>
      </c>
      <c r="K21" s="42"/>
      <c r="L21" s="42"/>
      <c r="M21" s="42"/>
      <c r="N21" s="42"/>
    </row>
    <row r="22" spans="2:18" ht="31.5" customHeight="1" x14ac:dyDescent="0.3">
      <c r="B22" s="26" t="s">
        <v>22</v>
      </c>
      <c r="C22" s="62"/>
      <c r="D22" s="63"/>
      <c r="E22" s="7">
        <v>1</v>
      </c>
      <c r="F22" s="7">
        <v>0</v>
      </c>
      <c r="G22" s="38">
        <v>510</v>
      </c>
      <c r="H22" s="38">
        <v>0</v>
      </c>
      <c r="I22" s="38">
        <v>510</v>
      </c>
      <c r="J22" s="46" t="s">
        <v>25</v>
      </c>
      <c r="K22" s="42"/>
      <c r="L22" s="42"/>
      <c r="M22" s="42"/>
      <c r="N22" s="42"/>
      <c r="O22" s="36"/>
    </row>
    <row r="23" spans="2:18" thickBot="1" x14ac:dyDescent="0.35">
      <c r="B23" s="64" t="s">
        <v>5</v>
      </c>
      <c r="C23" s="65"/>
      <c r="D23" s="65"/>
      <c r="E23" s="44">
        <f>SUM(E18:E22)</f>
        <v>4445</v>
      </c>
      <c r="F23" s="44">
        <f t="shared" ref="F23:H23" si="0">SUM(F18:F22)</f>
        <v>1455</v>
      </c>
      <c r="G23" s="44">
        <f t="shared" si="0"/>
        <v>26066.95</v>
      </c>
      <c r="H23" s="44">
        <f t="shared" si="0"/>
        <v>9633.0500000000011</v>
      </c>
      <c r="I23" s="20"/>
      <c r="J23" s="21"/>
    </row>
    <row r="24" spans="2:18" ht="17.45" customHeight="1" x14ac:dyDescent="0.3">
      <c r="B24" s="71" t="s">
        <v>60</v>
      </c>
      <c r="C24" s="72"/>
      <c r="D24" s="72"/>
      <c r="E24" s="72"/>
      <c r="F24" s="72"/>
      <c r="G24" s="72"/>
      <c r="H24" s="72"/>
      <c r="I24" s="72"/>
      <c r="J24" s="72"/>
    </row>
    <row r="25" spans="2:18" s="39" customFormat="1" ht="7.9" customHeight="1" x14ac:dyDescent="0.3">
      <c r="B25" s="41">
        <v>0.85</v>
      </c>
      <c r="C25" s="40"/>
      <c r="D25" s="40"/>
      <c r="E25" s="40"/>
      <c r="F25" s="40"/>
      <c r="G25" s="40"/>
      <c r="H25" s="40"/>
      <c r="I25" s="40"/>
      <c r="J25" s="40"/>
    </row>
    <row r="26" spans="2:18" ht="13.9" customHeight="1" x14ac:dyDescent="0.35">
      <c r="B26" s="54" t="s">
        <v>41</v>
      </c>
      <c r="C26" s="54"/>
      <c r="D26" s="54"/>
      <c r="E26" s="54"/>
      <c r="F26" s="54"/>
      <c r="G26" s="54"/>
      <c r="H26" s="54"/>
      <c r="I26" s="54"/>
      <c r="J26" s="54"/>
      <c r="O26" s="34"/>
    </row>
    <row r="27" spans="2:18" ht="9.75" customHeight="1" x14ac:dyDescent="0.3">
      <c r="B27" s="4"/>
      <c r="C27" s="4"/>
      <c r="D27" s="4"/>
      <c r="E27" s="4"/>
      <c r="F27" s="4"/>
      <c r="G27" s="4"/>
      <c r="H27" s="4"/>
      <c r="I27" s="4"/>
      <c r="J27" s="4"/>
    </row>
    <row r="28" spans="2:18" ht="13.9" x14ac:dyDescent="0.25">
      <c r="B28" s="9" t="s">
        <v>11</v>
      </c>
      <c r="C28" s="8"/>
      <c r="D28" s="8"/>
      <c r="I28" s="57">
        <v>10055597</v>
      </c>
      <c r="J28" s="58"/>
      <c r="O28" s="34"/>
    </row>
    <row r="29" spans="2:18" ht="13.9" x14ac:dyDescent="0.25">
      <c r="B29" s="9" t="s">
        <v>12</v>
      </c>
      <c r="C29" s="8"/>
      <c r="D29" s="8"/>
      <c r="I29" s="57">
        <v>9767136</v>
      </c>
      <c r="J29" s="58"/>
    </row>
    <row r="30" spans="2:18" ht="13.9" x14ac:dyDescent="0.25">
      <c r="B30" s="6" t="s">
        <v>13</v>
      </c>
      <c r="I30" s="67">
        <v>288461</v>
      </c>
      <c r="J30" s="68"/>
      <c r="K30" s="45"/>
      <c r="L30" s="45"/>
      <c r="M30" s="45"/>
      <c r="N30" s="45"/>
      <c r="O30" s="45"/>
      <c r="P30" s="45"/>
      <c r="Q30" s="45"/>
      <c r="R30" s="45"/>
    </row>
    <row r="31" spans="2:18" ht="9" customHeight="1" x14ac:dyDescent="0.25">
      <c r="I31" s="37"/>
      <c r="J31" s="37"/>
      <c r="K31" s="45"/>
      <c r="L31" s="45"/>
      <c r="M31" s="45"/>
      <c r="N31" s="45"/>
      <c r="O31" s="45"/>
      <c r="P31" s="45"/>
      <c r="Q31" s="45"/>
      <c r="R31" s="45"/>
    </row>
    <row r="32" spans="2:18" ht="13.9" x14ac:dyDescent="0.25">
      <c r="B32" s="6" t="s">
        <v>14</v>
      </c>
      <c r="I32" s="57">
        <v>496845</v>
      </c>
      <c r="J32" s="58"/>
      <c r="K32" s="45"/>
      <c r="L32" s="45"/>
      <c r="M32" s="45"/>
      <c r="N32" s="45"/>
      <c r="O32" s="45"/>
      <c r="P32" s="45"/>
      <c r="Q32" s="45"/>
      <c r="R32" s="45"/>
    </row>
    <row r="33" spans="2:18" ht="13.9" x14ac:dyDescent="0.25">
      <c r="B33" s="6" t="s">
        <v>15</v>
      </c>
      <c r="I33" s="67">
        <v>5934</v>
      </c>
      <c r="J33" s="68"/>
      <c r="K33" s="45"/>
      <c r="L33" s="45"/>
      <c r="M33" s="45"/>
      <c r="N33" s="45"/>
      <c r="O33" s="45"/>
      <c r="P33" s="45"/>
      <c r="Q33" s="45"/>
      <c r="R33" s="45"/>
    </row>
    <row r="34" spans="2:18" ht="8.25" customHeight="1" x14ac:dyDescent="0.25">
      <c r="I34" s="37"/>
      <c r="J34" s="37"/>
      <c r="K34" s="45"/>
      <c r="L34" s="45"/>
      <c r="M34" s="45"/>
      <c r="N34" s="45"/>
      <c r="O34" s="45"/>
      <c r="P34" s="45"/>
      <c r="Q34" s="45"/>
      <c r="R34" s="45"/>
    </row>
    <row r="35" spans="2:18" ht="13.9" x14ac:dyDescent="0.25">
      <c r="B35" s="6" t="s">
        <v>16</v>
      </c>
      <c r="I35" s="69">
        <v>0</v>
      </c>
      <c r="J35" s="70"/>
      <c r="K35" s="45"/>
      <c r="L35" s="45"/>
      <c r="M35" s="45"/>
      <c r="N35" s="45"/>
      <c r="O35" s="45"/>
      <c r="P35" s="45"/>
      <c r="Q35" s="45"/>
      <c r="R35" s="45"/>
    </row>
    <row r="36" spans="2:18" ht="13.9" x14ac:dyDescent="0.25">
      <c r="B36" s="6" t="s">
        <v>15</v>
      </c>
      <c r="I36" s="57">
        <v>2513899.25</v>
      </c>
      <c r="J36" s="58"/>
      <c r="K36" s="45"/>
      <c r="L36" s="45"/>
      <c r="M36" s="45"/>
      <c r="N36" s="45"/>
      <c r="O36" s="45"/>
      <c r="P36" s="45"/>
      <c r="Q36" s="45"/>
      <c r="R36" s="45"/>
    </row>
    <row r="38" spans="2:18" s="1" customFormat="1" ht="15.6" x14ac:dyDescent="0.3"/>
    <row r="39" spans="2:18" s="1" customFormat="1" ht="15.6" x14ac:dyDescent="0.3"/>
    <row r="40" spans="2:18" s="1" customFormat="1" ht="15.6" x14ac:dyDescent="0.3"/>
    <row r="41" spans="2:18" s="1" customFormat="1" ht="15.6" x14ac:dyDescent="0.3"/>
    <row r="42" spans="2:18" s="1" customFormat="1" ht="17.45" x14ac:dyDescent="0.3">
      <c r="B42" s="48" t="s">
        <v>0</v>
      </c>
      <c r="C42" s="48"/>
      <c r="D42" s="48"/>
      <c r="E42" s="48"/>
      <c r="F42" s="48"/>
      <c r="G42" s="48"/>
      <c r="H42" s="48"/>
      <c r="I42" s="48"/>
      <c r="J42" s="48"/>
      <c r="K42" s="5"/>
      <c r="L42" s="5"/>
      <c r="M42" s="5"/>
      <c r="N42" s="5"/>
    </row>
    <row r="43" spans="2:18" s="1" customFormat="1" ht="17.45" x14ac:dyDescent="0.3">
      <c r="B43" s="49" t="s">
        <v>36</v>
      </c>
      <c r="C43" s="49"/>
      <c r="D43" s="49"/>
      <c r="E43" s="49"/>
      <c r="F43" s="49"/>
      <c r="G43" s="49"/>
      <c r="H43" s="49"/>
      <c r="I43" s="49"/>
      <c r="J43" s="49"/>
      <c r="K43" s="5"/>
      <c r="L43" s="5"/>
      <c r="M43" s="5"/>
      <c r="N43" s="5"/>
    </row>
    <row r="44" spans="2:18" s="1" customFormat="1" ht="11.25" customHeight="1" x14ac:dyDescent="0.3">
      <c r="B44" s="18"/>
      <c r="C44" s="18"/>
      <c r="D44" s="18"/>
      <c r="E44" s="18"/>
      <c r="F44" s="18"/>
      <c r="G44" s="18"/>
      <c r="H44" s="18"/>
      <c r="I44" s="18"/>
      <c r="J44" s="18"/>
      <c r="K44" s="5"/>
      <c r="L44" s="5"/>
      <c r="M44" s="5"/>
      <c r="N44" s="5"/>
    </row>
    <row r="45" spans="2:18" s="1" customFormat="1" ht="18.75" customHeight="1" x14ac:dyDescent="0.3">
      <c r="B45" s="22" t="s">
        <v>48</v>
      </c>
      <c r="C45" s="18"/>
      <c r="D45" s="66" t="str">
        <f>D11</f>
        <v>Puget Sound Energy</v>
      </c>
      <c r="E45" s="66"/>
      <c r="F45" s="66"/>
      <c r="G45" s="66"/>
      <c r="H45" s="66"/>
      <c r="I45" s="66"/>
      <c r="J45" s="18"/>
      <c r="K45" s="5"/>
      <c r="L45" s="5"/>
      <c r="M45" s="5"/>
      <c r="N45" s="5"/>
    </row>
    <row r="46" spans="2:18" ht="11.25" customHeight="1" x14ac:dyDescent="0.25"/>
    <row r="47" spans="2:18" ht="29.25" customHeight="1" x14ac:dyDescent="0.25">
      <c r="B47" s="55" t="s">
        <v>49</v>
      </c>
      <c r="C47" s="55"/>
      <c r="D47" s="55"/>
      <c r="E47" s="55"/>
      <c r="F47" s="55"/>
      <c r="G47" s="55"/>
      <c r="H47" s="55"/>
      <c r="I47" s="55"/>
      <c r="J47" s="55"/>
    </row>
    <row r="49" spans="2:18" ht="13.9" customHeight="1" x14ac:dyDescent="0.25">
      <c r="B49" s="73" t="s">
        <v>63</v>
      </c>
      <c r="C49" s="74"/>
      <c r="D49" s="74"/>
      <c r="E49" s="74"/>
      <c r="F49" s="74"/>
      <c r="G49" s="74"/>
      <c r="H49" s="74"/>
      <c r="I49" s="74"/>
      <c r="J49" s="75"/>
      <c r="K49" s="45"/>
      <c r="L49" s="45"/>
      <c r="M49" s="45"/>
      <c r="N49" s="45"/>
      <c r="O49" s="45"/>
      <c r="P49" s="45"/>
      <c r="Q49" s="45"/>
    </row>
    <row r="50" spans="2:18" x14ac:dyDescent="0.25">
      <c r="B50" s="76"/>
      <c r="C50" s="77"/>
      <c r="D50" s="77"/>
      <c r="E50" s="77"/>
      <c r="F50" s="77"/>
      <c r="G50" s="77"/>
      <c r="H50" s="77"/>
      <c r="I50" s="77"/>
      <c r="J50" s="78"/>
    </row>
    <row r="51" spans="2:18" ht="88.15" customHeight="1" x14ac:dyDescent="0.25">
      <c r="B51" s="76"/>
      <c r="C51" s="77"/>
      <c r="D51" s="77"/>
      <c r="E51" s="77"/>
      <c r="F51" s="77"/>
      <c r="G51" s="77"/>
      <c r="H51" s="77"/>
      <c r="I51" s="77"/>
      <c r="J51" s="78"/>
    </row>
    <row r="52" spans="2:18" ht="19.149999999999999" customHeight="1" x14ac:dyDescent="0.25">
      <c r="B52" s="79"/>
      <c r="C52" s="80"/>
      <c r="D52" s="80"/>
      <c r="E52" s="80"/>
      <c r="F52" s="80"/>
      <c r="G52" s="80"/>
      <c r="H52" s="80"/>
      <c r="I52" s="80"/>
      <c r="J52" s="81"/>
    </row>
    <row r="53" spans="2:18" ht="7.15" customHeight="1" x14ac:dyDescent="0.25"/>
    <row r="54" spans="2:18" ht="27.6" customHeight="1" x14ac:dyDescent="0.25">
      <c r="B54" s="55" t="s">
        <v>38</v>
      </c>
      <c r="C54" s="55"/>
      <c r="D54" s="55"/>
      <c r="E54" s="55"/>
      <c r="F54" s="55"/>
      <c r="G54" s="55"/>
      <c r="H54" s="55"/>
      <c r="I54" s="55"/>
      <c r="J54" s="55"/>
    </row>
    <row r="55" spans="2:18" ht="6.6" customHeight="1" x14ac:dyDescent="0.25"/>
    <row r="56" spans="2:18" ht="30" customHeight="1" x14ac:dyDescent="0.25">
      <c r="B56" s="53" t="s">
        <v>17</v>
      </c>
      <c r="C56" s="53"/>
      <c r="D56" s="53"/>
      <c r="E56" s="53"/>
      <c r="F56" s="53" t="s">
        <v>23</v>
      </c>
      <c r="G56" s="53"/>
      <c r="H56" s="56" t="s">
        <v>24</v>
      </c>
      <c r="I56" s="56"/>
    </row>
    <row r="57" spans="2:18" ht="31.9" customHeight="1" x14ac:dyDescent="0.25">
      <c r="B57" s="52" t="s">
        <v>18</v>
      </c>
      <c r="C57" s="52"/>
      <c r="D57" s="52"/>
      <c r="E57" s="52"/>
      <c r="F57" s="50">
        <v>0.504</v>
      </c>
      <c r="G57" s="50"/>
      <c r="H57" s="50" t="s">
        <v>59</v>
      </c>
      <c r="I57" s="50"/>
      <c r="J57" s="82" t="s">
        <v>64</v>
      </c>
    </row>
    <row r="58" spans="2:18" ht="31.9" customHeight="1" x14ac:dyDescent="0.25">
      <c r="B58" s="52" t="s">
        <v>19</v>
      </c>
      <c r="C58" s="52"/>
      <c r="D58" s="52"/>
      <c r="E58" s="52"/>
      <c r="F58" s="50">
        <v>0.33600000000000002</v>
      </c>
      <c r="G58" s="50"/>
      <c r="H58" s="50">
        <v>0.69599999999999995</v>
      </c>
      <c r="I58" s="50"/>
      <c r="J58" s="82"/>
      <c r="K58" s="45"/>
      <c r="L58" s="45"/>
      <c r="M58" s="45"/>
      <c r="N58" s="45"/>
      <c r="O58" s="45"/>
      <c r="P58" s="45"/>
      <c r="Q58" s="45"/>
      <c r="R58" s="45"/>
    </row>
    <row r="59" spans="2:18" ht="33" customHeight="1" x14ac:dyDescent="0.25">
      <c r="B59" s="52" t="s">
        <v>20</v>
      </c>
      <c r="C59" s="52"/>
      <c r="D59" s="52"/>
      <c r="E59" s="52"/>
      <c r="F59" s="50">
        <v>0.16800000000000001</v>
      </c>
      <c r="G59" s="50"/>
      <c r="H59" s="50" t="s">
        <v>25</v>
      </c>
      <c r="I59" s="50"/>
      <c r="J59" s="45"/>
      <c r="K59" s="45"/>
      <c r="L59" s="45"/>
      <c r="M59" s="45"/>
      <c r="N59" s="45"/>
      <c r="O59" s="45"/>
      <c r="P59" s="45"/>
      <c r="Q59" s="45"/>
      <c r="R59" s="45"/>
    </row>
    <row r="60" spans="2:18" ht="19.149999999999999" customHeight="1" x14ac:dyDescent="0.25">
      <c r="B60" s="52" t="s">
        <v>35</v>
      </c>
      <c r="C60" s="52"/>
      <c r="D60" s="52"/>
      <c r="E60" s="52"/>
      <c r="F60" s="50">
        <v>0.14000000000000001</v>
      </c>
      <c r="G60" s="50"/>
      <c r="H60" s="50" t="s">
        <v>25</v>
      </c>
      <c r="I60" s="50"/>
    </row>
    <row r="61" spans="2:18" ht="32.65" customHeight="1" x14ac:dyDescent="0.25">
      <c r="B61" s="52" t="s">
        <v>21</v>
      </c>
      <c r="C61" s="52"/>
      <c r="D61" s="52"/>
      <c r="E61" s="52"/>
      <c r="F61" s="50" t="s">
        <v>25</v>
      </c>
      <c r="G61" s="50"/>
      <c r="H61" s="51" t="s">
        <v>25</v>
      </c>
      <c r="I61" s="51"/>
    </row>
    <row r="62" spans="2:18" ht="24" customHeight="1" x14ac:dyDescent="0.25">
      <c r="B62" s="52" t="s">
        <v>34</v>
      </c>
      <c r="C62" s="52"/>
      <c r="D62" s="52"/>
      <c r="E62" s="52"/>
      <c r="F62" s="50">
        <v>0.112</v>
      </c>
      <c r="G62" s="50"/>
      <c r="H62" s="51" t="s">
        <v>25</v>
      </c>
      <c r="I62" s="51"/>
    </row>
    <row r="63" spans="2:18" ht="19.899999999999999" customHeight="1" x14ac:dyDescent="0.25">
      <c r="B63" s="52" t="s">
        <v>22</v>
      </c>
      <c r="C63" s="52"/>
      <c r="D63" s="52"/>
      <c r="E63" s="52"/>
      <c r="F63" s="50">
        <v>0.14000000000000001</v>
      </c>
      <c r="G63" s="50"/>
      <c r="H63" s="51" t="s">
        <v>25</v>
      </c>
      <c r="I63" s="51"/>
    </row>
    <row r="65" spans="1:10" ht="15.75" x14ac:dyDescent="0.25">
      <c r="B65" s="10" t="s">
        <v>27</v>
      </c>
    </row>
    <row r="66" spans="1:10" ht="30.75" customHeight="1" x14ac:dyDescent="0.25">
      <c r="A66" s="11">
        <v>1</v>
      </c>
      <c r="B66" s="47" t="s">
        <v>26</v>
      </c>
      <c r="C66" s="47"/>
      <c r="D66" s="47"/>
      <c r="E66" s="47"/>
      <c r="F66" s="47"/>
      <c r="G66" s="47"/>
      <c r="H66" s="47"/>
      <c r="I66" s="47"/>
      <c r="J66" s="47"/>
    </row>
    <row r="67" spans="1:10" x14ac:dyDescent="0.25">
      <c r="A67" s="11">
        <v>2</v>
      </c>
      <c r="B67" s="6" t="s">
        <v>28</v>
      </c>
    </row>
  </sheetData>
  <mergeCells count="61">
    <mergeCell ref="J57:J58"/>
    <mergeCell ref="B4:J4"/>
    <mergeCell ref="B5:J5"/>
    <mergeCell ref="B9:J9"/>
    <mergeCell ref="C18:D18"/>
    <mergeCell ref="C19:D19"/>
    <mergeCell ref="B7:J7"/>
    <mergeCell ref="G13:I13"/>
    <mergeCell ref="D11:I11"/>
    <mergeCell ref="E16:F16"/>
    <mergeCell ref="G16:H16"/>
    <mergeCell ref="I16:J16"/>
    <mergeCell ref="B13:D13"/>
    <mergeCell ref="B8:J8"/>
    <mergeCell ref="B16:D16"/>
    <mergeCell ref="B15:J15"/>
    <mergeCell ref="C22:D22"/>
    <mergeCell ref="C17:D17"/>
    <mergeCell ref="B23:D23"/>
    <mergeCell ref="D45:I45"/>
    <mergeCell ref="I36:J36"/>
    <mergeCell ref="I29:J29"/>
    <mergeCell ref="I30:J30"/>
    <mergeCell ref="I32:J32"/>
    <mergeCell ref="I33:J33"/>
    <mergeCell ref="I35:J35"/>
    <mergeCell ref="C21:D21"/>
    <mergeCell ref="C20:D20"/>
    <mergeCell ref="B24:J24"/>
    <mergeCell ref="F61:G61"/>
    <mergeCell ref="B26:J26"/>
    <mergeCell ref="B56:E56"/>
    <mergeCell ref="B57:E57"/>
    <mergeCell ref="B58:E58"/>
    <mergeCell ref="B59:E59"/>
    <mergeCell ref="B60:E60"/>
    <mergeCell ref="B47:J47"/>
    <mergeCell ref="H56:I56"/>
    <mergeCell ref="F57:G57"/>
    <mergeCell ref="F58:G58"/>
    <mergeCell ref="F59:G59"/>
    <mergeCell ref="F60:G60"/>
    <mergeCell ref="B54:J54"/>
    <mergeCell ref="I28:J28"/>
    <mergeCell ref="B49:J52"/>
    <mergeCell ref="B66:J66"/>
    <mergeCell ref="B42:J42"/>
    <mergeCell ref="B43:J43"/>
    <mergeCell ref="F62:G62"/>
    <mergeCell ref="F63:G63"/>
    <mergeCell ref="H57:I57"/>
    <mergeCell ref="H58:I58"/>
    <mergeCell ref="H59:I59"/>
    <mergeCell ref="H60:I60"/>
    <mergeCell ref="H61:I61"/>
    <mergeCell ref="H62:I62"/>
    <mergeCell ref="H63:I63"/>
    <mergeCell ref="B61:E61"/>
    <mergeCell ref="B62:E62"/>
    <mergeCell ref="B63:E63"/>
    <mergeCell ref="F56:G5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A13" zoomScaleNormal="100" workbookViewId="0">
      <selection activeCell="B32" sqref="B32:J32"/>
    </sheetView>
  </sheetViews>
  <sheetFormatPr defaultRowHeight="15" x14ac:dyDescent="0.25"/>
  <cols>
    <col min="1" max="1" width="4.42578125" customWidth="1"/>
    <col min="3" max="3" width="8.28515625" customWidth="1"/>
    <col min="9" max="9" width="9.28515625" customWidth="1"/>
    <col min="10" max="10" width="11.28515625" customWidth="1"/>
  </cols>
  <sheetData>
    <row r="1" spans="2:14" s="1" customFormat="1" ht="15.75" x14ac:dyDescent="0.25"/>
    <row r="2" spans="2:14" s="1" customFormat="1" ht="15.75" x14ac:dyDescent="0.25"/>
    <row r="3" spans="2:14" s="1" customFormat="1" ht="15.75" x14ac:dyDescent="0.25"/>
    <row r="4" spans="2:14" s="1" customFormat="1" ht="15.75" x14ac:dyDescent="0.25"/>
    <row r="5" spans="2:14" s="1" customFormat="1" ht="18.75" x14ac:dyDescent="0.3">
      <c r="B5" s="48" t="s">
        <v>0</v>
      </c>
      <c r="C5" s="48"/>
      <c r="D5" s="48"/>
      <c r="E5" s="48"/>
      <c r="F5" s="48"/>
      <c r="G5" s="48"/>
      <c r="H5" s="48"/>
      <c r="I5" s="48"/>
      <c r="J5" s="48"/>
      <c r="K5" s="5"/>
      <c r="L5" s="5"/>
      <c r="M5" s="5"/>
      <c r="N5" s="5"/>
    </row>
    <row r="6" spans="2:14" s="1" customFormat="1" ht="18.75" x14ac:dyDescent="0.3">
      <c r="B6" s="48" t="s">
        <v>29</v>
      </c>
      <c r="C6" s="48"/>
      <c r="D6" s="48"/>
      <c r="E6" s="48"/>
      <c r="F6" s="48"/>
      <c r="G6" s="48"/>
      <c r="H6" s="48"/>
      <c r="I6" s="48"/>
      <c r="J6" s="48"/>
      <c r="K6" s="5"/>
      <c r="L6" s="5"/>
      <c r="M6" s="5"/>
      <c r="N6" s="5"/>
    </row>
    <row r="7" spans="2:14" s="1" customFormat="1" ht="18.75" x14ac:dyDescent="0.3">
      <c r="B7" s="17"/>
      <c r="C7" s="17"/>
      <c r="D7" s="17"/>
      <c r="E7" s="17"/>
      <c r="F7" s="17"/>
      <c r="G7" s="17"/>
      <c r="H7" s="17"/>
      <c r="I7" s="17"/>
      <c r="J7" s="17"/>
      <c r="K7" s="5"/>
      <c r="L7" s="5"/>
      <c r="M7" s="5"/>
      <c r="N7" s="5"/>
    </row>
    <row r="8" spans="2:14" s="1" customFormat="1" ht="9" customHeight="1" x14ac:dyDescent="0.3">
      <c r="C8" s="17"/>
      <c r="D8" s="17"/>
      <c r="E8" s="17"/>
      <c r="F8" s="17"/>
      <c r="G8" s="17"/>
      <c r="H8" s="17"/>
      <c r="I8" s="17"/>
      <c r="J8" s="17"/>
      <c r="K8" s="5"/>
      <c r="L8" s="5"/>
      <c r="M8" s="5"/>
      <c r="N8" s="5"/>
    </row>
    <row r="9" spans="2:14" s="1" customFormat="1" ht="18.75" x14ac:dyDescent="0.3">
      <c r="B9" s="28" t="s">
        <v>48</v>
      </c>
      <c r="C9" s="25"/>
      <c r="D9" s="66" t="str">
        <f>'Tax Incentive Annual Report'!D11</f>
        <v>Puget Sound Energy</v>
      </c>
      <c r="E9" s="66"/>
      <c r="F9" s="66"/>
      <c r="G9" s="66"/>
      <c r="H9" s="66"/>
      <c r="I9" s="17"/>
      <c r="J9" s="17"/>
      <c r="K9" s="5"/>
      <c r="L9" s="5"/>
      <c r="M9" s="5"/>
      <c r="N9" s="5"/>
    </row>
    <row r="10" spans="2:14" ht="10.5" customHeight="1" x14ac:dyDescent="0.3">
      <c r="B10" s="29"/>
      <c r="C10" s="29"/>
      <c r="D10" s="29"/>
      <c r="E10" s="29"/>
      <c r="F10" s="29"/>
      <c r="G10" s="29"/>
      <c r="H10" s="29"/>
    </row>
    <row r="11" spans="2:14" ht="18" customHeight="1" x14ac:dyDescent="0.3">
      <c r="B11" s="112" t="s">
        <v>45</v>
      </c>
      <c r="C11" s="112"/>
      <c r="D11" s="112"/>
      <c r="E11" s="112"/>
      <c r="F11" s="112"/>
      <c r="G11" s="112"/>
      <c r="H11" s="112"/>
      <c r="I11" s="30">
        <f>'Tax Incentive Annual Report'!E13</f>
        <v>2016</v>
      </c>
      <c r="J11" s="16"/>
      <c r="K11" s="3"/>
      <c r="L11" s="3"/>
      <c r="M11" s="3"/>
      <c r="N11" s="3"/>
    </row>
    <row r="12" spans="2:14" ht="15.75" thickBot="1" x14ac:dyDescent="0.3"/>
    <row r="13" spans="2:14" ht="15.75" x14ac:dyDescent="0.25">
      <c r="B13" s="110" t="s">
        <v>30</v>
      </c>
      <c r="C13" s="110"/>
      <c r="D13" s="110"/>
      <c r="E13" s="110"/>
      <c r="F13" s="110"/>
      <c r="G13" s="110"/>
      <c r="H13" s="110"/>
      <c r="I13" s="110"/>
      <c r="J13" s="110"/>
    </row>
    <row r="14" spans="2:14" ht="15.75" thickBot="1" x14ac:dyDescent="0.3">
      <c r="B14" s="111" t="s">
        <v>50</v>
      </c>
      <c r="C14" s="111"/>
      <c r="D14" s="111"/>
      <c r="E14" s="111"/>
      <c r="F14" s="111"/>
      <c r="G14" s="111"/>
      <c r="H14" s="111"/>
      <c r="I14" s="111"/>
      <c r="J14" s="111"/>
    </row>
    <row r="15" spans="2:14" s="15" customFormat="1" ht="7.5" customHeight="1" x14ac:dyDescent="0.25">
      <c r="B15" s="14"/>
      <c r="C15" s="14"/>
      <c r="D15" s="14"/>
      <c r="E15" s="14"/>
      <c r="F15" s="14"/>
      <c r="G15" s="14"/>
      <c r="H15" s="14"/>
      <c r="I15" s="14"/>
      <c r="J15" s="14"/>
      <c r="K15" s="14"/>
      <c r="L15" s="14"/>
      <c r="M15" s="14"/>
      <c r="N15" s="14"/>
    </row>
    <row r="16" spans="2:14" ht="41.25" customHeight="1" x14ac:dyDescent="0.25">
      <c r="B16" s="103" t="s">
        <v>3</v>
      </c>
      <c r="C16" s="103"/>
      <c r="D16" s="103" t="s">
        <v>40</v>
      </c>
      <c r="E16" s="103"/>
      <c r="F16" s="103" t="s">
        <v>55</v>
      </c>
      <c r="G16" s="103"/>
      <c r="H16" s="103" t="s">
        <v>56</v>
      </c>
      <c r="I16" s="103"/>
      <c r="J16" s="6" t="s">
        <v>54</v>
      </c>
      <c r="L16" s="13"/>
      <c r="M16" s="13"/>
    </row>
    <row r="17" spans="2:10" x14ac:dyDescent="0.25">
      <c r="B17" s="97" t="s">
        <v>37</v>
      </c>
      <c r="C17" s="97"/>
      <c r="D17" s="98">
        <v>683</v>
      </c>
      <c r="E17" s="98"/>
      <c r="F17" s="98">
        <v>5638</v>
      </c>
      <c r="G17" s="98"/>
      <c r="H17" s="99">
        <v>8.3000000000000007</v>
      </c>
      <c r="I17" s="99"/>
    </row>
    <row r="18" spans="2:10" x14ac:dyDescent="0.25">
      <c r="B18" s="97"/>
      <c r="C18" s="97"/>
      <c r="D18" s="98"/>
      <c r="E18" s="98"/>
      <c r="F18" s="98"/>
      <c r="G18" s="98"/>
      <c r="H18" s="99"/>
      <c r="I18" s="99"/>
    </row>
    <row r="19" spans="2:10" x14ac:dyDescent="0.25">
      <c r="B19" s="97"/>
      <c r="C19" s="97"/>
      <c r="D19" s="98"/>
      <c r="E19" s="98"/>
      <c r="F19" s="98"/>
      <c r="G19" s="98"/>
      <c r="H19" s="99"/>
      <c r="I19" s="99"/>
    </row>
    <row r="20" spans="2:10" x14ac:dyDescent="0.25">
      <c r="B20" s="97"/>
      <c r="C20" s="97"/>
      <c r="D20" s="98"/>
      <c r="E20" s="98"/>
      <c r="F20" s="98"/>
      <c r="G20" s="98"/>
      <c r="H20" s="99"/>
      <c r="I20" s="99"/>
    </row>
    <row r="21" spans="2:10" x14ac:dyDescent="0.25">
      <c r="B21" s="97"/>
      <c r="C21" s="97"/>
      <c r="D21" s="98"/>
      <c r="E21" s="98"/>
      <c r="F21" s="98"/>
      <c r="G21" s="98"/>
      <c r="H21" s="99"/>
      <c r="I21" s="99"/>
    </row>
    <row r="22" spans="2:10" x14ac:dyDescent="0.25">
      <c r="B22" s="97"/>
      <c r="C22" s="97"/>
      <c r="D22" s="98"/>
      <c r="E22" s="98"/>
      <c r="F22" s="98"/>
      <c r="G22" s="98"/>
      <c r="H22" s="99"/>
      <c r="I22" s="99"/>
    </row>
    <row r="23" spans="2:10" x14ac:dyDescent="0.25">
      <c r="B23" s="97"/>
      <c r="C23" s="97"/>
      <c r="D23" s="98"/>
      <c r="E23" s="98"/>
      <c r="F23" s="98"/>
      <c r="G23" s="98"/>
      <c r="H23" s="99"/>
      <c r="I23" s="99"/>
    </row>
    <row r="24" spans="2:10" x14ac:dyDescent="0.25">
      <c r="B24" s="97"/>
      <c r="C24" s="97"/>
      <c r="D24" s="98"/>
      <c r="E24" s="98"/>
      <c r="F24" s="98"/>
      <c r="G24" s="98"/>
      <c r="H24" s="99"/>
      <c r="I24" s="99"/>
    </row>
    <row r="25" spans="2:10" ht="15.75" thickBot="1" x14ac:dyDescent="0.3">
      <c r="B25" s="100"/>
      <c r="C25" s="100"/>
      <c r="D25" s="101"/>
      <c r="E25" s="101"/>
      <c r="F25" s="101"/>
      <c r="G25" s="101"/>
      <c r="H25" s="102"/>
      <c r="I25" s="102"/>
    </row>
    <row r="26" spans="2:10" ht="15.75" thickBot="1" x14ac:dyDescent="0.3">
      <c r="B26" s="92" t="s">
        <v>5</v>
      </c>
      <c r="C26" s="93"/>
      <c r="D26" s="93">
        <f>SUM(D17:E25)</f>
        <v>683</v>
      </c>
      <c r="E26" s="93"/>
      <c r="F26" s="93">
        <f>SUM(F17:G25)</f>
        <v>5638</v>
      </c>
      <c r="G26" s="107"/>
      <c r="H26" s="108"/>
      <c r="I26" s="109"/>
    </row>
    <row r="27" spans="2:10" ht="15.75" thickBot="1" x14ac:dyDescent="0.3"/>
    <row r="28" spans="2:10" ht="15.75" x14ac:dyDescent="0.25">
      <c r="B28" s="95" t="s">
        <v>31</v>
      </c>
      <c r="C28" s="95"/>
      <c r="D28" s="95"/>
      <c r="E28" s="95"/>
      <c r="F28" s="95"/>
      <c r="G28" s="95"/>
      <c r="H28" s="95"/>
      <c r="I28" s="95"/>
      <c r="J28" s="95"/>
    </row>
    <row r="29" spans="2:10" ht="32.25" customHeight="1" thickBot="1" x14ac:dyDescent="0.3">
      <c r="B29" s="96" t="s">
        <v>2</v>
      </c>
      <c r="C29" s="96"/>
      <c r="D29" s="96"/>
      <c r="E29" s="96"/>
      <c r="F29" s="96"/>
      <c r="G29" s="96"/>
      <c r="H29" s="96"/>
      <c r="I29" s="96"/>
      <c r="J29" s="96"/>
    </row>
    <row r="30" spans="2:10" ht="8.25" customHeight="1" x14ac:dyDescent="0.25"/>
    <row r="31" spans="2:10" ht="45" customHeight="1" x14ac:dyDescent="0.25">
      <c r="B31" s="103" t="s">
        <v>3</v>
      </c>
      <c r="C31" s="103"/>
      <c r="D31" s="103" t="s">
        <v>40</v>
      </c>
      <c r="E31" s="103"/>
      <c r="F31" s="103" t="s">
        <v>46</v>
      </c>
      <c r="G31" s="103"/>
      <c r="H31" s="103" t="s">
        <v>47</v>
      </c>
      <c r="I31" s="103"/>
      <c r="J31" s="31" t="s">
        <v>4</v>
      </c>
    </row>
    <row r="32" spans="2:10" ht="27" customHeight="1" x14ac:dyDescent="0.25">
      <c r="B32" s="104" t="s">
        <v>57</v>
      </c>
      <c r="C32" s="105"/>
      <c r="D32" s="98">
        <v>1</v>
      </c>
      <c r="E32" s="98"/>
      <c r="F32" s="98">
        <v>1500</v>
      </c>
      <c r="G32" s="98"/>
      <c r="H32" s="106">
        <v>1500</v>
      </c>
      <c r="I32" s="106"/>
      <c r="J32" s="35" t="s">
        <v>58</v>
      </c>
    </row>
    <row r="33" spans="2:10" x14ac:dyDescent="0.25">
      <c r="B33" s="97"/>
      <c r="C33" s="97"/>
      <c r="D33" s="98"/>
      <c r="E33" s="98"/>
      <c r="F33" s="98"/>
      <c r="G33" s="98"/>
      <c r="H33" s="99"/>
      <c r="I33" s="99"/>
      <c r="J33" s="7"/>
    </row>
    <row r="34" spans="2:10" x14ac:dyDescent="0.25">
      <c r="B34" s="97"/>
      <c r="C34" s="97"/>
      <c r="D34" s="98"/>
      <c r="E34" s="98"/>
      <c r="F34" s="98"/>
      <c r="G34" s="98"/>
      <c r="H34" s="99"/>
      <c r="I34" s="99"/>
      <c r="J34" s="7"/>
    </row>
    <row r="35" spans="2:10" x14ac:dyDescent="0.25">
      <c r="B35" s="97"/>
      <c r="C35" s="97"/>
      <c r="D35" s="98"/>
      <c r="E35" s="98"/>
      <c r="F35" s="98"/>
      <c r="G35" s="98"/>
      <c r="H35" s="99"/>
      <c r="I35" s="99"/>
      <c r="J35" s="7"/>
    </row>
    <row r="36" spans="2:10" x14ac:dyDescent="0.25">
      <c r="B36" s="97"/>
      <c r="C36" s="97"/>
      <c r="D36" s="98"/>
      <c r="E36" s="98"/>
      <c r="F36" s="98"/>
      <c r="G36" s="98"/>
      <c r="H36" s="99"/>
      <c r="I36" s="99"/>
      <c r="J36" s="7"/>
    </row>
    <row r="37" spans="2:10" x14ac:dyDescent="0.25">
      <c r="B37" s="97"/>
      <c r="C37" s="97"/>
      <c r="D37" s="98"/>
      <c r="E37" s="98"/>
      <c r="F37" s="98"/>
      <c r="G37" s="98"/>
      <c r="H37" s="99"/>
      <c r="I37" s="99"/>
      <c r="J37" s="7"/>
    </row>
    <row r="38" spans="2:10" x14ac:dyDescent="0.25">
      <c r="B38" s="97"/>
      <c r="C38" s="97"/>
      <c r="D38" s="98"/>
      <c r="E38" s="98"/>
      <c r="F38" s="98"/>
      <c r="G38" s="98"/>
      <c r="H38" s="99"/>
      <c r="I38" s="99"/>
      <c r="J38" s="7"/>
    </row>
    <row r="39" spans="2:10" x14ac:dyDescent="0.25">
      <c r="B39" s="97"/>
      <c r="C39" s="97"/>
      <c r="D39" s="98"/>
      <c r="E39" s="98"/>
      <c r="F39" s="98"/>
      <c r="G39" s="98"/>
      <c r="H39" s="99"/>
      <c r="I39" s="99"/>
      <c r="J39" s="7"/>
    </row>
    <row r="40" spans="2:10" ht="15.75" thickBot="1" x14ac:dyDescent="0.3">
      <c r="B40" s="100"/>
      <c r="C40" s="100"/>
      <c r="D40" s="101"/>
      <c r="E40" s="101"/>
      <c r="F40" s="101"/>
      <c r="G40" s="101"/>
      <c r="H40" s="102"/>
      <c r="I40" s="102"/>
      <c r="J40" s="32"/>
    </row>
    <row r="41" spans="2:10" ht="15.75" thickBot="1" x14ac:dyDescent="0.3">
      <c r="B41" s="92" t="s">
        <v>5</v>
      </c>
      <c r="C41" s="93"/>
      <c r="D41" s="93">
        <f>SUM(D32:E40)</f>
        <v>1</v>
      </c>
      <c r="E41" s="93"/>
      <c r="F41" s="93">
        <f>SUM(F32:G40)</f>
        <v>1500</v>
      </c>
      <c r="G41" s="93"/>
      <c r="H41" s="94"/>
      <c r="I41" s="94"/>
      <c r="J41" s="33"/>
    </row>
  </sheetData>
  <mergeCells count="96">
    <mergeCell ref="H17:I17"/>
    <mergeCell ref="B5:J5"/>
    <mergeCell ref="B6:J6"/>
    <mergeCell ref="B13:J13"/>
    <mergeCell ref="B17:C17"/>
    <mergeCell ref="F17:G17"/>
    <mergeCell ref="B16:C16"/>
    <mergeCell ref="D16:E16"/>
    <mergeCell ref="F16:G16"/>
    <mergeCell ref="H16:I16"/>
    <mergeCell ref="B14:J14"/>
    <mergeCell ref="D9:H9"/>
    <mergeCell ref="B11:H11"/>
    <mergeCell ref="B25:C25"/>
    <mergeCell ref="B26:C26"/>
    <mergeCell ref="D17:E17"/>
    <mergeCell ref="D18:E18"/>
    <mergeCell ref="D19:E19"/>
    <mergeCell ref="D20:E20"/>
    <mergeCell ref="D21:E21"/>
    <mergeCell ref="D22:E22"/>
    <mergeCell ref="D23:E23"/>
    <mergeCell ref="D24:E24"/>
    <mergeCell ref="D25:E25"/>
    <mergeCell ref="D26:E26"/>
    <mergeCell ref="B18:C18"/>
    <mergeCell ref="B19:C19"/>
    <mergeCell ref="B20:C20"/>
    <mergeCell ref="B21:C21"/>
    <mergeCell ref="B23:C23"/>
    <mergeCell ref="B24:C24"/>
    <mergeCell ref="B22:C22"/>
    <mergeCell ref="F23:G23"/>
    <mergeCell ref="F24:G24"/>
    <mergeCell ref="F25:G25"/>
    <mergeCell ref="F26:G26"/>
    <mergeCell ref="H18:I18"/>
    <mergeCell ref="H19:I19"/>
    <mergeCell ref="H20:I20"/>
    <mergeCell ref="H21:I21"/>
    <mergeCell ref="H22:I22"/>
    <mergeCell ref="H23:I23"/>
    <mergeCell ref="H24:I24"/>
    <mergeCell ref="H25:I25"/>
    <mergeCell ref="H26:I26"/>
    <mergeCell ref="F18:G18"/>
    <mergeCell ref="F19:G19"/>
    <mergeCell ref="F20:G20"/>
    <mergeCell ref="F21:G21"/>
    <mergeCell ref="F22:G22"/>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F37:G37"/>
    <mergeCell ref="H37:I37"/>
    <mergeCell ref="B38:C38"/>
    <mergeCell ref="D38:E38"/>
    <mergeCell ref="F38:G38"/>
    <mergeCell ref="H38:I38"/>
    <mergeCell ref="B41:C41"/>
    <mergeCell ref="D41:E41"/>
    <mergeCell ref="F41:G41"/>
    <mergeCell ref="H41:I41"/>
    <mergeCell ref="B28:J28"/>
    <mergeCell ref="B29:J29"/>
    <mergeCell ref="B39:C39"/>
    <mergeCell ref="D39:E39"/>
    <mergeCell ref="F39:G39"/>
    <mergeCell ref="H39:I39"/>
    <mergeCell ref="B40:C40"/>
    <mergeCell ref="D40:E40"/>
    <mergeCell ref="F40:G40"/>
    <mergeCell ref="H40:I40"/>
    <mergeCell ref="B37:C37"/>
    <mergeCell ref="D37:E3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2017-05-01T07:00:00+00:00</Date1>
    <IsDocumentOrder xmlns="dc463f71-b30c-4ab2-9473-d307f9d35888" xsi:nil="true"/>
    <IsHighlyConfidential xmlns="dc463f71-b30c-4ab2-9473-d307f9d35888">false</IsHighlyConfidential>
    <CaseCompanyNames xmlns="dc463f71-b30c-4ab2-9473-d307f9d35888" xsi:nil="true"/>
    <Nickname xmlns="http://schemas.microsoft.com/sharepoint/v3" xsi:nil="true"/>
    <DocketNumber xmlns="dc463f71-b30c-4ab2-9473-d307f9d35888">131883</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B1F9EA9-6AE0-4DE7-9D76-BD57D1B0BE03}"/>
</file>

<file path=customXml/itemProps2.xml><?xml version="1.0" encoding="utf-8"?>
<ds:datastoreItem xmlns:ds="http://schemas.openxmlformats.org/officeDocument/2006/customXml" ds:itemID="{8AB140EC-38B5-4B67-ABB4-8DF220DCFED4}">
  <ds:schemaRefs>
    <ds:schemaRef ds:uri="http://schemas.microsoft.com/office/2006/metadata/propertie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DDA035B3-09BB-4D0C-A419-F9D9EE1BF43B}">
  <ds:schemaRefs>
    <ds:schemaRef ds:uri="http://schemas.microsoft.com/sharepoint/v3/contenttype/forms"/>
  </ds:schemaRefs>
</ds:datastoreItem>
</file>

<file path=customXml/itemProps4.xml><?xml version="1.0" encoding="utf-8"?>
<ds:datastoreItem xmlns:ds="http://schemas.openxmlformats.org/officeDocument/2006/customXml" ds:itemID="{118E2517-E27E-4061-99A6-91369C3C6B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Incentive Annual Report</vt:lpstr>
      <vt:lpstr>DG Report Update</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DGtaxincentive</dc:title>
  <dc:creator>Andrews, Amy (UTC)</dc:creator>
  <cp:lastModifiedBy>Huff, Ashley (UTC)</cp:lastModifiedBy>
  <cp:lastPrinted>2017-05-01T15:59:37Z</cp:lastPrinted>
  <dcterms:created xsi:type="dcterms:W3CDTF">2016-04-22T16:51:58Z</dcterms:created>
  <dcterms:modified xsi:type="dcterms:W3CDTF">2017-05-03T23:16:52Z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_docset_NoMedatataSyncRequired">
    <vt:lpwstr>False</vt:lpwstr>
  </property>
  <property fmtid="{D5CDD505-2E9C-101B-9397-08002B2CF9AE}" pid="4" name="IsEFSEC">
    <vt:bool>false</vt:bool>
  </property>
</Properties>
</file>