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BB36420B-ED1E-4F89-B7DD-2CCB30711ED0}" xr6:coauthVersionLast="47" xr6:coauthVersionMax="47" xr10:uidLastSave="{00000000-0000-0000-0000-000000000000}"/>
  <bookViews>
    <workbookView xWindow="-120" yWindow="-120" windowWidth="29040" windowHeight="15840" xr2:uid="{CE9E635E-7B2D-4711-A222-55A8906E2664}"/>
  </bookViews>
  <sheets>
    <sheet name="B6" sheetId="1" r:id="rId1"/>
  </sheets>
  <definedNames>
    <definedName name="_xlnm._FilterDatabase" localSheetId="0" hidden="1">'B6'!$A$10:$M$40</definedName>
    <definedName name="Act" localSheetId="0">_Top1:Bottom1</definedName>
    <definedName name="Actuals" localSheetId="0">High_Act:Low_Act</definedName>
    <definedName name="B1_Print" localSheetId="0">'B6'!#REF!</definedName>
    <definedName name="B1_Print">#REF!</definedName>
    <definedName name="B2_Print">#REF!</definedName>
    <definedName name="B3_Print">#REF!</definedName>
    <definedName name="Bottom" localSheetId="0">#REF!</definedName>
    <definedName name="Bottom">#REF!</definedName>
    <definedName name="High_Plan" localSheetId="0">'B6'!#REF!</definedName>
    <definedName name="High_Plan">#REF!</definedName>
    <definedName name="LastCell" localSheetId="0">#REF!</definedName>
    <definedName name="LastCell">#REF!</definedName>
    <definedName name="Low_Plan" localSheetId="0">'B6'!#REF!</definedName>
    <definedName name="Low_Plan">#REF!</definedName>
    <definedName name="MD" localSheetId="0">High_MD:Low_MD</definedName>
    <definedName name="Plan" localSheetId="0">'B6'!High_Plan:'B6'!Low_Plan</definedName>
    <definedName name="_xlnm.Print_Area" localSheetId="0">'B6'!$A$1:$M$41</definedName>
    <definedName name="_xlnm.Print_Titles" localSheetId="0">'B6'!$1:$10</definedName>
    <definedName name="SAPBEXrevision" hidden="1">1</definedName>
    <definedName name="SAPBEXsysID" hidden="1">"BWP"</definedName>
    <definedName name="SAPBEXwbID" hidden="1">"45M7WR5IVV2090QMC349UMOEJ"</definedName>
    <definedName name="ST_Bottom1" localSheetId="0">#REF!</definedName>
    <definedName name="ST_Bottom1">#REF!</definedName>
    <definedName name="ST_Top1">#REF!</definedName>
    <definedName name="ST_Top2">#REF!</definedName>
    <definedName name="ST_Top3" localSheetId="0">'B6'!#REF!</definedName>
    <definedName name="ST_Top3">#REF!</definedName>
    <definedName name="T1_Print" localSheetId="0">'B6'!$A$1</definedName>
    <definedName name="T1_Print">#REF!</definedName>
    <definedName name="T2_Print">#REF!</definedName>
    <definedName name="T3_Print">#REF!</definedName>
    <definedName name="Top" localSheetId="0">'B6'!#REF!</definedName>
    <definedName name="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I40" i="1"/>
  <c r="E40" i="1"/>
  <c r="L40" i="1"/>
  <c r="K40" i="1"/>
  <c r="J40" i="1"/>
  <c r="H40" i="1"/>
  <c r="G40" i="1"/>
  <c r="F40" i="1"/>
  <c r="J37" i="1"/>
  <c r="F37" i="1"/>
  <c r="E37" i="1"/>
  <c r="M37" i="1"/>
  <c r="L37" i="1"/>
  <c r="K37" i="1"/>
  <c r="I37" i="1"/>
  <c r="H37" i="1"/>
  <c r="G37" i="1"/>
  <c r="K35" i="1"/>
  <c r="G35" i="1"/>
  <c r="E35" i="1"/>
  <c r="M35" i="1"/>
  <c r="L35" i="1"/>
  <c r="J35" i="1"/>
  <c r="I35" i="1"/>
  <c r="H35" i="1"/>
  <c r="F35" i="1"/>
  <c r="L30" i="1"/>
  <c r="H30" i="1"/>
  <c r="E30" i="1"/>
  <c r="M30" i="1"/>
  <c r="K30" i="1"/>
  <c r="J30" i="1"/>
  <c r="I30" i="1"/>
  <c r="G30" i="1"/>
  <c r="F30" i="1"/>
  <c r="M28" i="1"/>
  <c r="I28" i="1"/>
  <c r="E28" i="1"/>
  <c r="L28" i="1"/>
  <c r="K28" i="1"/>
  <c r="J28" i="1"/>
  <c r="H28" i="1"/>
  <c r="G28" i="1"/>
  <c r="F28" i="1"/>
  <c r="J26" i="1"/>
  <c r="F26" i="1"/>
  <c r="E26" i="1"/>
  <c r="M26" i="1"/>
  <c r="L26" i="1"/>
  <c r="K26" i="1"/>
  <c r="I26" i="1"/>
  <c r="H26" i="1"/>
  <c r="G26" i="1"/>
  <c r="K23" i="1"/>
  <c r="E23" i="1"/>
  <c r="M23" i="1"/>
  <c r="L23" i="1"/>
  <c r="J23" i="1"/>
  <c r="I23" i="1"/>
  <c r="H23" i="1"/>
  <c r="G23" i="1"/>
  <c r="F23" i="1"/>
  <c r="L18" i="1"/>
  <c r="H18" i="1"/>
  <c r="E18" i="1"/>
  <c r="M18" i="1"/>
  <c r="K18" i="1"/>
  <c r="J18" i="1"/>
  <c r="I18" i="1"/>
  <c r="G18" i="1"/>
  <c r="F18" i="1"/>
  <c r="M16" i="1"/>
  <c r="E16" i="1"/>
  <c r="L16" i="1"/>
  <c r="F16" i="1"/>
  <c r="E41" i="1" l="1"/>
  <c r="M41" i="1"/>
  <c r="L41" i="1"/>
  <c r="G16" i="1"/>
  <c r="G41" i="1" s="1"/>
  <c r="F41" i="1"/>
  <c r="H16" i="1"/>
  <c r="I16" i="1"/>
  <c r="I41" i="1" s="1"/>
  <c r="J16" i="1"/>
  <c r="J41" i="1" s="1"/>
  <c r="K16" i="1"/>
  <c r="K41" i="1" s="1"/>
  <c r="H41" i="1" l="1"/>
</calcChain>
</file>

<file path=xl/sharedStrings.xml><?xml version="1.0" encoding="utf-8"?>
<sst xmlns="http://schemas.openxmlformats.org/spreadsheetml/2006/main" count="110" uniqueCount="79">
  <si>
    <t>Interest Expense &amp; Renewable Energy Tax Credits</t>
  </si>
  <si>
    <t>Twelve Months Ending - June 2022</t>
  </si>
  <si>
    <t>(Allocated in Thousands)</t>
  </si>
  <si>
    <t>FERC Account</t>
  </si>
  <si>
    <t>FERC Secondary Acct</t>
  </si>
  <si>
    <t>Total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</si>
  <si>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</si>
  <si>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</si>
  <si>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</si>
  <si>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</si>
  <si>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</si>
  <si>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</si>
  <si>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</si>
  <si>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</si>
  <si>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4091000</t>
  </si>
  <si>
    <t>310310</t>
  </si>
  <si>
    <t>Renewable Electricity Production Tax Cre</t>
  </si>
  <si>
    <t>SG</t>
  </si>
  <si>
    <t>310313</t>
  </si>
  <si>
    <t>Mining Rescue Training Credit ~ PMI</t>
  </si>
  <si>
    <t>JBE</t>
  </si>
  <si>
    <t>310318</t>
  </si>
  <si>
    <t>Research and Experimentation Credits</t>
  </si>
  <si>
    <t>SO</t>
  </si>
  <si>
    <t>600600</t>
  </si>
  <si>
    <t>Fuel Tax Credit</t>
  </si>
  <si>
    <t>900900</t>
  </si>
  <si>
    <t>Foreign Tax Credit</t>
  </si>
  <si>
    <t>4091000 Total</t>
  </si>
  <si>
    <t>4191000</t>
  </si>
  <si>
    <t>0</t>
  </si>
  <si>
    <t>AFUDC - EQUITY</t>
  </si>
  <si>
    <t>SNP</t>
  </si>
  <si>
    <t>4191000 Total</t>
  </si>
  <si>
    <t>4270000</t>
  </si>
  <si>
    <t>585001</t>
  </si>
  <si>
    <t>INTEREST EXPENSE - LONG-TERM DEBT - FMBS</t>
  </si>
  <si>
    <t>585002</t>
  </si>
  <si>
    <t>INTEREST EXPENSE - LONG-TERM DEBT - MTNS</t>
  </si>
  <si>
    <t>585004</t>
  </si>
  <si>
    <t>INTEREST EXPENSE - LT DEBT - PCRBS VARIA</t>
  </si>
  <si>
    <t>585005</t>
  </si>
  <si>
    <t>INTEREST EXPENSE - LT DEBT - PCRB FEES &amp;</t>
  </si>
  <si>
    <t>4270000 Total</t>
  </si>
  <si>
    <t>4280000</t>
  </si>
  <si>
    <t>586160</t>
  </si>
  <si>
    <t>AMORTIZATION - DEBT DISCOUNT</t>
  </si>
  <si>
    <t>586170</t>
  </si>
  <si>
    <t>AMORTIZATION - DEBT ISSUANCE EXP</t>
  </si>
  <si>
    <t>4280000 Total</t>
  </si>
  <si>
    <t>4281000</t>
  </si>
  <si>
    <t>586190</t>
  </si>
  <si>
    <t>AMORTIZATION - LOSS ON REQACQUIRED DEBT</t>
  </si>
  <si>
    <t>4281000 Total</t>
  </si>
  <si>
    <t>4290000</t>
  </si>
  <si>
    <t>586180</t>
  </si>
  <si>
    <t>AMORTIZATION - DEBT PREMIUM/GAIN</t>
  </si>
  <si>
    <t>4290000 Total</t>
  </si>
  <si>
    <t>4310000</t>
  </si>
  <si>
    <t>4310000/0</t>
  </si>
  <si>
    <t>570019</t>
  </si>
  <si>
    <t>Federal uncertain tax position int incom</t>
  </si>
  <si>
    <t>575039</t>
  </si>
  <si>
    <t>State uncertain tax position int income</t>
  </si>
  <si>
    <t>575059</t>
  </si>
  <si>
    <t>Current state tax interest income</t>
  </si>
  <si>
    <t>4310000 Total</t>
  </si>
  <si>
    <t>4313000</t>
  </si>
  <si>
    <t>INTEREST EXPENSE  ON REG LIABILITIES</t>
  </si>
  <si>
    <t>4313000 Total</t>
  </si>
  <si>
    <t>4320000</t>
  </si>
  <si>
    <t>585800</t>
  </si>
  <si>
    <t>INTEREST CAPITALIZED (SEE OTH INCOME)</t>
  </si>
  <si>
    <t>585860</t>
  </si>
  <si>
    <t>INTEREST EXPENSE - AFUDC MANUAL ADJ</t>
  </si>
  <si>
    <t>4320000 Total</t>
  </si>
  <si>
    <t>Grand Total</t>
  </si>
  <si>
    <t>Alloc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</si>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</sst>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&quot;$&quot;#,##0"/>
    <numFmt numFmtId="165" formatCode="###,000"/>
  </numFmts>
  <fonts count="10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41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6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8">
    <xf numFmtId="0" fontId="0" fillId="0" borderId="0"/>
    <xf numFmtId="4" fontId="1" fillId="2" borderId="0" applyNumberFormat="0" applyProtection="0">
      <alignment horizontal="left"/>
    </xf>
    <xf numFmtId="4" fontId="1" fillId="2" borderId="0" applyNumberFormat="0" applyProtection="0">
      <alignment horizontal="left"/>
    </xf>
    <xf numFmtId="4" fontId="3" fillId="3" borderId="0" applyNumberFormat="0" applyProtection="0">
      <alignment horizontal="left" indent="1"/>
    </xf>
    <xf numFmtId="0" fontId="4" fillId="4" borderId="1" applyNumberFormat="0" applyAlignment="0" applyProtection="0">
      <alignment horizontal="left" vertical="center" indent="1"/>
    </xf>
    <xf numFmtId="165" fontId="6" fillId="5" borderId="1" applyNumberFormat="0" applyAlignment="0" applyProtection="0">
      <alignment horizontal="left" vertical="center" indent="1"/>
    </xf>
    <xf numFmtId="165" fontId="6" fillId="0" borderId="2" applyNumberFormat="0" applyProtection="0">
      <alignment horizontal="right" vertical="center"/>
    </xf>
    <xf numFmtId="0" fontId="2" fillId="0" borderId="0"/>
  </cellStyleXfs>
  <cellXfs count="31">
    <xf numFmtId="0" fontId="0" fillId="0" borderId="0" xfId="0"/>
    <xf numFmtId="164" fontId="0" fillId="0" borderId="0" xfId="0" applyNumberFormat="1"/>
    <xf numFmtId="0" fontId="1" fillId="0" borderId="0" xfId="1" applyNumberFormat="1" applyFill="1" applyProtection="1">
      <alignment horizontal="left"/>
      <protection locked="0"/>
    </xf>
    <xf numFmtId="164" fontId="1" fillId="0" borderId="0" xfId="1" applyNumberFormat="1" applyFill="1" applyProtection="1">
      <alignment horizontal="left"/>
      <protection locked="0"/>
    </xf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3" fillId="0" borderId="0" xfId="3" quotePrefix="1" applyNumberFormat="1" applyFill="1" applyProtection="1">
      <alignment horizontal="left" indent="1"/>
      <protection locked="0"/>
    </xf>
    <xf numFmtId="164" fontId="3" fillId="0" borderId="0" xfId="3" quotePrefix="1" applyNumberFormat="1" applyFill="1" applyProtection="1">
      <alignment horizontal="left" indent="1"/>
      <protection locked="0"/>
    </xf>
    <xf numFmtId="0" fontId="5" fillId="4" borderId="1" xfId="4" quotePrefix="1" applyNumberFormat="1" applyFont="1" applyAlignment="1"/>
    <xf numFmtId="0" fontId="5" fillId="4" borderId="1" xfId="4" applyNumberFormat="1" applyFont="1" applyAlignment="1"/>
    <xf numFmtId="0" fontId="5" fillId="5" borderId="1" xfId="5" quotePrefix="1" applyNumberFormat="1" applyFont="1" applyAlignment="1"/>
    <xf numFmtId="0" fontId="7" fillId="0" borderId="0" xfId="0" applyFont="1"/>
    <xf numFmtId="0" fontId="8" fillId="5" borderId="1" xfId="5" quotePrefix="1" applyNumberFormat="1" applyFont="1" applyAlignment="1"/>
    <xf numFmtId="41" fontId="8" fillId="0" borderId="2" xfId="6" applyNumberFormat="1" applyFont="1">
      <alignment horizontal="right" vertical="center"/>
    </xf>
    <xf numFmtId="0" fontId="5" fillId="5" borderId="3" xfId="5" quotePrefix="1" applyNumberFormat="1" applyFont="1" applyBorder="1" applyAlignment="1"/>
    <xf numFmtId="41" fontId="5" fillId="0" borderId="4" xfId="6" applyNumberFormat="1" applyFont="1" applyBorder="1">
      <alignment horizontal="right" vertical="center"/>
    </xf>
    <xf numFmtId="0" fontId="8" fillId="5" borderId="5" xfId="5" quotePrefix="1" applyNumberFormat="1" applyFont="1" applyBorder="1" applyAlignment="1"/>
    <xf numFmtId="41" fontId="8" fillId="0" borderId="6" xfId="6" applyNumberFormat="1" applyFont="1" applyBorder="1">
      <alignment horizontal="right" vertical="center"/>
    </xf>
    <xf numFmtId="41" fontId="8" fillId="0" borderId="7" xfId="6" applyNumberFormat="1" applyFont="1" applyBorder="1">
      <alignment horizontal="right" vertical="center"/>
    </xf>
    <xf numFmtId="41" fontId="5" fillId="0" borderId="8" xfId="6" applyNumberFormat="1" applyFont="1" applyBorder="1">
      <alignment horizontal="right" vertical="center"/>
    </xf>
    <xf numFmtId="0" fontId="5" fillId="5" borderId="9" xfId="5" quotePrefix="1" applyNumberFormat="1" applyFont="1" applyBorder="1" applyAlignment="1"/>
    <xf numFmtId="41" fontId="5" fillId="0" borderId="10" xfId="6" applyNumberFormat="1" applyFont="1" applyBorder="1">
      <alignment horizontal="right" vertical="center"/>
    </xf>
    <xf numFmtId="41" fontId="5" fillId="0" borderId="11" xfId="6" applyNumberFormat="1" applyFont="1" applyBorder="1">
      <alignment horizontal="right" vertical="center"/>
    </xf>
    <xf numFmtId="0" fontId="5" fillId="5" borderId="12" xfId="5" quotePrefix="1" applyNumberFormat="1" applyFont="1" applyBorder="1" applyAlignment="1"/>
    <xf numFmtId="0" fontId="5" fillId="5" borderId="13" xfId="5" quotePrefix="1" applyNumberFormat="1" applyFont="1" applyBorder="1" applyAlignment="1"/>
    <xf numFmtId="41" fontId="5" fillId="0" borderId="14" xfId="6" applyNumberFormat="1" applyFont="1" applyBorder="1">
      <alignment horizontal="right" vertical="center"/>
    </xf>
    <xf numFmtId="41" fontId="5" fillId="0" borderId="15" xfId="6" applyNumberFormat="1" applyFont="1" applyBorder="1">
      <alignment horizontal="right" vertical="center"/>
    </xf>
    <xf numFmtId="0" fontId="0" fillId="0" borderId="0" xfId="0" quotePrefix="1" applyProtection="1">
      <protection locked="0"/>
    </xf>
    <xf numFmtId="0" fontId="9" fillId="0" borderId="0" xfId="2" applyNumberFormat="1" applyFont="1" applyFill="1" applyProtection="1">
      <alignment horizontal="left"/>
      <protection locked="0"/>
    </xf>
  </cellXfs>
  <cellStyles count="8">
    <cellStyle name="Normal" xfId="0" builtinId="0"/>
    <cellStyle name="Normal 3" xfId="7" xr:uid="{2997F2FB-FEE1-44CE-8D67-79D58F805F42}"/>
    <cellStyle name="SAPBEXheaderItem" xfId="3" xr:uid="{AB2E61A5-058B-4BEA-A628-93C7A91BEB9E}"/>
    <cellStyle name="SAPBEXtitle" xfId="1" xr:uid="{BD839DB9-F10B-4520-AA79-EF408322B07D}"/>
    <cellStyle name="SAPBEXtitle 2" xfId="2" xr:uid="{71DFF0AC-471A-49B4-8EB4-B9A85A6F453C}"/>
    <cellStyle name="SAPDataCell" xfId="6" xr:uid="{0C322FDA-218C-483B-8787-F72CDCB97C48}"/>
    <cellStyle name="SAPDimensionCell" xfId="4" xr:uid="{D2320335-3AD5-4DF2-8A0D-478E93668606}"/>
    <cellStyle name="SAPMemberCell" xfId="5" xr:uid="{A61B85C0-59ED-4933-A0E9-52459C986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1571625</xdr:colOff>
      <xdr:row>0</xdr:row>
      <xdr:rowOff>523875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01965C34-CD77-4481-B518-6DBB0CA0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039CE32B-8540-47D4-B318-A9EEF408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1164646</xdr:colOff>
      <xdr:row>2</xdr:row>
      <xdr:rowOff>472515</xdr:rowOff>
    </xdr:to>
    <xdr:pic>
      <xdr:nvPicPr>
        <xdr:cNvPr id="5" name="Picture 4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B778DE63-AC15-465D-988A-17B28B7FB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8121" cy="47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87C9-0FD2-444D-B027-548801DC3D7B}">
  <sheetPr>
    <pageSetUpPr fitToPage="1"/>
  </sheetPr>
  <dimension ref="A1:T41"/>
  <sheetViews>
    <sheetView showGridLines="0" tabSelected="1" view="pageBreakPreview" topLeftCell="A3" zoomScale="90" zoomScaleNormal="70" zoomScaleSheetLayoutView="90" workbookViewId="0">
      <pane ySplit="8" topLeftCell="A11" activePane="bottomLeft" state="frozen"/>
      <selection activeCell="A3" sqref="A3"/>
      <selection pane="bottomLeft" activeCell="W11" sqref="W11"/>
    </sheetView>
  </sheetViews>
  <sheetFormatPr defaultColWidth="9.140625" defaultRowHeight="12.75" outlineLevelRow="2" x14ac:dyDescent="0.2"/>
  <cols>
    <col min="1" max="1" width="17" customWidth="1"/>
    <col min="2" max="2" width="21.140625" bestFit="1" customWidth="1"/>
    <col min="3" max="3" width="42.42578125" bestFit="1" customWidth="1"/>
    <col min="4" max="4" width="5.85546875" bestFit="1" customWidth="1"/>
    <col min="5" max="5" width="11" style="1" bestFit="1" customWidth="1"/>
    <col min="6" max="6" width="8.7109375" style="1" bestFit="1" customWidth="1"/>
    <col min="7" max="7" width="10.140625" bestFit="1" customWidth="1"/>
    <col min="8" max="9" width="9.85546875" bestFit="1" customWidth="1"/>
    <col min="10" max="10" width="10.140625" bestFit="1" customWidth="1"/>
    <col min="11" max="11" width="9" bestFit="1" customWidth="1"/>
    <col min="12" max="12" width="6.140625" bestFit="1" customWidth="1"/>
    <col min="13" max="13" width="6.28515625" bestFit="1" customWidth="1"/>
    <col min="14" max="14" width="5.28515625" customWidth="1"/>
    <col min="15" max="15" width="6" customWidth="1"/>
    <col min="16" max="16" width="5.28515625" customWidth="1"/>
    <col min="17" max="17" width="6" customWidth="1"/>
    <col min="18" max="18" width="5.28515625" customWidth="1"/>
    <col min="19" max="19" width="6" customWidth="1"/>
    <col min="20" max="20" width="5.28515625" customWidth="1"/>
    <col min="21" max="21" width="6" customWidth="1"/>
    <col min="22" max="22" width="5.28515625" customWidth="1"/>
    <col min="23" max="23" width="6" customWidth="1"/>
    <col min="24" max="24" width="5.28515625" customWidth="1"/>
    <col min="25" max="25" width="6" customWidth="1"/>
    <col min="26" max="26" width="5.28515625" customWidth="1"/>
    <col min="27" max="27" width="6" customWidth="1"/>
    <col min="28" max="28" width="5.28515625" customWidth="1"/>
    <col min="29" max="29" width="6" customWidth="1"/>
    <col min="30" max="30" width="5.28515625" customWidth="1"/>
    <col min="31" max="31" width="6" customWidth="1"/>
    <col min="32" max="32" width="5.28515625" customWidth="1"/>
    <col min="33" max="33" width="6" customWidth="1"/>
    <col min="34" max="34" width="5.28515625" customWidth="1"/>
    <col min="35" max="35" width="6" customWidth="1"/>
    <col min="36" max="36" width="5.28515625" customWidth="1"/>
    <col min="37" max="37" width="6" customWidth="1"/>
    <col min="38" max="38" width="5.28515625" customWidth="1"/>
    <col min="39" max="39" width="6" customWidth="1"/>
    <col min="40" max="40" width="5.28515625" customWidth="1"/>
    <col min="41" max="41" width="6" customWidth="1"/>
    <col min="42" max="42" width="5.28515625" customWidth="1"/>
    <col min="43" max="43" width="6" customWidth="1"/>
    <col min="44" max="44" width="5.28515625" customWidth="1"/>
    <col min="45" max="45" width="6" customWidth="1"/>
    <col min="46" max="46" width="5.28515625" customWidth="1"/>
    <col min="47" max="47" width="6" customWidth="1"/>
    <col min="48" max="48" width="5.28515625" customWidth="1"/>
    <col min="49" max="49" width="6" customWidth="1"/>
    <col min="50" max="50" width="5.28515625" customWidth="1"/>
    <col min="51" max="51" width="6" customWidth="1"/>
    <col min="52" max="52" width="5.28515625" customWidth="1"/>
    <col min="53" max="53" width="6" customWidth="1"/>
    <col min="54" max="54" width="5.28515625" customWidth="1"/>
    <col min="55" max="55" width="6" customWidth="1"/>
    <col min="56" max="56" width="5.28515625" customWidth="1"/>
    <col min="57" max="57" width="8.140625" customWidth="1"/>
    <col min="58" max="58" width="6.85546875" customWidth="1"/>
    <col min="59" max="59" width="6" customWidth="1"/>
    <col min="60" max="60" width="5.28515625" customWidth="1"/>
    <col min="61" max="61" width="6" customWidth="1"/>
    <col min="62" max="62" width="5.28515625" customWidth="1"/>
    <col min="63" max="63" width="6" customWidth="1"/>
    <col min="64" max="64" width="5.28515625" customWidth="1"/>
    <col min="65" max="65" width="6" customWidth="1"/>
    <col min="66" max="66" width="5.28515625" customWidth="1"/>
    <col min="67" max="67" width="6" customWidth="1"/>
    <col min="68" max="68" width="5.28515625" customWidth="1"/>
    <col min="69" max="69" width="6" customWidth="1"/>
    <col min="70" max="70" width="5.28515625" customWidth="1"/>
    <col min="71" max="71" width="6" customWidth="1"/>
    <col min="72" max="72" width="5.28515625" customWidth="1"/>
  </cols>
  <sheetData>
    <row r="1" spans="1:20" ht="42" hidden="1" customHeight="1" x14ac:dyDescent="0.2"/>
    <row r="2" spans="1:20" ht="42" hidden="1" customHeight="1" x14ac:dyDescent="0.2"/>
    <row r="3" spans="1:20" ht="42" customHeight="1" x14ac:dyDescent="0.25">
      <c r="D3" s="2"/>
      <c r="F3" s="3"/>
    </row>
    <row r="4" spans="1:20" ht="12.75" customHeight="1" x14ac:dyDescent="0.25">
      <c r="A4" s="4"/>
    </row>
    <row r="5" spans="1:20" ht="18" x14ac:dyDescent="0.25">
      <c r="A5" s="30" t="s">
        <v>0</v>
      </c>
      <c r="B5" s="2"/>
      <c r="C5" s="2"/>
      <c r="E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5" t="s">
        <v>1</v>
      </c>
      <c r="D6" s="5"/>
    </row>
    <row r="7" spans="1:20" x14ac:dyDescent="0.2">
      <c r="A7" s="29" t="s">
        <v>78</v>
      </c>
      <c r="E7" s="6"/>
      <c r="F7" s="7"/>
    </row>
    <row r="8" spans="1:20" x14ac:dyDescent="0.2">
      <c r="A8" s="5" t="s">
        <v>2</v>
      </c>
      <c r="D8" s="8"/>
      <c r="F8" s="9"/>
    </row>
    <row r="9" spans="1:20" x14ac:dyDescent="0.2">
      <c r="D9" s="8"/>
      <c r="F9" s="9"/>
    </row>
    <row r="10" spans="1:20" s="13" customFormat="1" x14ac:dyDescent="0.2">
      <c r="A10" s="10" t="s">
        <v>3</v>
      </c>
      <c r="B10" s="10" t="s">
        <v>4</v>
      </c>
      <c r="C10" s="11"/>
      <c r="D10" s="10" t="s">
        <v>77</v>
      </c>
      <c r="E10" s="12" t="s">
        <v>5</v>
      </c>
      <c r="F10" s="12" t="s">
        <v>6</v>
      </c>
      <c r="G10" s="12" t="s">
        <v>7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</row>
    <row r="11" spans="1:20" s="13" customFormat="1" outlineLevel="2" x14ac:dyDescent="0.2">
      <c r="A11" s="14" t="s">
        <v>14</v>
      </c>
      <c r="B11" s="14" t="s">
        <v>15</v>
      </c>
      <c r="C11" s="14" t="s">
        <v>16</v>
      </c>
      <c r="D11" s="14" t="s">
        <v>17</v>
      </c>
      <c r="E11" s="15">
        <v>-137286.82579999999</v>
      </c>
      <c r="F11" s="15">
        <v>-2101.3549168009968</v>
      </c>
      <c r="G11" s="15">
        <v>-36514.827710279162</v>
      </c>
      <c r="H11" s="15">
        <v>-10953.810298519815</v>
      </c>
      <c r="I11" s="15">
        <v>-19083.388641626861</v>
      </c>
      <c r="J11" s="15">
        <v>-60707.27918995481</v>
      </c>
      <c r="K11" s="15">
        <v>-7873.5019863160214</v>
      </c>
      <c r="L11" s="15">
        <v>-52.663056502315698</v>
      </c>
      <c r="M11" s="15">
        <v>0</v>
      </c>
    </row>
    <row r="12" spans="1:20" s="13" customFormat="1" outlineLevel="2" x14ac:dyDescent="0.2">
      <c r="A12" s="14" t="s">
        <v>14</v>
      </c>
      <c r="B12" s="14" t="s">
        <v>18</v>
      </c>
      <c r="C12" s="14" t="s">
        <v>19</v>
      </c>
      <c r="D12" s="14" t="s">
        <v>20</v>
      </c>
      <c r="E12" s="15">
        <v>-83.591999999999999</v>
      </c>
      <c r="F12" s="15">
        <v>-3.5840836763081678</v>
      </c>
      <c r="G12" s="15">
        <v>-61.104963024678291</v>
      </c>
      <c r="H12" s="15">
        <v>-18.902953299013543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1:20" s="13" customFormat="1" outlineLevel="2" x14ac:dyDescent="0.2">
      <c r="A13" s="14" t="s">
        <v>14</v>
      </c>
      <c r="B13" s="14" t="s">
        <v>21</v>
      </c>
      <c r="C13" s="14" t="s">
        <v>22</v>
      </c>
      <c r="D13" s="14" t="s">
        <v>23</v>
      </c>
      <c r="E13" s="15">
        <v>-9.4009999999999998</v>
      </c>
      <c r="F13" s="15">
        <v>-0.1944383980011771</v>
      </c>
      <c r="G13" s="15">
        <v>-2.3937546266454612</v>
      </c>
      <c r="H13" s="15">
        <v>-0.66602146207145829</v>
      </c>
      <c r="I13" s="15">
        <v>-1.2706414695487405</v>
      </c>
      <c r="J13" s="15">
        <v>-4.3164504861945066</v>
      </c>
      <c r="K13" s="15">
        <v>-0.55703018342697597</v>
      </c>
      <c r="L13" s="15">
        <v>-2.6633741116811193E-3</v>
      </c>
      <c r="M13" s="15">
        <v>0</v>
      </c>
    </row>
    <row r="14" spans="1:20" s="13" customFormat="1" outlineLevel="2" x14ac:dyDescent="0.2">
      <c r="A14" s="14" t="s">
        <v>14</v>
      </c>
      <c r="B14" s="14" t="s">
        <v>24</v>
      </c>
      <c r="C14" s="14" t="s">
        <v>25</v>
      </c>
      <c r="D14" s="14" t="s">
        <v>20</v>
      </c>
      <c r="E14" s="15">
        <v>-26.318860000000001</v>
      </c>
      <c r="F14" s="15">
        <v>-1.1284452639611444</v>
      </c>
      <c r="G14" s="15">
        <v>-19.23883825188636</v>
      </c>
      <c r="H14" s="15">
        <v>-5.9515764841524978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1:20" s="13" customFormat="1" outlineLevel="2" x14ac:dyDescent="0.2">
      <c r="A15" s="14" t="s">
        <v>14</v>
      </c>
      <c r="B15" s="14" t="s">
        <v>26</v>
      </c>
      <c r="C15" s="14" t="s">
        <v>27</v>
      </c>
      <c r="D15" s="14" t="s">
        <v>23</v>
      </c>
      <c r="E15" s="15">
        <v>-1.7589999999999999</v>
      </c>
      <c r="F15" s="15">
        <v>-3.6380932037450325E-2</v>
      </c>
      <c r="G15" s="15">
        <v>-0.44789005300174084</v>
      </c>
      <c r="H15" s="15">
        <v>-0.12461778021313638</v>
      </c>
      <c r="I15" s="15">
        <v>-0.2377468721344787</v>
      </c>
      <c r="J15" s="15">
        <v>-0.80764135785726376</v>
      </c>
      <c r="K15" s="15">
        <v>-0.10422466680651533</v>
      </c>
      <c r="L15" s="15">
        <v>-4.9833794941464614E-4</v>
      </c>
      <c r="M15" s="15">
        <v>0</v>
      </c>
    </row>
    <row r="16" spans="1:20" s="13" customFormat="1" ht="13.5" outlineLevel="1" thickBot="1" x14ac:dyDescent="0.25">
      <c r="A16" s="16" t="s">
        <v>28</v>
      </c>
      <c r="B16" s="16"/>
      <c r="C16" s="16"/>
      <c r="D16" s="16"/>
      <c r="E16" s="17">
        <f t="shared" ref="E16:M16" si="0">SUBTOTAL(9,E11:E15)</f>
        <v>-137407.89666</v>
      </c>
      <c r="F16" s="17">
        <f t="shared" si="0"/>
        <v>-2106.2982650713047</v>
      </c>
      <c r="G16" s="17">
        <f t="shared" si="0"/>
        <v>-36598.013156235371</v>
      </c>
      <c r="H16" s="17">
        <f t="shared" si="0"/>
        <v>-10979.455467545265</v>
      </c>
      <c r="I16" s="17">
        <f t="shared" si="0"/>
        <v>-19084.897029968546</v>
      </c>
      <c r="J16" s="17">
        <f t="shared" si="0"/>
        <v>-60712.403281798863</v>
      </c>
      <c r="K16" s="17">
        <f t="shared" si="0"/>
        <v>-7874.1632411662549</v>
      </c>
      <c r="L16" s="17">
        <f t="shared" si="0"/>
        <v>-52.666218214376798</v>
      </c>
      <c r="M16" s="17">
        <f t="shared" si="0"/>
        <v>0</v>
      </c>
    </row>
    <row r="17" spans="1:13" s="13" customFormat="1" outlineLevel="2" x14ac:dyDescent="0.2">
      <c r="A17" s="18" t="s">
        <v>29</v>
      </c>
      <c r="B17" s="18" t="s">
        <v>30</v>
      </c>
      <c r="C17" s="18" t="s">
        <v>31</v>
      </c>
      <c r="D17" s="18" t="s">
        <v>32</v>
      </c>
      <c r="E17" s="19">
        <v>-52821.006840000002</v>
      </c>
      <c r="F17" s="19">
        <v>-983.28093360327216</v>
      </c>
      <c r="G17" s="19">
        <v>-13077.889214126697</v>
      </c>
      <c r="H17" s="19">
        <v>-3636.2747351071912</v>
      </c>
      <c r="I17" s="19">
        <v>-7126.4747837694067</v>
      </c>
      <c r="J17" s="19">
        <v>-24853.989337177802</v>
      </c>
      <c r="K17" s="19">
        <v>-3123.8458750653408</v>
      </c>
      <c r="L17" s="19">
        <v>-15.616614889476313</v>
      </c>
      <c r="M17" s="20">
        <v>-3.6353462608152296</v>
      </c>
    </row>
    <row r="18" spans="1:13" s="13" customFormat="1" ht="13.5" outlineLevel="1" thickBot="1" x14ac:dyDescent="0.25">
      <c r="A18" s="16" t="s">
        <v>33</v>
      </c>
      <c r="B18" s="16"/>
      <c r="C18" s="16"/>
      <c r="D18" s="16"/>
      <c r="E18" s="17">
        <f t="shared" ref="E18:M18" si="1">SUBTOTAL(9,E17:E17)</f>
        <v>-52821.006840000002</v>
      </c>
      <c r="F18" s="17">
        <f t="shared" si="1"/>
        <v>-983.28093360327216</v>
      </c>
      <c r="G18" s="17">
        <f t="shared" si="1"/>
        <v>-13077.889214126697</v>
      </c>
      <c r="H18" s="17">
        <f t="shared" si="1"/>
        <v>-3636.2747351071912</v>
      </c>
      <c r="I18" s="17">
        <f t="shared" si="1"/>
        <v>-7126.4747837694067</v>
      </c>
      <c r="J18" s="17">
        <f t="shared" si="1"/>
        <v>-24853.989337177802</v>
      </c>
      <c r="K18" s="17">
        <f t="shared" si="1"/>
        <v>-3123.8458750653408</v>
      </c>
      <c r="L18" s="17">
        <f t="shared" si="1"/>
        <v>-15.616614889476313</v>
      </c>
      <c r="M18" s="21">
        <f t="shared" si="1"/>
        <v>-3.6353462608152296</v>
      </c>
    </row>
    <row r="19" spans="1:13" s="13" customFormat="1" outlineLevel="2" x14ac:dyDescent="0.2">
      <c r="A19" s="18" t="s">
        <v>34</v>
      </c>
      <c r="B19" s="18" t="s">
        <v>35</v>
      </c>
      <c r="C19" s="18" t="s">
        <v>36</v>
      </c>
      <c r="D19" s="18" t="s">
        <v>32</v>
      </c>
      <c r="E19" s="19">
        <v>373825</v>
      </c>
      <c r="F19" s="19">
        <v>6958.8789952009784</v>
      </c>
      <c r="G19" s="19">
        <v>92554.879733354814</v>
      </c>
      <c r="H19" s="19">
        <v>25734.655285329765</v>
      </c>
      <c r="I19" s="19">
        <v>50435.510328538039</v>
      </c>
      <c r="J19" s="19">
        <v>175896.7335119902</v>
      </c>
      <c r="K19" s="19">
        <v>22108.092104029667</v>
      </c>
      <c r="L19" s="19">
        <v>110.52195727245405</v>
      </c>
      <c r="M19" s="20">
        <v>25.728084284075585</v>
      </c>
    </row>
    <row r="20" spans="1:13" s="13" customFormat="1" outlineLevel="2" x14ac:dyDescent="0.2">
      <c r="A20" s="14" t="s">
        <v>34</v>
      </c>
      <c r="B20" s="14" t="s">
        <v>37</v>
      </c>
      <c r="C20" s="14" t="s">
        <v>38</v>
      </c>
      <c r="D20" s="14" t="s">
        <v>32</v>
      </c>
      <c r="E20" s="15">
        <v>30306.70263</v>
      </c>
      <c r="F20" s="19">
        <v>564.16953479759047</v>
      </c>
      <c r="G20" s="19">
        <v>7503.5998583139126</v>
      </c>
      <c r="H20" s="19">
        <v>2086.357373150664</v>
      </c>
      <c r="I20" s="19">
        <v>4088.9025975236968</v>
      </c>
      <c r="J20" s="19">
        <v>14260.282207279455</v>
      </c>
      <c r="K20" s="19">
        <v>1792.3450093318481</v>
      </c>
      <c r="L20" s="19">
        <v>8.9602249532316751</v>
      </c>
      <c r="M20" s="20">
        <v>2.0858246496008968</v>
      </c>
    </row>
    <row r="21" spans="1:13" s="13" customFormat="1" outlineLevel="2" x14ac:dyDescent="0.2">
      <c r="A21" s="14" t="s">
        <v>34</v>
      </c>
      <c r="B21" s="14" t="s">
        <v>39</v>
      </c>
      <c r="C21" s="14" t="s">
        <v>40</v>
      </c>
      <c r="D21" s="14" t="s">
        <v>32</v>
      </c>
      <c r="E21" s="15">
        <v>571.55462999999997</v>
      </c>
      <c r="F21" s="19">
        <v>10.639683031677567</v>
      </c>
      <c r="G21" s="19">
        <v>141.51051973702164</v>
      </c>
      <c r="H21" s="19">
        <v>39.346649848951245</v>
      </c>
      <c r="I21" s="19">
        <v>77.112684931956764</v>
      </c>
      <c r="J21" s="19">
        <v>268.93490922397956</v>
      </c>
      <c r="K21" s="19">
        <v>33.801865585567036</v>
      </c>
      <c r="L21" s="19">
        <v>0.16898103763989375</v>
      </c>
      <c r="M21" s="20">
        <v>3.9336603206296089E-2</v>
      </c>
    </row>
    <row r="22" spans="1:13" s="13" customFormat="1" outlineLevel="2" x14ac:dyDescent="0.2">
      <c r="A22" s="14" t="s">
        <v>34</v>
      </c>
      <c r="B22" s="14" t="s">
        <v>41</v>
      </c>
      <c r="C22" s="14" t="s">
        <v>42</v>
      </c>
      <c r="D22" s="14" t="s">
        <v>32</v>
      </c>
      <c r="E22" s="15">
        <v>700.94853999999998</v>
      </c>
      <c r="F22" s="19">
        <v>13.048394494008674</v>
      </c>
      <c r="G22" s="19">
        <v>173.54700145514786</v>
      </c>
      <c r="H22" s="19">
        <v>48.254314317274613</v>
      </c>
      <c r="I22" s="19">
        <v>94.570179439426624</v>
      </c>
      <c r="J22" s="19">
        <v>329.81892207850893</v>
      </c>
      <c r="K22" s="19">
        <v>41.454249668976452</v>
      </c>
      <c r="L22" s="19">
        <v>0.2072365534356157</v>
      </c>
      <c r="M22" s="20">
        <v>4.8241993221212406E-2</v>
      </c>
    </row>
    <row r="23" spans="1:13" s="13" customFormat="1" ht="13.5" outlineLevel="1" thickBot="1" x14ac:dyDescent="0.25">
      <c r="A23" s="16" t="s">
        <v>43</v>
      </c>
      <c r="B23" s="16"/>
      <c r="C23" s="16"/>
      <c r="D23" s="16"/>
      <c r="E23" s="17">
        <f t="shared" ref="E23:M23" si="2">SUBTOTAL(9,E19:E22)</f>
        <v>405404.20580000005</v>
      </c>
      <c r="F23" s="17">
        <f t="shared" si="2"/>
        <v>7546.7366075242544</v>
      </c>
      <c r="G23" s="17">
        <f t="shared" si="2"/>
        <v>100373.53711286091</v>
      </c>
      <c r="H23" s="17">
        <f t="shared" si="2"/>
        <v>27908.613622646655</v>
      </c>
      <c r="I23" s="17">
        <f t="shared" si="2"/>
        <v>54696.095790433115</v>
      </c>
      <c r="J23" s="17">
        <f t="shared" si="2"/>
        <v>190755.76955057215</v>
      </c>
      <c r="K23" s="17">
        <f t="shared" si="2"/>
        <v>23975.693228616059</v>
      </c>
      <c r="L23" s="17">
        <f t="shared" si="2"/>
        <v>119.85839981676124</v>
      </c>
      <c r="M23" s="21">
        <f t="shared" si="2"/>
        <v>27.901487530103992</v>
      </c>
    </row>
    <row r="24" spans="1:13" s="13" customFormat="1" outlineLevel="2" x14ac:dyDescent="0.2">
      <c r="A24" s="18" t="s">
        <v>44</v>
      </c>
      <c r="B24" s="18" t="s">
        <v>45</v>
      </c>
      <c r="C24" s="18" t="s">
        <v>46</v>
      </c>
      <c r="D24" s="18" t="s">
        <v>32</v>
      </c>
      <c r="E24" s="19">
        <v>1287.11043</v>
      </c>
      <c r="F24" s="19">
        <v>23.959996618286894</v>
      </c>
      <c r="G24" s="19">
        <v>318.67411503296091</v>
      </c>
      <c r="H24" s="19">
        <v>88.606549134494927</v>
      </c>
      <c r="I24" s="19">
        <v>173.65363843037258</v>
      </c>
      <c r="J24" s="19">
        <v>605.62701880883594</v>
      </c>
      <c r="K24" s="19">
        <v>76.11999179963145</v>
      </c>
      <c r="L24" s="19">
        <v>0.38053625078416359</v>
      </c>
      <c r="M24" s="20">
        <v>8.8583924633057629E-2</v>
      </c>
    </row>
    <row r="25" spans="1:13" s="13" customFormat="1" outlineLevel="2" x14ac:dyDescent="0.2">
      <c r="A25" s="14" t="s">
        <v>44</v>
      </c>
      <c r="B25" s="14" t="s">
        <v>47</v>
      </c>
      <c r="C25" s="14" t="s">
        <v>48</v>
      </c>
      <c r="D25" s="14" t="s">
        <v>32</v>
      </c>
      <c r="E25" s="15">
        <v>3241.55998</v>
      </c>
      <c r="F25" s="19">
        <v>60.34273699326183</v>
      </c>
      <c r="G25" s="19">
        <v>802.57391586265248</v>
      </c>
      <c r="H25" s="19">
        <v>223.15369135831057</v>
      </c>
      <c r="I25" s="19">
        <v>437.34295954488209</v>
      </c>
      <c r="J25" s="19">
        <v>1525.2586423197813</v>
      </c>
      <c r="K25" s="19">
        <v>191.7065648326799</v>
      </c>
      <c r="L25" s="19">
        <v>0.95837237639445461</v>
      </c>
      <c r="M25" s="20">
        <v>0.22309671203725373</v>
      </c>
    </row>
    <row r="26" spans="1:13" s="13" customFormat="1" ht="13.5" outlineLevel="1" thickBot="1" x14ac:dyDescent="0.25">
      <c r="A26" s="16" t="s">
        <v>49</v>
      </c>
      <c r="B26" s="16"/>
      <c r="C26" s="16"/>
      <c r="D26" s="16"/>
      <c r="E26" s="17">
        <f t="shared" ref="E26:M26" si="3">SUBTOTAL(9,E24:E25)</f>
        <v>4528.6704099999997</v>
      </c>
      <c r="F26" s="17">
        <f t="shared" si="3"/>
        <v>84.302733611548717</v>
      </c>
      <c r="G26" s="17">
        <f t="shared" si="3"/>
        <v>1121.2480308956133</v>
      </c>
      <c r="H26" s="17">
        <f t="shared" si="3"/>
        <v>311.76024049280551</v>
      </c>
      <c r="I26" s="17">
        <f t="shared" si="3"/>
        <v>610.99659797525464</v>
      </c>
      <c r="J26" s="17">
        <f t="shared" si="3"/>
        <v>2130.8856611286174</v>
      </c>
      <c r="K26" s="17">
        <f t="shared" si="3"/>
        <v>267.82655663231134</v>
      </c>
      <c r="L26" s="17">
        <f t="shared" si="3"/>
        <v>1.3389086271786181</v>
      </c>
      <c r="M26" s="21">
        <f t="shared" si="3"/>
        <v>0.31168063667031137</v>
      </c>
    </row>
    <row r="27" spans="1:13" s="13" customFormat="1" outlineLevel="2" x14ac:dyDescent="0.2">
      <c r="A27" s="18" t="s">
        <v>50</v>
      </c>
      <c r="B27" s="18" t="s">
        <v>51</v>
      </c>
      <c r="C27" s="18" t="s">
        <v>52</v>
      </c>
      <c r="D27" s="18" t="s">
        <v>32</v>
      </c>
      <c r="E27" s="19">
        <v>558.52282000000002</v>
      </c>
      <c r="F27" s="19">
        <v>10.39709147445574</v>
      </c>
      <c r="G27" s="19">
        <v>138.28398965674899</v>
      </c>
      <c r="H27" s="19">
        <v>38.449521144092252</v>
      </c>
      <c r="I27" s="19">
        <v>75.354466546737626</v>
      </c>
      <c r="J27" s="19">
        <v>262.80302181476702</v>
      </c>
      <c r="K27" s="19">
        <v>33.031161497391516</v>
      </c>
      <c r="L27" s="19">
        <v>0.16512816223561974</v>
      </c>
      <c r="M27" s="20">
        <v>3.84397035712956E-2</v>
      </c>
    </row>
    <row r="28" spans="1:13" s="13" customFormat="1" ht="13.5" outlineLevel="1" thickBot="1" x14ac:dyDescent="0.25">
      <c r="A28" s="16" t="s">
        <v>53</v>
      </c>
      <c r="B28" s="16"/>
      <c r="C28" s="16"/>
      <c r="D28" s="16"/>
      <c r="E28" s="17">
        <f t="shared" ref="E28:M28" si="4">SUBTOTAL(9,E27:E27)</f>
        <v>558.52282000000002</v>
      </c>
      <c r="F28" s="17">
        <f t="shared" si="4"/>
        <v>10.39709147445574</v>
      </c>
      <c r="G28" s="17">
        <f t="shared" si="4"/>
        <v>138.28398965674899</v>
      </c>
      <c r="H28" s="17">
        <f t="shared" si="4"/>
        <v>38.449521144092252</v>
      </c>
      <c r="I28" s="17">
        <f t="shared" si="4"/>
        <v>75.354466546737626</v>
      </c>
      <c r="J28" s="17">
        <f t="shared" si="4"/>
        <v>262.80302181476702</v>
      </c>
      <c r="K28" s="17">
        <f t="shared" si="4"/>
        <v>33.031161497391516</v>
      </c>
      <c r="L28" s="17">
        <f t="shared" si="4"/>
        <v>0.16512816223561974</v>
      </c>
      <c r="M28" s="21">
        <f t="shared" si="4"/>
        <v>3.84397035712956E-2</v>
      </c>
    </row>
    <row r="29" spans="1:13" s="13" customFormat="1" outlineLevel="2" x14ac:dyDescent="0.2">
      <c r="A29" s="18" t="s">
        <v>54</v>
      </c>
      <c r="B29" s="18" t="s">
        <v>55</v>
      </c>
      <c r="C29" s="18" t="s">
        <v>56</v>
      </c>
      <c r="D29" s="18" t="s">
        <v>32</v>
      </c>
      <c r="E29" s="19">
        <v>-5.4874000000000001</v>
      </c>
      <c r="F29" s="19">
        <v>-0.10214980966566134</v>
      </c>
      <c r="G29" s="19">
        <v>-1.3586187308200661</v>
      </c>
      <c r="H29" s="19">
        <v>-0.37776057623946652</v>
      </c>
      <c r="I29" s="19">
        <v>-0.74034593560307538</v>
      </c>
      <c r="J29" s="19">
        <v>-2.5819988911220357</v>
      </c>
      <c r="K29" s="19">
        <v>-0.32452603387053408</v>
      </c>
      <c r="L29" s="19">
        <v>-1.6223585590499948E-3</v>
      </c>
      <c r="M29" s="20">
        <v>-3.7766412011084433E-4</v>
      </c>
    </row>
    <row r="30" spans="1:13" s="13" customFormat="1" ht="13.5" outlineLevel="1" thickBot="1" x14ac:dyDescent="0.25">
      <c r="A30" s="16" t="s">
        <v>57</v>
      </c>
      <c r="B30" s="16"/>
      <c r="C30" s="16"/>
      <c r="D30" s="16"/>
      <c r="E30" s="17">
        <f t="shared" ref="E30:M30" si="5">SUBTOTAL(9,E29:E29)</f>
        <v>-5.4874000000000001</v>
      </c>
      <c r="F30" s="17">
        <f t="shared" si="5"/>
        <v>-0.10214980966566134</v>
      </c>
      <c r="G30" s="17">
        <f t="shared" si="5"/>
        <v>-1.3586187308200661</v>
      </c>
      <c r="H30" s="17">
        <f t="shared" si="5"/>
        <v>-0.37776057623946652</v>
      </c>
      <c r="I30" s="17">
        <f t="shared" si="5"/>
        <v>-0.74034593560307538</v>
      </c>
      <c r="J30" s="17">
        <f t="shared" si="5"/>
        <v>-2.5819988911220357</v>
      </c>
      <c r="K30" s="17">
        <f t="shared" si="5"/>
        <v>-0.32452603387053408</v>
      </c>
      <c r="L30" s="17">
        <f t="shared" si="5"/>
        <v>-1.6223585590499948E-3</v>
      </c>
      <c r="M30" s="21">
        <f t="shared" si="5"/>
        <v>-3.7766412011084433E-4</v>
      </c>
    </row>
    <row r="31" spans="1:13" s="13" customFormat="1" outlineLevel="2" x14ac:dyDescent="0.2">
      <c r="A31" s="18" t="s">
        <v>58</v>
      </c>
      <c r="B31" s="18" t="s">
        <v>30</v>
      </c>
      <c r="C31" s="18" t="s">
        <v>59</v>
      </c>
      <c r="D31" s="18" t="s">
        <v>32</v>
      </c>
      <c r="E31" s="19">
        <v>12597.02952</v>
      </c>
      <c r="F31" s="19">
        <v>234.4979713198814</v>
      </c>
      <c r="G31" s="19">
        <v>3118.8833069514358</v>
      </c>
      <c r="H31" s="19">
        <v>867.1977859060338</v>
      </c>
      <c r="I31" s="19">
        <v>1699.5589178488826</v>
      </c>
      <c r="J31" s="19">
        <v>5927.309154075072</v>
      </c>
      <c r="K31" s="19">
        <v>744.99107567803287</v>
      </c>
      <c r="L31" s="19">
        <v>3.7243318621528316</v>
      </c>
      <c r="M31" s="20">
        <v>0.86697635850878951</v>
      </c>
    </row>
    <row r="32" spans="1:13" s="13" customFormat="1" outlineLevel="2" x14ac:dyDescent="0.2">
      <c r="A32" s="14" t="s">
        <v>58</v>
      </c>
      <c r="B32" s="14" t="s">
        <v>60</v>
      </c>
      <c r="C32" s="14" t="s">
        <v>61</v>
      </c>
      <c r="D32" s="14" t="s">
        <v>32</v>
      </c>
      <c r="E32" s="15">
        <v>-6.9960000000000004</v>
      </c>
      <c r="F32" s="19">
        <v>-0.1302329096513771</v>
      </c>
      <c r="G32" s="19">
        <v>-1.7321311806715718</v>
      </c>
      <c r="H32" s="19">
        <v>-0.48161478867429158</v>
      </c>
      <c r="I32" s="19">
        <v>-0.94388237880947545</v>
      </c>
      <c r="J32" s="19">
        <v>-3.2918439046342098</v>
      </c>
      <c r="K32" s="19">
        <v>-0.41374496718997272</v>
      </c>
      <c r="L32" s="19">
        <v>-2.0683785543451844E-3</v>
      </c>
      <c r="M32" s="20">
        <v>-4.8149181475661825E-4</v>
      </c>
    </row>
    <row r="33" spans="1:13" s="13" customFormat="1" outlineLevel="2" x14ac:dyDescent="0.2">
      <c r="A33" s="14" t="s">
        <v>58</v>
      </c>
      <c r="B33" s="14" t="s">
        <v>62</v>
      </c>
      <c r="C33" s="14" t="s">
        <v>63</v>
      </c>
      <c r="D33" s="14" t="s">
        <v>32</v>
      </c>
      <c r="E33" s="15">
        <v>-1.7649999999999999</v>
      </c>
      <c r="F33" s="19">
        <v>-3.28560728322871E-2</v>
      </c>
      <c r="G33" s="19">
        <v>-0.43699421582122983</v>
      </c>
      <c r="H33" s="19">
        <v>-0.12150516037880568</v>
      </c>
      <c r="I33" s="19">
        <v>-0.23812927367048656</v>
      </c>
      <c r="J33" s="19">
        <v>-0.83048949280722983</v>
      </c>
      <c r="K33" s="19">
        <v>-0.10438248529020895</v>
      </c>
      <c r="L33" s="19">
        <v>-5.2182506409651939E-4</v>
      </c>
      <c r="M33" s="20">
        <v>-1.2147413565543613E-4</v>
      </c>
    </row>
    <row r="34" spans="1:13" s="13" customFormat="1" outlineLevel="2" x14ac:dyDescent="0.2">
      <c r="A34" s="14" t="s">
        <v>58</v>
      </c>
      <c r="B34" s="14" t="s">
        <v>64</v>
      </c>
      <c r="C34" s="14" t="s">
        <v>65</v>
      </c>
      <c r="D34" s="14" t="s">
        <v>32</v>
      </c>
      <c r="E34" s="15">
        <v>-6.0578900000000004</v>
      </c>
      <c r="F34" s="19">
        <v>-0.11276967424928257</v>
      </c>
      <c r="G34" s="19">
        <v>-1.4998656601027027</v>
      </c>
      <c r="H34" s="19">
        <v>-0.41703393541482336</v>
      </c>
      <c r="I34" s="19">
        <v>-0.81731498338566799</v>
      </c>
      <c r="J34" s="19">
        <v>-2.8504328575535354</v>
      </c>
      <c r="K34" s="19">
        <v>-0.358264937005498</v>
      </c>
      <c r="L34" s="19">
        <v>-1.7910248371329543E-3</v>
      </c>
      <c r="M34" s="20">
        <v>-4.1692745135734276E-4</v>
      </c>
    </row>
    <row r="35" spans="1:13" s="13" customFormat="1" ht="13.5" outlineLevel="1" thickBot="1" x14ac:dyDescent="0.25">
      <c r="A35" s="16" t="s">
        <v>66</v>
      </c>
      <c r="B35" s="16"/>
      <c r="C35" s="16"/>
      <c r="D35" s="16"/>
      <c r="E35" s="17">
        <f t="shared" ref="E35:M35" si="6">SUBTOTAL(9,E31:E34)</f>
        <v>12582.210630000001</v>
      </c>
      <c r="F35" s="17">
        <f t="shared" si="6"/>
        <v>234.22211266314847</v>
      </c>
      <c r="G35" s="17">
        <f t="shared" si="6"/>
        <v>3115.2143158948397</v>
      </c>
      <c r="H35" s="17">
        <f t="shared" si="6"/>
        <v>866.17763202156596</v>
      </c>
      <c r="I35" s="17">
        <f t="shared" si="6"/>
        <v>1697.559591213017</v>
      </c>
      <c r="J35" s="17">
        <f t="shared" si="6"/>
        <v>5920.3363878200771</v>
      </c>
      <c r="K35" s="17">
        <f t="shared" si="6"/>
        <v>744.11468328854721</v>
      </c>
      <c r="L35" s="17">
        <f t="shared" si="6"/>
        <v>3.7199506336972568</v>
      </c>
      <c r="M35" s="21">
        <f t="shared" si="6"/>
        <v>0.86595646510702007</v>
      </c>
    </row>
    <row r="36" spans="1:13" s="13" customFormat="1" outlineLevel="2" x14ac:dyDescent="0.2">
      <c r="A36" s="18" t="s">
        <v>67</v>
      </c>
      <c r="B36" s="18" t="s">
        <v>30</v>
      </c>
      <c r="C36" s="18" t="s">
        <v>68</v>
      </c>
      <c r="D36" s="18" t="s">
        <v>32</v>
      </c>
      <c r="E36" s="19">
        <v>6766.2657399999998</v>
      </c>
      <c r="F36" s="19">
        <v>125.95632858699659</v>
      </c>
      <c r="G36" s="19">
        <v>1675.2515530251296</v>
      </c>
      <c r="H36" s="19">
        <v>465.79954895428801</v>
      </c>
      <c r="I36" s="19">
        <v>912.88722160209477</v>
      </c>
      <c r="J36" s="19">
        <v>3183.74651706036</v>
      </c>
      <c r="K36" s="19">
        <v>400.15843290379308</v>
      </c>
      <c r="L36" s="19">
        <v>2.0004572540904157</v>
      </c>
      <c r="M36" s="20">
        <v>0.46568061324730309</v>
      </c>
    </row>
    <row r="37" spans="1:13" s="13" customFormat="1" ht="13.5" outlineLevel="1" thickBot="1" x14ac:dyDescent="0.25">
      <c r="A37" s="16" t="s">
        <v>69</v>
      </c>
      <c r="B37" s="16"/>
      <c r="C37" s="16"/>
      <c r="D37" s="16"/>
      <c r="E37" s="17">
        <f t="shared" ref="E37:M37" si="7">SUBTOTAL(9,E36:E36)</f>
        <v>6766.2657399999998</v>
      </c>
      <c r="F37" s="17">
        <f t="shared" si="7"/>
        <v>125.95632858699659</v>
      </c>
      <c r="G37" s="17">
        <f t="shared" si="7"/>
        <v>1675.2515530251296</v>
      </c>
      <c r="H37" s="17">
        <f t="shared" si="7"/>
        <v>465.79954895428801</v>
      </c>
      <c r="I37" s="17">
        <f t="shared" si="7"/>
        <v>912.88722160209477</v>
      </c>
      <c r="J37" s="17">
        <f t="shared" si="7"/>
        <v>3183.74651706036</v>
      </c>
      <c r="K37" s="17">
        <f t="shared" si="7"/>
        <v>400.15843290379308</v>
      </c>
      <c r="L37" s="17">
        <f t="shared" si="7"/>
        <v>2.0004572540904157</v>
      </c>
      <c r="M37" s="21">
        <f t="shared" si="7"/>
        <v>0.46568061324730309</v>
      </c>
    </row>
    <row r="38" spans="1:13" s="13" customFormat="1" outlineLevel="2" x14ac:dyDescent="0.2">
      <c r="A38" s="18" t="s">
        <v>70</v>
      </c>
      <c r="B38" s="18" t="s">
        <v>71</v>
      </c>
      <c r="C38" s="18" t="s">
        <v>72</v>
      </c>
      <c r="D38" s="18" t="s">
        <v>32</v>
      </c>
      <c r="E38" s="19">
        <v>-25308.773829999998</v>
      </c>
      <c r="F38" s="19">
        <v>-471.13139731125312</v>
      </c>
      <c r="G38" s="19">
        <v>-6266.1687100496965</v>
      </c>
      <c r="H38" s="19">
        <v>-1742.2927043654788</v>
      </c>
      <c r="I38" s="19">
        <v>-3414.5948609793304</v>
      </c>
      <c r="J38" s="19">
        <v>-11908.595321047927</v>
      </c>
      <c r="K38" s="19">
        <v>-1496.7664090783003</v>
      </c>
      <c r="L38" s="19">
        <v>-7.4825793348691576</v>
      </c>
      <c r="M38" s="20">
        <v>-1.7418478331434399</v>
      </c>
    </row>
    <row r="39" spans="1:13" s="13" customFormat="1" outlineLevel="2" x14ac:dyDescent="0.2">
      <c r="A39" s="14" t="s">
        <v>70</v>
      </c>
      <c r="B39" s="14" t="s">
        <v>73</v>
      </c>
      <c r="C39" s="14" t="s">
        <v>74</v>
      </c>
      <c r="D39" s="14" t="s">
        <v>32</v>
      </c>
      <c r="E39" s="15">
        <v>1418.0377800000001</v>
      </c>
      <c r="F39" s="19">
        <v>26.397253585617406</v>
      </c>
      <c r="G39" s="19">
        <v>351.09025930650296</v>
      </c>
      <c r="H39" s="19">
        <v>97.619777836887025</v>
      </c>
      <c r="I39" s="19">
        <v>191.31802073014688</v>
      </c>
      <c r="J39" s="19">
        <v>667.23256469897467</v>
      </c>
      <c r="K39" s="19">
        <v>83.863063859382763</v>
      </c>
      <c r="L39" s="19">
        <v>0.41924513056078538</v>
      </c>
      <c r="M39" s="20">
        <v>9.7594851927622378E-2</v>
      </c>
    </row>
    <row r="40" spans="1:13" s="13" customFormat="1" ht="13.5" outlineLevel="1" thickBot="1" x14ac:dyDescent="0.25">
      <c r="A40" s="16" t="s">
        <v>75</v>
      </c>
      <c r="B40" s="16"/>
      <c r="C40" s="16"/>
      <c r="D40" s="22"/>
      <c r="E40" s="23">
        <f t="shared" ref="E40:M40" si="8">SUBTOTAL(9,E38:E39)</f>
        <v>-23890.73605</v>
      </c>
      <c r="F40" s="17">
        <f t="shared" si="8"/>
        <v>-444.7341437256357</v>
      </c>
      <c r="G40" s="17">
        <f t="shared" si="8"/>
        <v>-5915.0784507431936</v>
      </c>
      <c r="H40" s="17">
        <f t="shared" si="8"/>
        <v>-1644.6729265285917</v>
      </c>
      <c r="I40" s="17">
        <f t="shared" si="8"/>
        <v>-3223.2768402491834</v>
      </c>
      <c r="J40" s="17">
        <f t="shared" si="8"/>
        <v>-11241.362756348954</v>
      </c>
      <c r="K40" s="17">
        <f t="shared" si="8"/>
        <v>-1412.9033452189176</v>
      </c>
      <c r="L40" s="17">
        <f t="shared" si="8"/>
        <v>-7.0633342043083722</v>
      </c>
      <c r="M40" s="24">
        <f t="shared" si="8"/>
        <v>-1.6442529812158175</v>
      </c>
    </row>
    <row r="41" spans="1:13" s="13" customFormat="1" ht="13.5" thickBot="1" x14ac:dyDescent="0.25">
      <c r="A41" s="25" t="s">
        <v>76</v>
      </c>
      <c r="B41" s="25"/>
      <c r="C41" s="25"/>
      <c r="D41" s="26"/>
      <c r="E41" s="27">
        <f t="shared" ref="E41:M41" si="9">SUBTOTAL(9,E11:E39)</f>
        <v>215714.74845000001</v>
      </c>
      <c r="F41" s="28">
        <f t="shared" si="9"/>
        <v>4467.1993816505255</v>
      </c>
      <c r="G41" s="28">
        <f t="shared" si="9"/>
        <v>50831.195562497152</v>
      </c>
      <c r="H41" s="28">
        <f t="shared" si="9"/>
        <v>13330.019675502121</v>
      </c>
      <c r="I41" s="28">
        <f t="shared" si="9"/>
        <v>28557.504667847483</v>
      </c>
      <c r="J41" s="28">
        <f t="shared" si="9"/>
        <v>105443.20376417924</v>
      </c>
      <c r="K41" s="28">
        <f t="shared" si="9"/>
        <v>13009.587075453719</v>
      </c>
      <c r="L41" s="28">
        <f t="shared" si="9"/>
        <v>51.735054827242607</v>
      </c>
      <c r="M41" s="24">
        <f t="shared" si="9"/>
        <v>24.303268042548762</v>
      </c>
    </row>
  </sheetData>
  <pageMargins left="0.7" right="0.7" top="0.75" bottom="0.75" header="0.3" footer="0.3"/>
  <pageSetup scale="74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46A350-D207-4A25-BD86-C93740CFF89A}"/>
</file>

<file path=customXml/itemProps2.xml><?xml version="1.0" encoding="utf-8"?>
<ds:datastoreItem xmlns:ds="http://schemas.openxmlformats.org/officeDocument/2006/customXml" ds:itemID="{96C172A3-BABB-4BEC-957B-503BD804E5DB}"/>
</file>

<file path=customXml/itemProps3.xml><?xml version="1.0" encoding="utf-8"?>
<ds:datastoreItem xmlns:ds="http://schemas.openxmlformats.org/officeDocument/2006/customXml" ds:itemID="{C3431C75-8F1C-4C43-A721-74D9C2FE805A}"/>
</file>

<file path=customXml/itemProps4.xml><?xml version="1.0" encoding="utf-8"?>
<ds:datastoreItem xmlns:ds="http://schemas.openxmlformats.org/officeDocument/2006/customXml" ds:itemID="{0C4EC0DE-FD3D-4A90-ABCE-39F92184B9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B6</vt:lpstr>
      <vt:lpstr>'B6'!Print_Area</vt:lpstr>
      <vt:lpstr>'B6'!Print_Titles</vt:lpstr>
      <vt:lpstr>'B6'!T1_Print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2023-03-10T23:27:58Z</cp:lastPrinted>
  <dcterms:created xsi:type="dcterms:W3CDTF">2023-03-08T19:31:58Z</dcterms:created>
  <dcterms:modified xsi:type="dcterms:W3CDTF">2023-03-10T23:28:19Z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