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7935" activeTab="1"/>
  </bookViews>
  <sheets>
    <sheet name="RTA-2" sheetId="4" r:id="rId1"/>
    <sheet name="RTA-3" sheetId="2" r:id="rId2"/>
  </sheets>
  <definedNames>
    <definedName name="__123Graph_ECURRENT" hidden="1">#N/A</definedName>
    <definedName name="_Fill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IT">#REF!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'RTA-2'!$A$1:$L$39</definedName>
    <definedName name="_xlnm.Print_Area" localSheetId="1">'RTA-3'!$A$1:$K$37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I34" i="2" l="1"/>
  <c r="I31" i="2"/>
  <c r="I30" i="2"/>
  <c r="I29" i="2"/>
  <c r="I28" i="2"/>
  <c r="I27" i="2"/>
  <c r="I22" i="2"/>
  <c r="I21" i="2"/>
  <c r="I16" i="2"/>
  <c r="I15" i="2"/>
  <c r="I14" i="2"/>
  <c r="K31" i="2"/>
  <c r="H36" i="2"/>
  <c r="G32" i="2"/>
  <c r="H28" i="2"/>
  <c r="K28" i="2" s="1"/>
  <c r="H29" i="2"/>
  <c r="K29" i="2" s="1"/>
  <c r="H30" i="2"/>
  <c r="K30" i="2" s="1"/>
  <c r="H27" i="2"/>
  <c r="H32" i="2" s="1"/>
  <c r="H22" i="2"/>
  <c r="K22" i="2" s="1"/>
  <c r="H21" i="2"/>
  <c r="H15" i="2"/>
  <c r="K15" i="2" s="1"/>
  <c r="H16" i="2"/>
  <c r="K16" i="2" s="1"/>
  <c r="H14" i="2"/>
  <c r="H18" i="2" s="1"/>
  <c r="G14" i="2"/>
  <c r="G18" i="2" s="1"/>
  <c r="I18" i="2" l="1"/>
  <c r="K18" i="2" s="1"/>
  <c r="H23" i="2"/>
  <c r="H34" i="2" s="1"/>
  <c r="K21" i="2"/>
  <c r="K27" i="2"/>
  <c r="I23" i="2" l="1"/>
  <c r="K23" i="2" s="1"/>
  <c r="K14" i="2"/>
  <c r="K34" i="2"/>
  <c r="I36" i="2"/>
  <c r="K36" i="2" s="1"/>
  <c r="I32" i="2"/>
  <c r="K32" i="2" s="1"/>
  <c r="I37" i="2"/>
  <c r="K37" i="2" s="1"/>
</calcChain>
</file>

<file path=xl/sharedStrings.xml><?xml version="1.0" encoding="utf-8"?>
<sst xmlns="http://schemas.openxmlformats.org/spreadsheetml/2006/main" count="107" uniqueCount="55">
  <si>
    <t>PUGET SOUND ENERGY-ELECTRIC</t>
  </si>
  <si>
    <t>FOR THE TWELVE MONTHS ENDED DECEMBER 31, 2010</t>
  </si>
  <si>
    <t>GENERAL RATE INCREASE</t>
  </si>
  <si>
    <t>LINE</t>
  </si>
  <si>
    <t>NO.</t>
  </si>
  <si>
    <t>DESCRIPTION</t>
  </si>
  <si>
    <t>TEST YEAR</t>
  </si>
  <si>
    <t>PROFORMA</t>
  </si>
  <si>
    <t>ADJUSTMENT</t>
  </si>
  <si>
    <t>INCREASE (DECREASE) NOI</t>
  </si>
  <si>
    <t>LOWER SNAKE RIVER PROJECT</t>
  </si>
  <si>
    <t>LOWER SNAKE RIVER RATEBASE (AMA)</t>
  </si>
  <si>
    <t>UTILITY PLANT RATEBASE</t>
  </si>
  <si>
    <t>PLANT BALANCE</t>
  </si>
  <si>
    <t xml:space="preserve">ACCUM DEPRECIATION </t>
  </si>
  <si>
    <t>DEFERRED INCOME TAX LIABILITY</t>
  </si>
  <si>
    <t xml:space="preserve"> </t>
  </si>
  <si>
    <t>NET LSR EXPANSION PLANT RATEBASE</t>
  </si>
  <si>
    <t>LOWER SNAKE RIVER OPERATING EXPENSE</t>
  </si>
  <si>
    <t>TAXABLE DEPRECIATION EXPENSE</t>
  </si>
  <si>
    <t>NON-TAXABLE DEPRECIATION EXPENSE</t>
  </si>
  <si>
    <t>TOTAL DEPRECIATION EXPENSE</t>
  </si>
  <si>
    <t>POWER COST AND O&amp;M RELATED TO LOWER SNAKE RIVER</t>
  </si>
  <si>
    <t>PURCHASED POWER</t>
  </si>
  <si>
    <t>WHEELING</t>
  </si>
  <si>
    <t>PRODUCTION O&amp;M</t>
  </si>
  <si>
    <t>PROPERTY INSURANCE</t>
  </si>
  <si>
    <t>PROPERTY TAXES</t>
  </si>
  <si>
    <t>TOTAL POWER COST AND PROD O&amp;M</t>
  </si>
  <si>
    <t>INCREASE ( DECREASE ) EXPENSE</t>
  </si>
  <si>
    <t>INCREASE (DECREASE) FIT ON ALL EXPENSES EXCEPT LINE 11 @</t>
  </si>
  <si>
    <t>ATTACHMENT D WUTC DR No. 195</t>
  </si>
  <si>
    <t>Being Presented at the Request of WUTC Staff</t>
  </si>
  <si>
    <t>and Not Puget Sound Energy's Position</t>
  </si>
  <si>
    <t>(Total Project Phase 1-Actual/Forecast)</t>
  </si>
  <si>
    <t>Plant Based on Amounts as of October 31, 2011*</t>
  </si>
  <si>
    <t>With Bonus Depreciation</t>
  </si>
  <si>
    <t>Comparison</t>
  </si>
  <si>
    <t xml:space="preserve"> - </t>
  </si>
  <si>
    <t xml:space="preserve"> $-   </t>
  </si>
  <si>
    <t>NET LOWER SNAKE RIVER RATEBASE</t>
  </si>
  <si>
    <t xml:space="preserve"> $- </t>
  </si>
  <si>
    <t>POWER COST &amp; PRODUCTION O&amp;M RELATED TO LOWER SNAKE RIVER</t>
  </si>
  <si>
    <t>POWER COST  - PURCHASED POWER</t>
  </si>
  <si>
    <t>POWER COST  - WHEELING</t>
  </si>
  <si>
    <t>INCREASE (DECREASE ) EXPENSE</t>
  </si>
  <si>
    <t>INCREASE (DECREASE) FIT EXCLUDING LINE 10</t>
  </si>
  <si>
    <t>* Amounts include actual charges in CWIP as of October 31, 2011 plus remaining contractual amounts for TSA Contract Price, RES BOP Contract and Wind Days Beyond Contract allowance.</t>
  </si>
  <si>
    <t>DIFFERENCE</t>
  </si>
  <si>
    <t>Exhibit No. ___ (RTA-3)</t>
  </si>
  <si>
    <t>Page 1 of 1</t>
  </si>
  <si>
    <t>Dockets UE-111048/UG-111049</t>
  </si>
  <si>
    <t>Exhibit No. ___ (RTA-2)</t>
  </si>
  <si>
    <t>Company Proposed Adjustment (JHS-13)</t>
  </si>
  <si>
    <t>Staff Proposed Adjustment (RCM-2)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</si>
</sst>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PAGE&quot;\ 0.00"/>
    <numFmt numFmtId="165" formatCode="#,##0;\(#,##0\)"/>
    <numFmt numFmtId="166" formatCode="0.000000"/>
    <numFmt numFmtId="167" formatCode="_(&quot;$&quot;* #,##0_);_(&quot;$&quot;* \(#,##0\);_(&quot;$&quot;* &quot;-&quot;??_);_(@_)"/>
    <numFmt numFmtId="168" formatCode="_(* #,##0.00000_);_(* \(#,##0.00000\);_(* &quot;-&quot;??_);_(@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_([$€-2]* #,##0.00_);_([$€-2]* \(#,##0.00\);_([$€-2]* &quot;-&quot;??_)"/>
    <numFmt numFmtId="174" formatCode="0000000"/>
    <numFmt numFmtId="175" formatCode="&quot;$&quot;#,##0;\-&quot;$&quot;#,##0"/>
    <numFmt numFmtId="176" formatCode="mmmm\ d\,\ yyyy"/>
    <numFmt numFmtId="177" formatCode="_(&quot;$&quot;* #,##0.0000_);_(&quot;$&quot;* \(#,##0.0000\);_(&quot;$&quot;* &quot;-&quot;????_);_(@_)"/>
    <numFmt numFmtId="178" formatCode="_(* #,##0_);_(* \(#,##0\);_(* &quot;-&quot;??_);_(@_)"/>
    <numFmt numFmtId="179" formatCode="_(* #,##0.0_);_(* \(#,##0.0\);_(* &quot;-&quot;_);_(@_)"/>
    <numFmt numFmtId="180" formatCode="_(&quot;$&quot;* #,##0.000_);_(&quot;$&quot;* \(#,##0.000\);_(&quot;$&quot;* &quot;-&quot;??_);_(@_)"/>
    <numFmt numFmtId="181" formatCode="[$-409]d\-mmm\-yy;@"/>
    <numFmt numFmtId="182" formatCode="&quot;$&quot;#,##0.00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11"/>
      <name val="univers (E1)"/>
    </font>
    <font>
      <sz val="11"/>
      <color indexed="8"/>
      <name val="Calibri"/>
      <family val="2"/>
    </font>
    <font>
      <u/>
      <sz val="10"/>
      <name val="Times New Roman"/>
      <family val="1"/>
    </font>
    <font>
      <b/>
      <sz val="10"/>
      <name val="Arial"/>
      <family val="2"/>
    </font>
    <font>
      <sz val="10"/>
      <name val="Arial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06">
    <xf numFmtId="0" fontId="0" fillId="0" borderId="0"/>
    <xf numFmtId="0" fontId="20" fillId="0" borderId="0"/>
    <xf numFmtId="165" fontId="20" fillId="0" borderId="0">
      <alignment horizontal="left" wrapText="1"/>
    </xf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166" fontId="27" fillId="0" borderId="0">
      <alignment horizontal="left" wrapText="1"/>
    </xf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6" fontId="20" fillId="0" borderId="0">
      <alignment horizontal="left" wrapText="1"/>
    </xf>
    <xf numFmtId="169" fontId="27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7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9" fillId="0" borderId="0"/>
    <xf numFmtId="0" fontId="19" fillId="0" borderId="0"/>
    <xf numFmtId="166" fontId="27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7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19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7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7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6" fontId="27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7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7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7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7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6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27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7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19" fillId="0" borderId="0"/>
    <xf numFmtId="0" fontId="19" fillId="0" borderId="0"/>
    <xf numFmtId="166" fontId="27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7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166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6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9" fillId="0" borderId="0"/>
    <xf numFmtId="0" fontId="24" fillId="33" borderId="0" applyNumberFormat="0" applyBorder="0" applyAlignment="0" applyProtection="0"/>
    <xf numFmtId="0" fontId="1" fillId="10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1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1" fillId="18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1" fillId="22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2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1" fillId="30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1" fillId="11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1" fillId="15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1" fillId="19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1" fillId="23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1" fillId="27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1" fillId="31" borderId="0" applyNumberFormat="0" applyBorder="0" applyAlignment="0" applyProtection="0"/>
    <xf numFmtId="0" fontId="24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8" fillId="45" borderId="0" applyNumberFormat="0" applyBorder="0" applyAlignment="0" applyProtection="0"/>
    <xf numFmtId="0" fontId="17" fillId="9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8" fillId="48" borderId="0" applyNumberFormat="0" applyBorder="0" applyAlignment="0" applyProtection="0"/>
    <xf numFmtId="0" fontId="17" fillId="13" borderId="0" applyNumberFormat="0" applyBorder="0" applyAlignment="0" applyProtection="0"/>
    <xf numFmtId="0" fontId="24" fillId="49" borderId="0" applyNumberFormat="0" applyBorder="0" applyAlignment="0" applyProtection="0"/>
    <xf numFmtId="0" fontId="24" fillId="50" borderId="0" applyNumberFormat="0" applyBorder="0" applyAlignment="0" applyProtection="0"/>
    <xf numFmtId="0" fontId="28" fillId="51" borderId="0" applyNumberFormat="0" applyBorder="0" applyAlignment="0" applyProtection="0"/>
    <xf numFmtId="0" fontId="17" fillId="17" borderId="0" applyNumberFormat="0" applyBorder="0" applyAlignment="0" applyProtection="0"/>
    <xf numFmtId="0" fontId="24" fillId="50" borderId="0" applyNumberFormat="0" applyBorder="0" applyAlignment="0" applyProtection="0"/>
    <xf numFmtId="0" fontId="24" fillId="51" borderId="0" applyNumberFormat="0" applyBorder="0" applyAlignment="0" applyProtection="0"/>
    <xf numFmtId="0" fontId="28" fillId="51" borderId="0" applyNumberFormat="0" applyBorder="0" applyAlignment="0" applyProtection="0"/>
    <xf numFmtId="0" fontId="17" fillId="21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8" fillId="44" borderId="0" applyNumberFormat="0" applyBorder="0" applyAlignment="0" applyProtection="0"/>
    <xf numFmtId="0" fontId="17" fillId="25" borderId="0" applyNumberFormat="0" applyBorder="0" applyAlignment="0" applyProtection="0"/>
    <xf numFmtId="0" fontId="24" fillId="52" borderId="0" applyNumberFormat="0" applyBorder="0" applyAlignment="0" applyProtection="0"/>
    <xf numFmtId="0" fontId="24" fillId="47" borderId="0" applyNumberFormat="0" applyBorder="0" applyAlignment="0" applyProtection="0"/>
    <xf numFmtId="0" fontId="28" fillId="53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0" fontId="29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1" fontId="20" fillId="54" borderId="0"/>
    <xf numFmtId="43" fontId="20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2" fillId="0" borderId="0"/>
    <xf numFmtId="0" fontId="33" fillId="0" borderId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71" fontId="35" fillId="0" borderId="0">
      <protection locked="0"/>
    </xf>
    <xf numFmtId="0" fontId="33" fillId="0" borderId="0"/>
    <xf numFmtId="0" fontId="36" fillId="0" borderId="0" applyNumberFormat="0" applyAlignment="0">
      <alignment horizontal="left"/>
    </xf>
    <xf numFmtId="0" fontId="37" fillId="0" borderId="0" applyNumberFormat="0" applyAlignment="0"/>
    <xf numFmtId="0" fontId="32" fillId="0" borderId="0"/>
    <xf numFmtId="0" fontId="33" fillId="0" borderId="0"/>
    <xf numFmtId="0" fontId="32" fillId="0" borderId="0"/>
    <xf numFmtId="0" fontId="33" fillId="0" borderId="0"/>
    <xf numFmtId="8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166" fontId="27" fillId="0" borderId="0"/>
    <xf numFmtId="166" fontId="20" fillId="0" borderId="0"/>
    <xf numFmtId="166" fontId="20" fillId="0" borderId="0"/>
    <xf numFmtId="173" fontId="20" fillId="0" borderId="0" applyFont="0" applyFill="0" applyBorder="0" applyAlignment="0" applyProtection="0">
      <alignment horizontal="left" wrapText="1"/>
    </xf>
    <xf numFmtId="173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32" fillId="0" borderId="0"/>
    <xf numFmtId="0" fontId="6" fillId="2" borderId="0" applyNumberFormat="0" applyBorder="0" applyAlignment="0" applyProtection="0"/>
    <xf numFmtId="38" fontId="22" fillId="54" borderId="0" applyNumberFormat="0" applyBorder="0" applyAlignment="0" applyProtection="0"/>
    <xf numFmtId="38" fontId="22" fillId="54" borderId="0" applyNumberFormat="0" applyBorder="0" applyAlignment="0" applyProtection="0"/>
    <xf numFmtId="38" fontId="22" fillId="54" borderId="0" applyNumberFormat="0" applyBorder="0" applyAlignment="0" applyProtection="0"/>
    <xf numFmtId="38" fontId="22" fillId="54" borderId="0" applyNumberFormat="0" applyBorder="0" applyAlignment="0" applyProtection="0"/>
    <xf numFmtId="38" fontId="22" fillId="54" borderId="0" applyNumberFormat="0" applyBorder="0" applyAlignment="0" applyProtection="0"/>
    <xf numFmtId="0" fontId="39" fillId="0" borderId="19" applyNumberFormat="0" applyAlignment="0" applyProtection="0">
      <alignment horizontal="left"/>
    </xf>
    <xf numFmtId="0" fontId="39" fillId="0" borderId="24">
      <alignment horizontal="left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0" fillId="0" borderId="0"/>
    <xf numFmtId="40" fontId="40" fillId="0" borderId="0"/>
    <xf numFmtId="10" fontId="22" fillId="58" borderId="25" applyNumberFormat="0" applyBorder="0" applyAlignment="0" applyProtection="0"/>
    <xf numFmtId="10" fontId="22" fillId="58" borderId="25" applyNumberFormat="0" applyBorder="0" applyAlignment="0" applyProtection="0"/>
    <xf numFmtId="10" fontId="22" fillId="58" borderId="25" applyNumberFormat="0" applyBorder="0" applyAlignment="0" applyProtection="0"/>
    <xf numFmtId="10" fontId="22" fillId="58" borderId="25" applyNumberFormat="0" applyBorder="0" applyAlignment="0" applyProtection="0"/>
    <xf numFmtId="10" fontId="22" fillId="58" borderId="25" applyNumberFormat="0" applyBorder="0" applyAlignment="0" applyProtection="0"/>
    <xf numFmtId="0" fontId="9" fillId="5" borderId="4" applyNumberFormat="0" applyAlignment="0" applyProtection="0"/>
    <xf numFmtId="41" fontId="41" fillId="59" borderId="26">
      <alignment horizontal="left"/>
      <protection locked="0"/>
    </xf>
    <xf numFmtId="10" fontId="41" fillId="59" borderId="26">
      <alignment horizontal="right"/>
      <protection locked="0"/>
    </xf>
    <xf numFmtId="41" fontId="41" fillId="59" borderId="26">
      <alignment horizontal="left"/>
      <protection locked="0"/>
    </xf>
    <xf numFmtId="0" fontId="22" fillId="54" borderId="0"/>
    <xf numFmtId="0" fontId="22" fillId="54" borderId="0"/>
    <xf numFmtId="3" fontId="42" fillId="0" borderId="0" applyFill="0" applyBorder="0" applyAlignment="0" applyProtection="0"/>
    <xf numFmtId="0" fontId="12" fillId="0" borderId="6" applyNumberFormat="0" applyFill="0" applyAlignment="0" applyProtection="0"/>
    <xf numFmtId="44" fontId="26" fillId="0" borderId="27" applyNumberFormat="0" applyFont="0" applyAlignment="0">
      <alignment horizontal="center"/>
    </xf>
    <xf numFmtId="44" fontId="26" fillId="0" borderId="27" applyNumberFormat="0" applyFont="0" applyAlignment="0">
      <alignment horizontal="center"/>
    </xf>
    <xf numFmtId="44" fontId="26" fillId="0" borderId="27" applyNumberFormat="0" applyFont="0" applyAlignment="0">
      <alignment horizontal="center"/>
    </xf>
    <xf numFmtId="44" fontId="26" fillId="0" borderId="27" applyNumberFormat="0" applyFont="0" applyAlignment="0">
      <alignment horizontal="center"/>
    </xf>
    <xf numFmtId="44" fontId="26" fillId="0" borderId="27" applyNumberFormat="0" applyFont="0" applyAlignment="0">
      <alignment horizontal="center"/>
    </xf>
    <xf numFmtId="44" fontId="26" fillId="0" borderId="28" applyNumberFormat="0" applyFont="0" applyAlignment="0">
      <alignment horizontal="center"/>
    </xf>
    <xf numFmtId="44" fontId="26" fillId="0" borderId="28" applyNumberFormat="0" applyFont="0" applyAlignment="0">
      <alignment horizontal="center"/>
    </xf>
    <xf numFmtId="44" fontId="26" fillId="0" borderId="28" applyNumberFormat="0" applyFont="0" applyAlignment="0">
      <alignment horizontal="center"/>
    </xf>
    <xf numFmtId="44" fontId="26" fillId="0" borderId="28" applyNumberFormat="0" applyFont="0" applyAlignment="0">
      <alignment horizontal="center"/>
    </xf>
    <xf numFmtId="44" fontId="26" fillId="0" borderId="28" applyNumberFormat="0" applyFont="0" applyAlignment="0">
      <alignment horizontal="center"/>
    </xf>
    <xf numFmtId="0" fontId="8" fillId="4" borderId="0" applyNumberFormat="0" applyBorder="0" applyAlignment="0" applyProtection="0"/>
    <xf numFmtId="37" fontId="43" fillId="0" borderId="0"/>
    <xf numFmtId="174" fontId="44" fillId="0" borderId="0"/>
    <xf numFmtId="175" fontId="20" fillId="0" borderId="0"/>
    <xf numFmtId="175" fontId="20" fillId="0" borderId="0"/>
    <xf numFmtId="175" fontId="20" fillId="0" borderId="0"/>
    <xf numFmtId="174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5" fontId="45" fillId="0" borderId="0">
      <alignment horizontal="left" wrapText="1"/>
    </xf>
    <xf numFmtId="175" fontId="45" fillId="0" borderId="0">
      <alignment horizontal="left" wrapText="1"/>
    </xf>
    <xf numFmtId="0" fontId="20" fillId="0" borderId="0"/>
    <xf numFmtId="175" fontId="45" fillId="0" borderId="0">
      <alignment horizontal="left" wrapText="1"/>
    </xf>
    <xf numFmtId="175" fontId="45" fillId="0" borderId="0">
      <alignment horizontal="left" wrapText="1"/>
    </xf>
    <xf numFmtId="175" fontId="45" fillId="0" borderId="0">
      <alignment horizontal="left" wrapText="1"/>
    </xf>
    <xf numFmtId="175" fontId="45" fillId="0" borderId="0">
      <alignment horizontal="left" wrapText="1"/>
    </xf>
    <xf numFmtId="175" fontId="45" fillId="0" borderId="0">
      <alignment horizontal="left" wrapText="1"/>
    </xf>
    <xf numFmtId="0" fontId="24" fillId="0" borderId="0"/>
    <xf numFmtId="0" fontId="24" fillId="0" borderId="0"/>
    <xf numFmtId="0" fontId="46" fillId="0" borderId="0"/>
    <xf numFmtId="0" fontId="46" fillId="0" borderId="0"/>
    <xf numFmtId="0" fontId="46" fillId="0" borderId="0"/>
    <xf numFmtId="0" fontId="20" fillId="0" borderId="0"/>
    <xf numFmtId="0" fontId="20" fillId="0" borderId="0"/>
    <xf numFmtId="166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6" fontId="4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176" fontId="20" fillId="0" borderId="0">
      <alignment horizontal="left" wrapText="1"/>
    </xf>
    <xf numFmtId="0" fontId="20" fillId="0" borderId="0"/>
    <xf numFmtId="0" fontId="20" fillId="0" borderId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4" fillId="60" borderId="29" applyNumberFormat="0" applyFont="0" applyAlignment="0" applyProtection="0"/>
    <xf numFmtId="0" fontId="24" fillId="8" borderId="8" applyNumberFormat="0" applyFont="0" applyAlignment="0" applyProtection="0"/>
    <xf numFmtId="0" fontId="24" fillId="60" borderId="29" applyNumberFormat="0" applyFont="0" applyAlignment="0" applyProtection="0"/>
    <xf numFmtId="0" fontId="24" fillId="60" borderId="29" applyNumberFormat="0" applyFont="0" applyAlignment="0" applyProtection="0"/>
    <xf numFmtId="0" fontId="24" fillId="60" borderId="29" applyNumberFormat="0" applyFont="0" applyAlignment="0" applyProtection="0"/>
    <xf numFmtId="0" fontId="24" fillId="60" borderId="29" applyNumberFormat="0" applyFont="0" applyAlignment="0" applyProtection="0"/>
    <xf numFmtId="0" fontId="24" fillId="60" borderId="29" applyNumberFormat="0" applyFont="0" applyAlignment="0" applyProtection="0"/>
    <xf numFmtId="0" fontId="24" fillId="60" borderId="29" applyNumberFormat="0" applyFont="0" applyAlignment="0" applyProtection="0"/>
    <xf numFmtId="0" fontId="24" fillId="60" borderId="29" applyNumberFormat="0" applyFont="0" applyAlignment="0" applyProtection="0"/>
    <xf numFmtId="0" fontId="10" fillId="6" borderId="5" applyNumberFormat="0" applyAlignment="0" applyProtection="0"/>
    <xf numFmtId="0" fontId="32" fillId="0" borderId="0"/>
    <xf numFmtId="0" fontId="32" fillId="0" borderId="0"/>
    <xf numFmtId="0" fontId="33" fillId="0" borderId="0"/>
    <xf numFmtId="10" fontId="27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0" fillId="61" borderId="26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7" fillId="0" borderId="22">
      <alignment horizontal="center"/>
    </xf>
    <xf numFmtId="3" fontId="46" fillId="0" borderId="0" applyFont="0" applyFill="0" applyBorder="0" applyAlignment="0" applyProtection="0"/>
    <xf numFmtId="0" fontId="46" fillId="62" borderId="0" applyNumberFormat="0" applyFont="0" applyBorder="0" applyAlignment="0" applyProtection="0"/>
    <xf numFmtId="0" fontId="33" fillId="0" borderId="0"/>
    <xf numFmtId="3" fontId="48" fillId="0" borderId="0" applyFill="0" applyBorder="0" applyAlignment="0" applyProtection="0"/>
    <xf numFmtId="0" fontId="49" fillId="0" borderId="0"/>
    <xf numFmtId="3" fontId="48" fillId="0" borderId="0" applyFill="0" applyBorder="0" applyAlignment="0" applyProtection="0"/>
    <xf numFmtId="42" fontId="20" fillId="58" borderId="0"/>
    <xf numFmtId="42" fontId="20" fillId="58" borderId="12">
      <alignment vertical="center"/>
    </xf>
    <xf numFmtId="0" fontId="26" fillId="58" borderId="10" applyNumberFormat="0">
      <alignment horizontal="center" vertical="center" wrapText="1"/>
    </xf>
    <xf numFmtId="0" fontId="26" fillId="58" borderId="10" applyNumberFormat="0">
      <alignment horizontal="center" vertical="center" wrapText="1"/>
    </xf>
    <xf numFmtId="10" fontId="20" fillId="58" borderId="0"/>
    <xf numFmtId="10" fontId="20" fillId="58" borderId="0"/>
    <xf numFmtId="177" fontId="20" fillId="58" borderId="0"/>
    <xf numFmtId="177" fontId="20" fillId="58" borderId="0"/>
    <xf numFmtId="42" fontId="20" fillId="58" borderId="0"/>
    <xf numFmtId="178" fontId="40" fillId="0" borderId="0" applyBorder="0" applyAlignment="0"/>
    <xf numFmtId="42" fontId="20" fillId="58" borderId="11">
      <alignment horizontal="left"/>
    </xf>
    <xf numFmtId="177" fontId="50" fillId="58" borderId="11">
      <alignment horizontal="left"/>
    </xf>
    <xf numFmtId="178" fontId="40" fillId="0" borderId="0" applyBorder="0" applyAlignment="0"/>
    <xf numFmtId="14" fontId="45" fillId="0" borderId="0" applyNumberFormat="0" applyFill="0" applyBorder="0" applyAlignment="0" applyProtection="0">
      <alignment horizontal="left"/>
    </xf>
    <xf numFmtId="179" fontId="20" fillId="0" borderId="0" applyFont="0" applyFill="0" applyAlignment="0">
      <alignment horizontal="right"/>
    </xf>
    <xf numFmtId="179" fontId="20" fillId="0" borderId="0" applyFont="0" applyFill="0" applyAlignment="0">
      <alignment horizontal="right"/>
    </xf>
    <xf numFmtId="4" fontId="30" fillId="59" borderId="30" applyNumberFormat="0" applyProtection="0">
      <alignment vertical="center"/>
    </xf>
    <xf numFmtId="4" fontId="51" fillId="59" borderId="30" applyNumberFormat="0" applyProtection="0">
      <alignment vertical="center"/>
    </xf>
    <xf numFmtId="4" fontId="30" fillId="59" borderId="30" applyNumberFormat="0" applyProtection="0">
      <alignment horizontal="left" vertical="center" indent="1"/>
    </xf>
    <xf numFmtId="4" fontId="30" fillId="59" borderId="30" applyNumberFormat="0" applyProtection="0">
      <alignment horizontal="left" vertical="center" indent="1"/>
    </xf>
    <xf numFmtId="0" fontId="20" fillId="63" borderId="30" applyNumberFormat="0" applyProtection="0">
      <alignment horizontal="left" vertical="center" indent="1"/>
    </xf>
    <xf numFmtId="4" fontId="30" fillId="64" borderId="30" applyNumberFormat="0" applyProtection="0">
      <alignment horizontal="right" vertical="center"/>
    </xf>
    <xf numFmtId="4" fontId="30" fillId="65" borderId="30" applyNumberFormat="0" applyProtection="0">
      <alignment horizontal="right" vertical="center"/>
    </xf>
    <xf numFmtId="4" fontId="30" fillId="66" borderId="30" applyNumberFormat="0" applyProtection="0">
      <alignment horizontal="right" vertical="center"/>
    </xf>
    <xf numFmtId="4" fontId="30" fillId="67" borderId="30" applyNumberFormat="0" applyProtection="0">
      <alignment horizontal="right" vertical="center"/>
    </xf>
    <xf numFmtId="4" fontId="30" fillId="68" borderId="30" applyNumberFormat="0" applyProtection="0">
      <alignment horizontal="right" vertical="center"/>
    </xf>
    <xf numFmtId="4" fontId="30" fillId="69" borderId="30" applyNumberFormat="0" applyProtection="0">
      <alignment horizontal="right" vertical="center"/>
    </xf>
    <xf numFmtId="4" fontId="30" fillId="70" borderId="30" applyNumberFormat="0" applyProtection="0">
      <alignment horizontal="right" vertical="center"/>
    </xf>
    <xf numFmtId="4" fontId="30" fillId="71" borderId="30" applyNumberFormat="0" applyProtection="0">
      <alignment horizontal="right" vertical="center"/>
    </xf>
    <xf numFmtId="4" fontId="30" fillId="72" borderId="30" applyNumberFormat="0" applyProtection="0">
      <alignment horizontal="right" vertical="center"/>
    </xf>
    <xf numFmtId="4" fontId="52" fillId="73" borderId="30" applyNumberFormat="0" applyProtection="0">
      <alignment horizontal="left" vertical="center" indent="1"/>
    </xf>
    <xf numFmtId="4" fontId="30" fillId="74" borderId="31" applyNumberFormat="0" applyProtection="0">
      <alignment horizontal="left" vertical="center" indent="1"/>
    </xf>
    <xf numFmtId="4" fontId="53" fillId="75" borderId="0" applyNumberFormat="0" applyProtection="0">
      <alignment horizontal="left" vertical="center" indent="1"/>
    </xf>
    <xf numFmtId="0" fontId="20" fillId="63" borderId="30" applyNumberFormat="0" applyProtection="0">
      <alignment horizontal="left" vertical="center" indent="1"/>
    </xf>
    <xf numFmtId="4" fontId="30" fillId="74" borderId="30" applyNumberFormat="0" applyProtection="0">
      <alignment horizontal="left" vertical="center" indent="1"/>
    </xf>
    <xf numFmtId="4" fontId="30" fillId="76" borderId="30" applyNumberFormat="0" applyProtection="0">
      <alignment horizontal="left" vertical="center" indent="1"/>
    </xf>
    <xf numFmtId="0" fontId="20" fillId="76" borderId="30" applyNumberFormat="0" applyProtection="0">
      <alignment horizontal="left" vertical="center" indent="1"/>
    </xf>
    <xf numFmtId="0" fontId="20" fillId="76" borderId="30" applyNumberFormat="0" applyProtection="0">
      <alignment horizontal="left" vertical="center" indent="1"/>
    </xf>
    <xf numFmtId="0" fontId="20" fillId="77" borderId="30" applyNumberFormat="0" applyProtection="0">
      <alignment horizontal="left" vertical="center" indent="1"/>
    </xf>
    <xf numFmtId="0" fontId="20" fillId="77" borderId="30" applyNumberFormat="0" applyProtection="0">
      <alignment horizontal="left" vertical="center" indent="1"/>
    </xf>
    <xf numFmtId="0" fontId="20" fillId="54" borderId="30" applyNumberFormat="0" applyProtection="0">
      <alignment horizontal="left" vertical="center" indent="1"/>
    </xf>
    <xf numFmtId="0" fontId="20" fillId="54" borderId="30" applyNumberFormat="0" applyProtection="0">
      <alignment horizontal="left" vertical="center" indent="1"/>
    </xf>
    <xf numFmtId="0" fontId="20" fillId="63" borderId="30" applyNumberFormat="0" applyProtection="0">
      <alignment horizontal="left" vertical="center" indent="1"/>
    </xf>
    <xf numFmtId="0" fontId="20" fillId="63" borderId="30" applyNumberFormat="0" applyProtection="0">
      <alignment horizontal="left" vertical="center" indent="1"/>
    </xf>
    <xf numFmtId="0" fontId="20" fillId="78" borderId="25" applyNumberFormat="0">
      <protection locked="0"/>
    </xf>
    <xf numFmtId="0" fontId="40" fillId="79" borderId="32" applyBorder="0"/>
    <xf numFmtId="4" fontId="30" fillId="80" borderId="30" applyNumberFormat="0" applyProtection="0">
      <alignment vertical="center"/>
    </xf>
    <xf numFmtId="4" fontId="51" fillId="80" borderId="30" applyNumberFormat="0" applyProtection="0">
      <alignment vertical="center"/>
    </xf>
    <xf numFmtId="4" fontId="30" fillId="80" borderId="30" applyNumberFormat="0" applyProtection="0">
      <alignment horizontal="left" vertical="center" indent="1"/>
    </xf>
    <xf numFmtId="4" fontId="30" fillId="80" borderId="30" applyNumberFormat="0" applyProtection="0">
      <alignment horizontal="left" vertical="center" indent="1"/>
    </xf>
    <xf numFmtId="4" fontId="30" fillId="74" borderId="30" applyNumberFormat="0" applyProtection="0">
      <alignment horizontal="right" vertical="center"/>
    </xf>
    <xf numFmtId="4" fontId="51" fillId="74" borderId="30" applyNumberFormat="0" applyProtection="0">
      <alignment horizontal="right" vertical="center"/>
    </xf>
    <xf numFmtId="0" fontId="20" fillId="63" borderId="30" applyNumberFormat="0" applyProtection="0">
      <alignment horizontal="left" vertical="center" indent="1"/>
    </xf>
    <xf numFmtId="0" fontId="20" fillId="63" borderId="30" applyNumberFormat="0" applyProtection="0">
      <alignment horizontal="left" vertical="center" indent="1"/>
    </xf>
    <xf numFmtId="0" fontId="54" fillId="0" borderId="0"/>
    <xf numFmtId="0" fontId="22" fillId="81" borderId="25"/>
    <xf numFmtId="4" fontId="55" fillId="74" borderId="30" applyNumberFormat="0" applyProtection="0">
      <alignment horizontal="right" vertical="center"/>
    </xf>
    <xf numFmtId="39" fontId="27" fillId="82" borderId="0"/>
    <xf numFmtId="39" fontId="20" fillId="82" borderId="0"/>
    <xf numFmtId="0" fontId="56" fillId="0" borderId="0" applyNumberFormat="0" applyFill="0" applyBorder="0" applyAlignment="0" applyProtection="0"/>
    <xf numFmtId="38" fontId="22" fillId="0" borderId="33"/>
    <xf numFmtId="38" fontId="22" fillId="0" borderId="33"/>
    <xf numFmtId="38" fontId="22" fillId="0" borderId="33"/>
    <xf numFmtId="38" fontId="22" fillId="0" borderId="33"/>
    <xf numFmtId="38" fontId="22" fillId="0" borderId="33"/>
    <xf numFmtId="38" fontId="40" fillId="0" borderId="11"/>
    <xf numFmtId="39" fontId="45" fillId="83" borderId="0"/>
    <xf numFmtId="178" fontId="20" fillId="0" borderId="0">
      <alignment horizontal="left" wrapText="1"/>
    </xf>
    <xf numFmtId="180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66" fontId="20" fillId="0" borderId="0">
      <alignment horizontal="left" wrapText="1"/>
    </xf>
    <xf numFmtId="180" fontId="20" fillId="0" borderId="0">
      <alignment horizontal="left" wrapText="1"/>
    </xf>
    <xf numFmtId="181" fontId="20" fillId="0" borderId="0">
      <alignment horizontal="left" wrapText="1"/>
    </xf>
    <xf numFmtId="40" fontId="57" fillId="0" borderId="0" applyBorder="0">
      <alignment horizontal="right"/>
    </xf>
    <xf numFmtId="41" fontId="58" fillId="58" borderId="0">
      <alignment horizontal="left"/>
    </xf>
    <xf numFmtId="0" fontId="2" fillId="0" borderId="0" applyNumberFormat="0" applyFill="0" applyBorder="0" applyAlignment="0" applyProtection="0"/>
    <xf numFmtId="182" fontId="59" fillId="58" borderId="0">
      <alignment horizontal="left" vertical="center"/>
    </xf>
    <xf numFmtId="0" fontId="26" fillId="58" borderId="0">
      <alignment horizontal="left" wrapText="1"/>
    </xf>
    <xf numFmtId="0" fontId="26" fillId="58" borderId="0">
      <alignment horizontal="left" wrapText="1"/>
    </xf>
    <xf numFmtId="0" fontId="60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3" fillId="0" borderId="34"/>
    <xf numFmtId="0" fontId="14" fillId="0" borderId="0" applyNumberFormat="0" applyFill="0" applyBorder="0" applyAlignment="0" applyProtection="0"/>
  </cellStyleXfs>
  <cellXfs count="136">
    <xf numFmtId="0" fontId="0" fillId="0" borderId="0" xfId="0"/>
    <xf numFmtId="0" fontId="18" fillId="0" borderId="0" xfId="0" applyNumberFormat="1" applyFont="1" applyFill="1" applyAlignment="1"/>
    <xf numFmtId="0" fontId="19" fillId="0" borderId="0" xfId="0" applyNumberFormat="1" applyFont="1" applyFill="1" applyAlignment="1">
      <alignment horizontal="right"/>
    </xf>
    <xf numFmtId="0" fontId="20" fillId="0" borderId="0" xfId="1" applyFill="1" applyBorder="1"/>
    <xf numFmtId="0" fontId="21" fillId="0" borderId="0" xfId="0" applyFont="1" applyFill="1" applyAlignment="1">
      <alignment horizontal="centerContinuous"/>
    </xf>
    <xf numFmtId="0" fontId="21" fillId="0" borderId="0" xfId="1" applyFont="1" applyFill="1"/>
    <xf numFmtId="0" fontId="18" fillId="0" borderId="0" xfId="1" applyFont="1" applyFill="1" applyAlignment="1">
      <alignment horizontal="center"/>
    </xf>
    <xf numFmtId="0" fontId="21" fillId="0" borderId="0" xfId="1" applyFont="1" applyFill="1" applyAlignment="1" applyProtection="1">
      <alignment horizontal="center"/>
      <protection locked="0"/>
    </xf>
    <xf numFmtId="0" fontId="21" fillId="0" borderId="10" xfId="1" applyFont="1" applyFill="1" applyBorder="1" applyAlignment="1">
      <alignment horizontal="center"/>
    </xf>
    <xf numFmtId="0" fontId="21" fillId="0" borderId="10" xfId="1" applyFont="1" applyFill="1" applyBorder="1"/>
    <xf numFmtId="0" fontId="18" fillId="0" borderId="0" xfId="1" applyFont="1" applyFill="1"/>
    <xf numFmtId="42" fontId="18" fillId="0" borderId="0" xfId="1" applyNumberFormat="1" applyFont="1" applyFill="1" applyBorder="1"/>
    <xf numFmtId="0" fontId="18" fillId="0" borderId="0" xfId="1" applyFont="1" applyFill="1" applyAlignment="1">
      <alignment horizontal="left" indent="2"/>
    </xf>
    <xf numFmtId="0" fontId="20" fillId="0" borderId="0" xfId="1" applyFont="1" applyFill="1"/>
    <xf numFmtId="41" fontId="18" fillId="0" borderId="0" xfId="1" applyNumberFormat="1" applyFont="1" applyFill="1" applyBorder="1"/>
    <xf numFmtId="9" fontId="18" fillId="0" borderId="0" xfId="0" applyNumberFormat="1" applyFont="1" applyFill="1" applyBorder="1" applyAlignment="1"/>
    <xf numFmtId="41" fontId="18" fillId="0" borderId="10" xfId="0" applyNumberFormat="1" applyFont="1" applyFill="1" applyBorder="1" applyAlignment="1" applyProtection="1">
      <protection locked="0"/>
    </xf>
    <xf numFmtId="167" fontId="18" fillId="0" borderId="12" xfId="0" applyNumberFormat="1" applyFont="1" applyFill="1" applyBorder="1" applyAlignment="1"/>
    <xf numFmtId="42" fontId="0" fillId="0" borderId="0" xfId="0" applyNumberFormat="1"/>
    <xf numFmtId="0" fontId="21" fillId="0" borderId="0" xfId="0" applyNumberFormat="1" applyFont="1" applyFill="1" applyAlignment="1"/>
    <xf numFmtId="164" fontId="18" fillId="0" borderId="0" xfId="0" applyNumberFormat="1" applyFont="1" applyFill="1" applyAlignment="1"/>
    <xf numFmtId="0" fontId="25" fillId="0" borderId="0" xfId="0" applyFont="1" applyAlignment="1">
      <alignment horizontal="left"/>
    </xf>
    <xf numFmtId="0" fontId="20" fillId="0" borderId="0" xfId="1"/>
    <xf numFmtId="0" fontId="20" fillId="0" borderId="0" xfId="1" applyFill="1"/>
    <xf numFmtId="0" fontId="18" fillId="0" borderId="0" xfId="0" applyFont="1" applyAlignment="1">
      <alignment horizontal="left" indent="2"/>
    </xf>
    <xf numFmtId="42" fontId="18" fillId="0" borderId="0" xfId="4" applyNumberFormat="1" applyFont="1" applyFill="1"/>
    <xf numFmtId="42" fontId="18" fillId="0" borderId="0" xfId="4" applyNumberFormat="1" applyFont="1" applyFill="1" applyBorder="1"/>
    <xf numFmtId="41" fontId="18" fillId="0" borderId="0" xfId="4" applyNumberFormat="1" applyFont="1" applyFill="1"/>
    <xf numFmtId="41" fontId="18" fillId="0" borderId="0" xfId="4" applyNumberFormat="1" applyFont="1" applyFill="1" applyBorder="1"/>
    <xf numFmtId="0" fontId="18" fillId="0" borderId="0" xfId="0" applyFont="1" applyAlignment="1">
      <alignment horizontal="left"/>
    </xf>
    <xf numFmtId="42" fontId="18" fillId="0" borderId="12" xfId="1" applyNumberFormat="1" applyFont="1" applyFill="1" applyBorder="1"/>
    <xf numFmtId="0" fontId="20" fillId="0" borderId="0" xfId="1" applyFont="1"/>
    <xf numFmtId="0" fontId="18" fillId="0" borderId="0" xfId="0" applyFont="1" applyAlignment="1">
      <alignment horizontal="left" indent="1"/>
    </xf>
    <xf numFmtId="42" fontId="18" fillId="0" borderId="11" xfId="4" applyNumberFormat="1" applyFont="1" applyFill="1" applyBorder="1"/>
    <xf numFmtId="0" fontId="25" fillId="0" borderId="0" xfId="5" applyFont="1" applyFill="1" applyBorder="1" applyAlignment="1">
      <alignment horizontal="left"/>
    </xf>
    <xf numFmtId="0" fontId="20" fillId="0" borderId="0" xfId="1" applyFont="1" applyBorder="1"/>
    <xf numFmtId="0" fontId="20" fillId="0" borderId="0" xfId="1" applyFont="1" applyFill="1" applyBorder="1"/>
    <xf numFmtId="42" fontId="18" fillId="0" borderId="0" xfId="6" applyNumberFormat="1" applyFont="1" applyFill="1" applyBorder="1"/>
    <xf numFmtId="41" fontId="18" fillId="0" borderId="10" xfId="4" applyNumberFormat="1" applyFont="1" applyFill="1" applyBorder="1"/>
    <xf numFmtId="0" fontId="18" fillId="0" borderId="0" xfId="0" applyFont="1" applyFill="1" applyAlignment="1">
      <alignment horizontal="left"/>
    </xf>
    <xf numFmtId="0" fontId="18" fillId="0" borderId="0" xfId="5" applyFont="1" applyFill="1" applyBorder="1" applyAlignment="1">
      <alignment horizontal="left"/>
    </xf>
    <xf numFmtId="0" fontId="26" fillId="0" borderId="0" xfId="1" applyFont="1" applyAlignment="1">
      <alignment horizontal="right"/>
    </xf>
    <xf numFmtId="166" fontId="21" fillId="0" borderId="0" xfId="7" applyFont="1" applyFill="1" applyAlignment="1">
      <alignment horizontal="center"/>
    </xf>
    <xf numFmtId="166" fontId="22" fillId="0" borderId="0" xfId="7" applyFont="1" applyFill="1" applyAlignment="1">
      <alignment horizontal="left"/>
    </xf>
    <xf numFmtId="0" fontId="18" fillId="0" borderId="0" xfId="1" applyFont="1"/>
    <xf numFmtId="0" fontId="21" fillId="0" borderId="0" xfId="1" applyFont="1" applyAlignment="1">
      <alignment horizontal="center"/>
    </xf>
    <xf numFmtId="0" fontId="21" fillId="0" borderId="10" xfId="1" applyFont="1" applyBorder="1" applyAlignment="1">
      <alignment horizontal="center"/>
    </xf>
    <xf numFmtId="166" fontId="25" fillId="0" borderId="0" xfId="7" applyFont="1" applyAlignment="1">
      <alignment horizontal="left"/>
    </xf>
    <xf numFmtId="166" fontId="18" fillId="0" borderId="0" xfId="7" applyFont="1" applyAlignment="1">
      <alignment horizontal="left" indent="2"/>
    </xf>
    <xf numFmtId="6" fontId="18" fillId="0" borderId="0" xfId="4" applyNumberFormat="1" applyFont="1" applyFill="1"/>
    <xf numFmtId="6" fontId="18" fillId="0" borderId="0" xfId="4" applyNumberFormat="1" applyFont="1" applyFill="1" applyBorder="1"/>
    <xf numFmtId="167" fontId="18" fillId="0" borderId="0" xfId="8" applyNumberFormat="1" applyFont="1"/>
    <xf numFmtId="166" fontId="18" fillId="0" borderId="0" xfId="7" applyFont="1" applyAlignment="1">
      <alignment horizontal="left"/>
    </xf>
    <xf numFmtId="6" fontId="18" fillId="0" borderId="12" xfId="1" applyNumberFormat="1" applyFont="1" applyFill="1" applyBorder="1"/>
    <xf numFmtId="167" fontId="18" fillId="0" borderId="12" xfId="8" applyNumberFormat="1" applyFont="1" applyBorder="1"/>
    <xf numFmtId="10" fontId="18" fillId="0" borderId="0" xfId="9" applyNumberFormat="1" applyFont="1" applyFill="1" applyBorder="1"/>
    <xf numFmtId="166" fontId="18" fillId="0" borderId="0" xfId="7" applyFont="1" applyAlignment="1">
      <alignment horizontal="left" indent="1"/>
    </xf>
    <xf numFmtId="42" fontId="18" fillId="0" borderId="10" xfId="4" applyNumberFormat="1" applyFont="1" applyFill="1" applyBorder="1"/>
    <xf numFmtId="6" fontId="18" fillId="0" borderId="10" xfId="4" applyNumberFormat="1" applyFont="1" applyFill="1" applyBorder="1"/>
    <xf numFmtId="167" fontId="18" fillId="0" borderId="10" xfId="8" applyNumberFormat="1" applyFont="1" applyBorder="1"/>
    <xf numFmtId="0" fontId="26" fillId="0" borderId="0" xfId="1" applyFont="1"/>
    <xf numFmtId="0" fontId="20" fillId="0" borderId="0" xfId="1" applyBorder="1"/>
    <xf numFmtId="166" fontId="18" fillId="0" borderId="0" xfId="7" applyFont="1" applyFill="1" applyAlignment="1">
      <alignment horizontal="left" indent="1"/>
    </xf>
    <xf numFmtId="42" fontId="20" fillId="0" borderId="0" xfId="1" applyNumberFormat="1" applyBorder="1"/>
    <xf numFmtId="5" fontId="18" fillId="0" borderId="0" xfId="1" applyNumberFormat="1" applyFont="1" applyFill="1" applyBorder="1"/>
    <xf numFmtId="166" fontId="18" fillId="0" borderId="0" xfId="7" quotePrefix="1" applyFont="1" applyFill="1" applyAlignment="1">
      <alignment horizontal="left"/>
    </xf>
    <xf numFmtId="5" fontId="18" fillId="0" borderId="0" xfId="4" applyNumberFormat="1" applyFont="1" applyFill="1" applyBorder="1"/>
    <xf numFmtId="166" fontId="18" fillId="0" borderId="0" xfId="7" applyFont="1" applyFill="1" applyAlignment="1">
      <alignment horizontal="left"/>
    </xf>
    <xf numFmtId="41" fontId="18" fillId="0" borderId="0" xfId="7" applyNumberFormat="1" applyFont="1" applyFill="1" applyBorder="1" applyAlignment="1" applyProtection="1">
      <protection locked="0"/>
    </xf>
    <xf numFmtId="9" fontId="18" fillId="0" borderId="0" xfId="7" applyNumberFormat="1" applyFont="1" applyFill="1" applyBorder="1" applyAlignment="1"/>
    <xf numFmtId="41" fontId="18" fillId="0" borderId="10" xfId="7" applyNumberFormat="1" applyFont="1" applyFill="1" applyBorder="1" applyAlignment="1" applyProtection="1"/>
    <xf numFmtId="9" fontId="18" fillId="0" borderId="0" xfId="8" applyNumberFormat="1" applyFont="1"/>
    <xf numFmtId="167" fontId="18" fillId="0" borderId="0" xfId="7" applyNumberFormat="1" applyFont="1" applyFill="1" applyBorder="1" applyAlignment="1"/>
    <xf numFmtId="167" fontId="18" fillId="0" borderId="12" xfId="7" applyNumberFormat="1" applyFont="1" applyFill="1" applyBorder="1" applyAlignment="1"/>
    <xf numFmtId="167" fontId="20" fillId="0" borderId="0" xfId="1" applyNumberFormat="1"/>
    <xf numFmtId="10" fontId="20" fillId="0" borderId="0" xfId="1" applyNumberFormat="1"/>
    <xf numFmtId="9" fontId="20" fillId="0" borderId="0" xfId="10"/>
    <xf numFmtId="9" fontId="18" fillId="0" borderId="10" xfId="0" applyNumberFormat="1" applyFont="1" applyFill="1" applyBorder="1" applyAlignment="1" applyProtection="1">
      <protection locked="0"/>
    </xf>
    <xf numFmtId="0" fontId="21" fillId="0" borderId="37" xfId="1" applyFont="1" applyFill="1" applyBorder="1" applyAlignment="1">
      <alignment horizontal="center"/>
    </xf>
    <xf numFmtId="0" fontId="21" fillId="0" borderId="38" xfId="1" applyFont="1" applyFill="1" applyBorder="1" applyAlignment="1">
      <alignment horizontal="center"/>
    </xf>
    <xf numFmtId="0" fontId="18" fillId="0" borderId="39" xfId="1" applyFont="1" applyFill="1" applyBorder="1"/>
    <xf numFmtId="0" fontId="18" fillId="0" borderId="0" xfId="1" applyFont="1" applyFill="1" applyBorder="1"/>
    <xf numFmtId="0" fontId="18" fillId="0" borderId="40" xfId="1" applyFont="1" applyFill="1" applyBorder="1"/>
    <xf numFmtId="0" fontId="20" fillId="0" borderId="39" xfId="1" applyBorder="1"/>
    <xf numFmtId="0" fontId="20" fillId="0" borderId="40" xfId="1" applyBorder="1"/>
    <xf numFmtId="42" fontId="18" fillId="0" borderId="39" xfId="4" applyNumberFormat="1" applyFont="1" applyFill="1" applyBorder="1"/>
    <xf numFmtId="42" fontId="18" fillId="0" borderId="40" xfId="4" applyNumberFormat="1" applyFont="1" applyFill="1" applyBorder="1"/>
    <xf numFmtId="41" fontId="18" fillId="0" borderId="39" xfId="4" applyNumberFormat="1" applyFont="1" applyFill="1" applyBorder="1"/>
    <xf numFmtId="41" fontId="18" fillId="0" borderId="40" xfId="4" applyNumberFormat="1" applyFont="1" applyFill="1" applyBorder="1"/>
    <xf numFmtId="42" fontId="18" fillId="0" borderId="41" xfId="1" applyNumberFormat="1" applyFont="1" applyFill="1" applyBorder="1"/>
    <xf numFmtId="42" fontId="18" fillId="0" borderId="42" xfId="1" applyNumberFormat="1" applyFont="1" applyFill="1" applyBorder="1"/>
    <xf numFmtId="42" fontId="18" fillId="0" borderId="39" xfId="1" applyNumberFormat="1" applyFont="1" applyFill="1" applyBorder="1"/>
    <xf numFmtId="42" fontId="18" fillId="0" borderId="40" xfId="1" applyNumberFormat="1" applyFont="1" applyFill="1" applyBorder="1"/>
    <xf numFmtId="0" fontId="20" fillId="0" borderId="39" xfId="1" applyFont="1" applyBorder="1"/>
    <xf numFmtId="0" fontId="20" fillId="0" borderId="40" xfId="1" applyFont="1" applyBorder="1"/>
    <xf numFmtId="42" fontId="18" fillId="0" borderId="35" xfId="4" applyNumberFormat="1" applyFont="1" applyFill="1" applyBorder="1"/>
    <xf numFmtId="42" fontId="18" fillId="0" borderId="36" xfId="4" applyNumberFormat="1" applyFont="1" applyFill="1" applyBorder="1"/>
    <xf numFmtId="41" fontId="18" fillId="0" borderId="39" xfId="1" applyNumberFormat="1" applyFont="1" applyFill="1" applyBorder="1"/>
    <xf numFmtId="41" fontId="18" fillId="0" borderId="40" xfId="1" applyNumberFormat="1" applyFont="1" applyFill="1" applyBorder="1"/>
    <xf numFmtId="41" fontId="18" fillId="0" borderId="37" xfId="4" applyNumberFormat="1" applyFont="1" applyFill="1" applyBorder="1"/>
    <xf numFmtId="41" fontId="18" fillId="0" borderId="38" xfId="4" applyNumberFormat="1" applyFont="1" applyFill="1" applyBorder="1"/>
    <xf numFmtId="41" fontId="18" fillId="0" borderId="39" xfId="0" applyNumberFormat="1" applyFont="1" applyFill="1" applyBorder="1" applyAlignment="1" applyProtection="1">
      <protection locked="0"/>
    </xf>
    <xf numFmtId="41" fontId="18" fillId="0" borderId="38" xfId="0" applyNumberFormat="1" applyFont="1" applyFill="1" applyBorder="1" applyAlignment="1" applyProtection="1">
      <protection locked="0"/>
    </xf>
    <xf numFmtId="167" fontId="18" fillId="0" borderId="37" xfId="0" applyNumberFormat="1" applyFont="1" applyFill="1" applyBorder="1" applyAlignment="1"/>
    <xf numFmtId="167" fontId="18" fillId="0" borderId="10" xfId="0" applyNumberFormat="1" applyFont="1" applyFill="1" applyBorder="1" applyAlignment="1"/>
    <xf numFmtId="167" fontId="18" fillId="0" borderId="43" xfId="0" applyNumberFormat="1" applyFont="1" applyFill="1" applyBorder="1" applyAlignment="1"/>
    <xf numFmtId="0" fontId="0" fillId="0" borderId="39" xfId="0" applyBorder="1"/>
    <xf numFmtId="0" fontId="0" fillId="0" borderId="0" xfId="0" applyBorder="1"/>
    <xf numFmtId="0" fontId="0" fillId="0" borderId="40" xfId="0" applyBorder="1"/>
    <xf numFmtId="41" fontId="18" fillId="0" borderId="37" xfId="0" applyNumberFormat="1" applyFont="1" applyFill="1" applyBorder="1" applyAlignment="1" applyProtection="1">
      <protection locked="0"/>
    </xf>
    <xf numFmtId="167" fontId="18" fillId="0" borderId="44" xfId="0" applyNumberFormat="1" applyFont="1" applyFill="1" applyBorder="1" applyAlignment="1"/>
    <xf numFmtId="167" fontId="18" fillId="0" borderId="24" xfId="0" applyNumberFormat="1" applyFont="1" applyFill="1" applyBorder="1" applyAlignment="1"/>
    <xf numFmtId="0" fontId="21" fillId="0" borderId="0" xfId="0" applyFont="1" applyFill="1" applyAlignment="1" applyProtection="1">
      <alignment horizontal="center"/>
      <protection locked="0"/>
    </xf>
    <xf numFmtId="0" fontId="20" fillId="0" borderId="0" xfId="1" applyAlignment="1">
      <alignment wrapText="1"/>
    </xf>
    <xf numFmtId="44" fontId="0" fillId="0" borderId="0" xfId="0" applyNumberFormat="1"/>
    <xf numFmtId="0" fontId="21" fillId="0" borderId="14" xfId="1" applyFont="1" applyFill="1" applyBorder="1" applyAlignment="1">
      <alignment horizontal="center"/>
    </xf>
    <xf numFmtId="0" fontId="20" fillId="0" borderId="0" xfId="1" applyAlignment="1">
      <alignment horizontal="left" wrapText="1"/>
    </xf>
    <xf numFmtId="166" fontId="21" fillId="0" borderId="0" xfId="7" applyFont="1" applyFill="1" applyAlignment="1" applyProtection="1">
      <alignment horizontal="center"/>
      <protection locked="0"/>
    </xf>
    <xf numFmtId="166" fontId="21" fillId="0" borderId="0" xfId="7" applyFont="1" applyFill="1" applyAlignment="1">
      <alignment horizontal="center"/>
    </xf>
    <xf numFmtId="166" fontId="21" fillId="0" borderId="13" xfId="7" applyFont="1" applyFill="1" applyBorder="1" applyAlignment="1">
      <alignment horizontal="center"/>
    </xf>
    <xf numFmtId="166" fontId="21" fillId="0" borderId="14" xfId="7" applyFont="1" applyFill="1" applyBorder="1" applyAlignment="1">
      <alignment horizontal="center"/>
    </xf>
    <xf numFmtId="166" fontId="21" fillId="0" borderId="15" xfId="7" applyFont="1" applyFill="1" applyBorder="1" applyAlignment="1">
      <alignment horizontal="center"/>
    </xf>
    <xf numFmtId="166" fontId="21" fillId="0" borderId="16" xfId="7" applyFont="1" applyFill="1" applyBorder="1" applyAlignment="1">
      <alignment horizontal="center"/>
    </xf>
    <xf numFmtId="166" fontId="21" fillId="0" borderId="0" xfId="7" applyFont="1" applyFill="1" applyBorder="1" applyAlignment="1">
      <alignment horizontal="center"/>
    </xf>
    <xf numFmtId="166" fontId="21" fillId="0" borderId="17" xfId="7" applyFont="1" applyFill="1" applyBorder="1" applyAlignment="1">
      <alignment horizontal="center"/>
    </xf>
    <xf numFmtId="0" fontId="21" fillId="0" borderId="21" xfId="1" applyFont="1" applyBorder="1" applyAlignment="1">
      <alignment horizontal="center"/>
    </xf>
    <xf numFmtId="0" fontId="21" fillId="0" borderId="22" xfId="1" applyFont="1" applyBorder="1" applyAlignment="1">
      <alignment horizontal="center"/>
    </xf>
    <xf numFmtId="0" fontId="21" fillId="0" borderId="23" xfId="1" applyFont="1" applyBorder="1" applyAlignment="1">
      <alignment horizontal="center"/>
    </xf>
    <xf numFmtId="0" fontId="21" fillId="0" borderId="18" xfId="1" applyFont="1" applyFill="1" applyBorder="1" applyAlignment="1">
      <alignment horizontal="center"/>
    </xf>
    <xf numFmtId="0" fontId="21" fillId="0" borderId="19" xfId="1" applyFont="1" applyFill="1" applyBorder="1" applyAlignment="1">
      <alignment horizontal="center"/>
    </xf>
    <xf numFmtId="0" fontId="21" fillId="0" borderId="20" xfId="1" applyFont="1" applyFill="1" applyBorder="1" applyAlignment="1">
      <alignment horizontal="center"/>
    </xf>
    <xf numFmtId="0" fontId="21" fillId="0" borderId="35" xfId="1" applyFont="1" applyFill="1" applyBorder="1" applyAlignment="1">
      <alignment horizontal="center"/>
    </xf>
    <xf numFmtId="0" fontId="21" fillId="0" borderId="11" xfId="1" applyFont="1" applyFill="1" applyBorder="1" applyAlignment="1">
      <alignment horizontal="center"/>
    </xf>
    <xf numFmtId="0" fontId="21" fillId="0" borderId="36" xfId="1" applyFont="1" applyFill="1" applyBorder="1" applyAlignment="1">
      <alignment horizontal="center"/>
    </xf>
    <xf numFmtId="0" fontId="21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Alignment="1">
      <alignment horizontal="center"/>
    </xf>
  </cellXfs>
  <cellStyles count="1306">
    <cellStyle name="_x0013_" xfId="11"/>
    <cellStyle name="_09GRC Gas Transport For Review" xfId="12"/>
    <cellStyle name="_09GRC Gas Transport For Review_Book4" xfId="13"/>
    <cellStyle name="_x0013__16.07E Wild Horse Wind Expansionwrkingfile" xfId="14"/>
    <cellStyle name="_x0013__16.07E Wild Horse Wind Expansionwrkingfile SF" xfId="15"/>
    <cellStyle name="_x0013__16.37E Wild Horse Expansion DeferralRevwrkingfile SF" xfId="16"/>
    <cellStyle name="_4.06E Pass Throughs" xfId="17"/>
    <cellStyle name="_4.06E Pass Throughs 2" xfId="18"/>
    <cellStyle name="_4.06E Pass Throughs_04 07E Wild Horse Wind Expansion (C) (2)" xfId="19"/>
    <cellStyle name="_4.06E Pass Throughs_04 07E Wild Horse Wind Expansion (C) (2)_Adj Bench DR 3 for Initial Briefs (Electric)" xfId="20"/>
    <cellStyle name="_4.06E Pass Throughs_04 07E Wild Horse Wind Expansion (C) (2)_Electric Rev Req Model (2009 GRC) " xfId="21"/>
    <cellStyle name="_4.06E Pass Throughs_04 07E Wild Horse Wind Expansion (C) (2)_Electric Rev Req Model (2009 GRC) Rebuttal" xfId="22"/>
    <cellStyle name="_4.06E Pass Throughs_04 07E Wild Horse Wind Expansion (C) (2)_Electric Rev Req Model (2009 GRC) Rebuttal REmoval of New  WH Solar AdjustMI" xfId="23"/>
    <cellStyle name="_4.06E Pass Throughs_04 07E Wild Horse Wind Expansion (C) (2)_Electric Rev Req Model (2009 GRC) Revised 01-18-2010" xfId="24"/>
    <cellStyle name="_4.06E Pass Throughs_04 07E Wild Horse Wind Expansion (C) (2)_Final Order Electric EXHIBIT A-1" xfId="25"/>
    <cellStyle name="_4.06E Pass Throughs_04 07E Wild Horse Wind Expansion (C) (2)_TENASKA REGULATORY ASSET" xfId="26"/>
    <cellStyle name="_4.06E Pass Throughs_16.37E Wild Horse Expansion DeferralRevwrkingfile SF" xfId="27"/>
    <cellStyle name="_4.06E Pass Throughs_4 31 Regulatory Assets and Liabilities  7 06- Exhibit D" xfId="28"/>
    <cellStyle name="_4.06E Pass Throughs_4 32 Regulatory Assets and Liabilities  7 06- Exhibit D" xfId="29"/>
    <cellStyle name="_4.06E Pass Throughs_Book2" xfId="30"/>
    <cellStyle name="_4.06E Pass Throughs_Book2_Adj Bench DR 3 for Initial Briefs (Electric)" xfId="31"/>
    <cellStyle name="_4.06E Pass Throughs_Book2_Electric Rev Req Model (2009 GRC) Rebuttal" xfId="32"/>
    <cellStyle name="_4.06E Pass Throughs_Book2_Electric Rev Req Model (2009 GRC) Rebuttal REmoval of New  WH Solar AdjustMI" xfId="33"/>
    <cellStyle name="_4.06E Pass Throughs_Book2_Electric Rev Req Model (2009 GRC) Revised 01-18-2010" xfId="34"/>
    <cellStyle name="_4.06E Pass Throughs_Book2_Final Order Electric EXHIBIT A-1" xfId="35"/>
    <cellStyle name="_4.06E Pass Throughs_Book4" xfId="36"/>
    <cellStyle name="_4.06E Pass Throughs_Book9" xfId="37"/>
    <cellStyle name="_4.06E Pass Throughs_Power Costs - Comparison bx Rbtl-Staff-Jt-PC" xfId="38"/>
    <cellStyle name="_4.06E Pass Throughs_Power Costs - Comparison bx Rbtl-Staff-Jt-PC_Adj Bench DR 3 for Initial Briefs (Electric)" xfId="39"/>
    <cellStyle name="_4.06E Pass Throughs_Power Costs - Comparison bx Rbtl-Staff-Jt-PC_Electric Rev Req Model (2009 GRC) Rebuttal" xfId="40"/>
    <cellStyle name="_4.06E Pass Throughs_Power Costs - Comparison bx Rbtl-Staff-Jt-PC_Electric Rev Req Model (2009 GRC) Rebuttal REmoval of New  WH Solar AdjustMI" xfId="41"/>
    <cellStyle name="_4.06E Pass Throughs_Power Costs - Comparison bx Rbtl-Staff-Jt-PC_Electric Rev Req Model (2009 GRC) Revised 01-18-2010" xfId="42"/>
    <cellStyle name="_4.06E Pass Throughs_Power Costs - Comparison bx Rbtl-Staff-Jt-PC_Final Order Electric EXHIBIT A-1" xfId="43"/>
    <cellStyle name="_4.06E Pass Throughs_Rebuttal Power Costs" xfId="44"/>
    <cellStyle name="_4.06E Pass Throughs_Rebuttal Power Costs_Adj Bench DR 3 for Initial Briefs (Electric)" xfId="45"/>
    <cellStyle name="_4.06E Pass Throughs_Rebuttal Power Costs_Electric Rev Req Model (2009 GRC) Rebuttal" xfId="46"/>
    <cellStyle name="_4.06E Pass Throughs_Rebuttal Power Costs_Electric Rev Req Model (2009 GRC) Rebuttal REmoval of New  WH Solar AdjustMI" xfId="47"/>
    <cellStyle name="_4.06E Pass Throughs_Rebuttal Power Costs_Electric Rev Req Model (2009 GRC) Revised 01-18-2010" xfId="48"/>
    <cellStyle name="_4.06E Pass Throughs_Rebuttal Power Costs_Final Order Electric EXHIBIT A-1" xfId="49"/>
    <cellStyle name="_4.13E Montana Energy Tax" xfId="50"/>
    <cellStyle name="_4.13E Montana Energy Tax 2" xfId="51"/>
    <cellStyle name="_4.13E Montana Energy Tax_04 07E Wild Horse Wind Expansion (C) (2)" xfId="52"/>
    <cellStyle name="_4.13E Montana Energy Tax_04 07E Wild Horse Wind Expansion (C) (2)_Adj Bench DR 3 for Initial Briefs (Electric)" xfId="53"/>
    <cellStyle name="_4.13E Montana Energy Tax_04 07E Wild Horse Wind Expansion (C) (2)_Electric Rev Req Model (2009 GRC) " xfId="54"/>
    <cellStyle name="_4.13E Montana Energy Tax_04 07E Wild Horse Wind Expansion (C) (2)_Electric Rev Req Model (2009 GRC) Rebuttal" xfId="55"/>
    <cellStyle name="_4.13E Montana Energy Tax_04 07E Wild Horse Wind Expansion (C) (2)_Electric Rev Req Model (2009 GRC) Rebuttal REmoval of New  WH Solar AdjustMI" xfId="56"/>
    <cellStyle name="_4.13E Montana Energy Tax_04 07E Wild Horse Wind Expansion (C) (2)_Electric Rev Req Model (2009 GRC) Revised 01-18-2010" xfId="57"/>
    <cellStyle name="_4.13E Montana Energy Tax_04 07E Wild Horse Wind Expansion (C) (2)_Final Order Electric EXHIBIT A-1" xfId="58"/>
    <cellStyle name="_4.13E Montana Energy Tax_04 07E Wild Horse Wind Expansion (C) (2)_TENASKA REGULATORY ASSET" xfId="59"/>
    <cellStyle name="_4.13E Montana Energy Tax_16.37E Wild Horse Expansion DeferralRevwrkingfile SF" xfId="60"/>
    <cellStyle name="_4.13E Montana Energy Tax_4 31 Regulatory Assets and Liabilities  7 06- Exhibit D" xfId="61"/>
    <cellStyle name="_4.13E Montana Energy Tax_4 32 Regulatory Assets and Liabilities  7 06- Exhibit D" xfId="62"/>
    <cellStyle name="_4.13E Montana Energy Tax_Book2" xfId="63"/>
    <cellStyle name="_4.13E Montana Energy Tax_Book2_Adj Bench DR 3 for Initial Briefs (Electric)" xfId="64"/>
    <cellStyle name="_4.13E Montana Energy Tax_Book2_Electric Rev Req Model (2009 GRC) Rebuttal" xfId="65"/>
    <cellStyle name="_4.13E Montana Energy Tax_Book2_Electric Rev Req Model (2009 GRC) Rebuttal REmoval of New  WH Solar AdjustMI" xfId="66"/>
    <cellStyle name="_4.13E Montana Energy Tax_Book2_Electric Rev Req Model (2009 GRC) Revised 01-18-2010" xfId="67"/>
    <cellStyle name="_4.13E Montana Energy Tax_Book2_Final Order Electric EXHIBIT A-1" xfId="68"/>
    <cellStyle name="_4.13E Montana Energy Tax_Book4" xfId="69"/>
    <cellStyle name="_4.13E Montana Energy Tax_Book9" xfId="70"/>
    <cellStyle name="_4.13E Montana Energy Tax_Power Costs - Comparison bx Rbtl-Staff-Jt-PC" xfId="71"/>
    <cellStyle name="_4.13E Montana Energy Tax_Power Costs - Comparison bx Rbtl-Staff-Jt-PC_Adj Bench DR 3 for Initial Briefs (Electric)" xfId="72"/>
    <cellStyle name="_4.13E Montana Energy Tax_Power Costs - Comparison bx Rbtl-Staff-Jt-PC_Electric Rev Req Model (2009 GRC) Rebuttal" xfId="73"/>
    <cellStyle name="_4.13E Montana Energy Tax_Power Costs - Comparison bx Rbtl-Staff-Jt-PC_Electric Rev Req Model (2009 GRC) Rebuttal REmoval of New  WH Solar AdjustMI" xfId="74"/>
    <cellStyle name="_4.13E Montana Energy Tax_Power Costs - Comparison bx Rbtl-Staff-Jt-PC_Electric Rev Req Model (2009 GRC) Revised 01-18-2010" xfId="75"/>
    <cellStyle name="_4.13E Montana Energy Tax_Power Costs - Comparison bx Rbtl-Staff-Jt-PC_Final Order Electric EXHIBIT A-1" xfId="76"/>
    <cellStyle name="_4.13E Montana Energy Tax_Rebuttal Power Costs" xfId="77"/>
    <cellStyle name="_4.13E Montana Energy Tax_Rebuttal Power Costs_Adj Bench DR 3 for Initial Briefs (Electric)" xfId="78"/>
    <cellStyle name="_4.13E Montana Energy Tax_Rebuttal Power Costs_Electric Rev Req Model (2009 GRC) Rebuttal" xfId="79"/>
    <cellStyle name="_4.13E Montana Energy Tax_Rebuttal Power Costs_Electric Rev Req Model (2009 GRC) Rebuttal REmoval of New  WH Solar AdjustMI" xfId="80"/>
    <cellStyle name="_4.13E Montana Energy Tax_Rebuttal Power Costs_Electric Rev Req Model (2009 GRC) Revised 01-18-2010" xfId="81"/>
    <cellStyle name="_4.13E Montana Energy Tax_Rebuttal Power Costs_Final Order Electric EXHIBIT A-1" xfId="82"/>
    <cellStyle name="_x0013__Adj Bench DR 3 for Initial Briefs (Electric)" xfId="83"/>
    <cellStyle name="_AURORA WIP" xfId="84"/>
    <cellStyle name="_Book1" xfId="85"/>
    <cellStyle name="_Book1 (2)" xfId="86"/>
    <cellStyle name="_Book1 (2) 2" xfId="87"/>
    <cellStyle name="_Book1 (2)_04 07E Wild Horse Wind Expansion (C) (2)" xfId="88"/>
    <cellStyle name="_Book1 (2)_04 07E Wild Horse Wind Expansion (C) (2)_Adj Bench DR 3 for Initial Briefs (Electric)" xfId="89"/>
    <cellStyle name="_Book1 (2)_04 07E Wild Horse Wind Expansion (C) (2)_Electric Rev Req Model (2009 GRC) " xfId="90"/>
    <cellStyle name="_Book1 (2)_04 07E Wild Horse Wind Expansion (C) (2)_Electric Rev Req Model (2009 GRC) Rebuttal" xfId="91"/>
    <cellStyle name="_Book1 (2)_04 07E Wild Horse Wind Expansion (C) (2)_Electric Rev Req Model (2009 GRC) Rebuttal REmoval of New  WH Solar AdjustMI" xfId="92"/>
    <cellStyle name="_Book1 (2)_04 07E Wild Horse Wind Expansion (C) (2)_Electric Rev Req Model (2009 GRC) Revised 01-18-2010" xfId="93"/>
    <cellStyle name="_Book1 (2)_04 07E Wild Horse Wind Expansion (C) (2)_Final Order Electric EXHIBIT A-1" xfId="94"/>
    <cellStyle name="_Book1 (2)_04 07E Wild Horse Wind Expansion (C) (2)_TENASKA REGULATORY ASSET" xfId="95"/>
    <cellStyle name="_Book1 (2)_16.37E Wild Horse Expansion DeferralRevwrkingfile SF" xfId="96"/>
    <cellStyle name="_Book1 (2)_4 31 Regulatory Assets and Liabilities  7 06- Exhibit D" xfId="97"/>
    <cellStyle name="_Book1 (2)_4 32 Regulatory Assets and Liabilities  7 06- Exhibit D" xfId="98"/>
    <cellStyle name="_Book1 (2)_Book2" xfId="99"/>
    <cellStyle name="_Book1 (2)_Book2_Adj Bench DR 3 for Initial Briefs (Electric)" xfId="100"/>
    <cellStyle name="_Book1 (2)_Book2_Electric Rev Req Model (2009 GRC) Rebuttal" xfId="101"/>
    <cellStyle name="_Book1 (2)_Book2_Electric Rev Req Model (2009 GRC) Rebuttal REmoval of New  WH Solar AdjustMI" xfId="102"/>
    <cellStyle name="_Book1 (2)_Book2_Electric Rev Req Model (2009 GRC) Revised 01-18-2010" xfId="103"/>
    <cellStyle name="_Book1 (2)_Book2_Final Order Electric EXHIBIT A-1" xfId="104"/>
    <cellStyle name="_Book1 (2)_Book4" xfId="105"/>
    <cellStyle name="_Book1 (2)_Book9" xfId="106"/>
    <cellStyle name="_Book1 (2)_Power Costs - Comparison bx Rbtl-Staff-Jt-PC" xfId="107"/>
    <cellStyle name="_Book1 (2)_Power Costs - Comparison bx Rbtl-Staff-Jt-PC_Adj Bench DR 3 for Initial Briefs (Electric)" xfId="108"/>
    <cellStyle name="_Book1 (2)_Power Costs - Comparison bx Rbtl-Staff-Jt-PC_Electric Rev Req Model (2009 GRC) Rebuttal" xfId="109"/>
    <cellStyle name="_Book1 (2)_Power Costs - Comparison bx Rbtl-Staff-Jt-PC_Electric Rev Req Model (2009 GRC) Rebuttal REmoval of New  WH Solar AdjustMI" xfId="110"/>
    <cellStyle name="_Book1 (2)_Power Costs - Comparison bx Rbtl-Staff-Jt-PC_Electric Rev Req Model (2009 GRC) Revised 01-18-2010" xfId="111"/>
    <cellStyle name="_Book1 (2)_Power Costs - Comparison bx Rbtl-Staff-Jt-PC_Final Order Electric EXHIBIT A-1" xfId="112"/>
    <cellStyle name="_Book1 (2)_Rebuttal Power Costs" xfId="113"/>
    <cellStyle name="_Book1 (2)_Rebuttal Power Costs_Adj Bench DR 3 for Initial Briefs (Electric)" xfId="114"/>
    <cellStyle name="_Book1 (2)_Rebuttal Power Costs_Electric Rev Req Model (2009 GRC) Rebuttal" xfId="115"/>
    <cellStyle name="_Book1 (2)_Rebuttal Power Costs_Electric Rev Req Model (2009 GRC) Rebuttal REmoval of New  WH Solar AdjustMI" xfId="116"/>
    <cellStyle name="_Book1 (2)_Rebuttal Power Costs_Electric Rev Req Model (2009 GRC) Revised 01-18-2010" xfId="117"/>
    <cellStyle name="_Book1 (2)_Rebuttal Power Costs_Final Order Electric EXHIBIT A-1" xfId="118"/>
    <cellStyle name="_Book1 2" xfId="119"/>
    <cellStyle name="_Book1_(C) WHE Proforma with ITC cash grant 10 Yr Amort_for deferral_102809" xfId="120"/>
    <cellStyle name="_Book1_(C) WHE Proforma with ITC cash grant 10 Yr Amort_for deferral_102809_16.07E Wild Horse Wind Expansionwrkingfile" xfId="121"/>
    <cellStyle name="_Book1_(C) WHE Proforma with ITC cash grant 10 Yr Amort_for deferral_102809_16.07E Wild Horse Wind Expansionwrkingfile SF" xfId="122"/>
    <cellStyle name="_Book1_(C) WHE Proforma with ITC cash grant 10 Yr Amort_for deferral_102809_16.37E Wild Horse Expansion DeferralRevwrkingfile SF" xfId="123"/>
    <cellStyle name="_Book1_(C) WHE Proforma with ITC cash grant 10 Yr Amort_for rebuttal_120709" xfId="124"/>
    <cellStyle name="_Book1_04.07E Wild Horse Wind Expansion" xfId="125"/>
    <cellStyle name="_Book1_04.07E Wild Horse Wind Expansion_16.07E Wild Horse Wind Expansionwrkingfile" xfId="126"/>
    <cellStyle name="_Book1_04.07E Wild Horse Wind Expansion_16.07E Wild Horse Wind Expansionwrkingfile SF" xfId="127"/>
    <cellStyle name="_Book1_04.07E Wild Horse Wind Expansion_16.37E Wild Horse Expansion DeferralRevwrkingfile SF" xfId="128"/>
    <cellStyle name="_Book1_16.07E Wild Horse Wind Expansionwrkingfile" xfId="129"/>
    <cellStyle name="_Book1_16.07E Wild Horse Wind Expansionwrkingfile SF" xfId="130"/>
    <cellStyle name="_Book1_16.37E Wild Horse Expansion DeferralRevwrkingfile SF" xfId="131"/>
    <cellStyle name="_Book1_4 31 Regulatory Assets and Liabilities  7 06- Exhibit D" xfId="132"/>
    <cellStyle name="_Book1_4 32 Regulatory Assets and Liabilities  7 06- Exhibit D" xfId="133"/>
    <cellStyle name="_Book1_Book2" xfId="134"/>
    <cellStyle name="_Book1_Book2_Adj Bench DR 3 for Initial Briefs (Electric)" xfId="135"/>
    <cellStyle name="_Book1_Book2_Electric Rev Req Model (2009 GRC) Rebuttal" xfId="136"/>
    <cellStyle name="_Book1_Book2_Electric Rev Req Model (2009 GRC) Rebuttal REmoval of New  WH Solar AdjustMI" xfId="137"/>
    <cellStyle name="_Book1_Book2_Electric Rev Req Model (2009 GRC) Revised 01-18-2010" xfId="138"/>
    <cellStyle name="_Book1_Book2_Final Order Electric EXHIBIT A-1" xfId="139"/>
    <cellStyle name="_Book1_Book4" xfId="140"/>
    <cellStyle name="_Book1_Book9" xfId="141"/>
    <cellStyle name="_Book1_Power Costs - Comparison bx Rbtl-Staff-Jt-PC" xfId="142"/>
    <cellStyle name="_Book1_Power Costs - Comparison bx Rbtl-Staff-Jt-PC_Adj Bench DR 3 for Initial Briefs (Electric)" xfId="143"/>
    <cellStyle name="_Book1_Power Costs - Comparison bx Rbtl-Staff-Jt-PC_Electric Rev Req Model (2009 GRC) Rebuttal" xfId="144"/>
    <cellStyle name="_Book1_Power Costs - Comparison bx Rbtl-Staff-Jt-PC_Electric Rev Req Model (2009 GRC) Rebuttal REmoval of New  WH Solar AdjustMI" xfId="145"/>
    <cellStyle name="_Book1_Power Costs - Comparison bx Rbtl-Staff-Jt-PC_Electric Rev Req Model (2009 GRC) Revised 01-18-2010" xfId="146"/>
    <cellStyle name="_Book1_Power Costs - Comparison bx Rbtl-Staff-Jt-PC_Final Order Electric EXHIBIT A-1" xfId="147"/>
    <cellStyle name="_Book1_Rebuttal Power Costs" xfId="148"/>
    <cellStyle name="_Book1_Rebuttal Power Costs_Adj Bench DR 3 for Initial Briefs (Electric)" xfId="149"/>
    <cellStyle name="_Book1_Rebuttal Power Costs_Electric Rev Req Model (2009 GRC) Rebuttal" xfId="150"/>
    <cellStyle name="_Book1_Rebuttal Power Costs_Electric Rev Req Model (2009 GRC) Rebuttal REmoval of New  WH Solar AdjustMI" xfId="151"/>
    <cellStyle name="_Book1_Rebuttal Power Costs_Electric Rev Req Model (2009 GRC) Revised 01-18-2010" xfId="152"/>
    <cellStyle name="_Book1_Rebuttal Power Costs_Final Order Electric EXHIBIT A-1" xfId="153"/>
    <cellStyle name="_Book2" xfId="154"/>
    <cellStyle name="_x0013__Book2" xfId="155"/>
    <cellStyle name="_Book2 2" xfId="156"/>
    <cellStyle name="_Book2_04 07E Wild Horse Wind Expansion (C) (2)" xfId="157"/>
    <cellStyle name="_Book2_04 07E Wild Horse Wind Expansion (C) (2)_Adj Bench DR 3 for Initial Briefs (Electric)" xfId="158"/>
    <cellStyle name="_Book2_04 07E Wild Horse Wind Expansion (C) (2)_Electric Rev Req Model (2009 GRC) " xfId="159"/>
    <cellStyle name="_Book2_04 07E Wild Horse Wind Expansion (C) (2)_Electric Rev Req Model (2009 GRC) Rebuttal" xfId="160"/>
    <cellStyle name="_Book2_04 07E Wild Horse Wind Expansion (C) (2)_Electric Rev Req Model (2009 GRC) Rebuttal REmoval of New  WH Solar AdjustMI" xfId="161"/>
    <cellStyle name="_Book2_04 07E Wild Horse Wind Expansion (C) (2)_Electric Rev Req Model (2009 GRC) Revised 01-18-2010" xfId="162"/>
    <cellStyle name="_Book2_04 07E Wild Horse Wind Expansion (C) (2)_Final Order Electric EXHIBIT A-1" xfId="163"/>
    <cellStyle name="_Book2_04 07E Wild Horse Wind Expansion (C) (2)_TENASKA REGULATORY ASSET" xfId="164"/>
    <cellStyle name="_Book2_16.37E Wild Horse Expansion DeferralRevwrkingfile SF" xfId="165"/>
    <cellStyle name="_Book2_4 31 Regulatory Assets and Liabilities  7 06- Exhibit D" xfId="166"/>
    <cellStyle name="_Book2_4 32 Regulatory Assets and Liabilities  7 06- Exhibit D" xfId="167"/>
    <cellStyle name="_x0013__Book2_Adj Bench DR 3 for Initial Briefs (Electric)" xfId="168"/>
    <cellStyle name="_Book2_Book2" xfId="169"/>
    <cellStyle name="_Book2_Book2_Adj Bench DR 3 for Initial Briefs (Electric)" xfId="170"/>
    <cellStyle name="_Book2_Book2_Electric Rev Req Model (2009 GRC) Rebuttal" xfId="171"/>
    <cellStyle name="_Book2_Book2_Electric Rev Req Model (2009 GRC) Rebuttal REmoval of New  WH Solar AdjustMI" xfId="172"/>
    <cellStyle name="_Book2_Book2_Electric Rev Req Model (2009 GRC) Revised 01-18-2010" xfId="173"/>
    <cellStyle name="_Book2_Book2_Final Order Electric EXHIBIT A-1" xfId="174"/>
    <cellStyle name="_Book2_Book4" xfId="175"/>
    <cellStyle name="_Book2_Book9" xfId="176"/>
    <cellStyle name="_x0013__Book2_Electric Rev Req Model (2009 GRC) Rebuttal" xfId="177"/>
    <cellStyle name="_x0013__Book2_Electric Rev Req Model (2009 GRC) Rebuttal REmoval of New  WH Solar AdjustMI" xfId="178"/>
    <cellStyle name="_x0013__Book2_Electric Rev Req Model (2009 GRC) Revised 01-18-2010" xfId="179"/>
    <cellStyle name="_x0013__Book2_Final Order Electric EXHIBIT A-1" xfId="180"/>
    <cellStyle name="_Book2_Power Costs - Comparison bx Rbtl-Staff-Jt-PC" xfId="181"/>
    <cellStyle name="_Book2_Power Costs - Comparison bx Rbtl-Staff-Jt-PC_Adj Bench DR 3 for Initial Briefs (Electric)" xfId="182"/>
    <cellStyle name="_Book2_Power Costs - Comparison bx Rbtl-Staff-Jt-PC_Electric Rev Req Model (2009 GRC) Rebuttal" xfId="183"/>
    <cellStyle name="_Book2_Power Costs - Comparison bx Rbtl-Staff-Jt-PC_Electric Rev Req Model (2009 GRC) Rebuttal REmoval of New  WH Solar AdjustMI" xfId="184"/>
    <cellStyle name="_Book2_Power Costs - Comparison bx Rbtl-Staff-Jt-PC_Electric Rev Req Model (2009 GRC) Revised 01-18-2010" xfId="185"/>
    <cellStyle name="_Book2_Power Costs - Comparison bx Rbtl-Staff-Jt-PC_Final Order Electric EXHIBIT A-1" xfId="186"/>
    <cellStyle name="_Book2_Rebuttal Power Costs" xfId="187"/>
    <cellStyle name="_Book2_Rebuttal Power Costs_Adj Bench DR 3 for Initial Briefs (Electric)" xfId="188"/>
    <cellStyle name="_Book2_Rebuttal Power Costs_Electric Rev Req Model (2009 GRC) Rebuttal" xfId="189"/>
    <cellStyle name="_Book2_Rebuttal Power Costs_Electric Rev Req Model (2009 GRC) Rebuttal REmoval of New  WH Solar AdjustMI" xfId="190"/>
    <cellStyle name="_Book2_Rebuttal Power Costs_Electric Rev Req Model (2009 GRC) Revised 01-18-2010" xfId="191"/>
    <cellStyle name="_Book2_Rebuttal Power Costs_Final Order Electric EXHIBIT A-1" xfId="192"/>
    <cellStyle name="_Book3" xfId="193"/>
    <cellStyle name="_Book5" xfId="194"/>
    <cellStyle name="_Chelan Debt Forecast 12.19.05" xfId="195"/>
    <cellStyle name="_Chelan Debt Forecast 12.19.05 2" xfId="196"/>
    <cellStyle name="_Chelan Debt Forecast 12.19.05_(C) WHE Proforma with ITC cash grant 10 Yr Amort_for deferral_102809" xfId="197"/>
    <cellStyle name="_Chelan Debt Forecast 12.19.05_(C) WHE Proforma with ITC cash grant 10 Yr Amort_for deferral_102809_16.07E Wild Horse Wind Expansionwrkingfile" xfId="198"/>
    <cellStyle name="_Chelan Debt Forecast 12.19.05_(C) WHE Proforma with ITC cash grant 10 Yr Amort_for deferral_102809_16.07E Wild Horse Wind Expansionwrkingfile SF" xfId="199"/>
    <cellStyle name="_Chelan Debt Forecast 12.19.05_(C) WHE Proforma with ITC cash grant 10 Yr Amort_for deferral_102809_16.37E Wild Horse Expansion DeferralRevwrkingfile SF" xfId="200"/>
    <cellStyle name="_Chelan Debt Forecast 12.19.05_(C) WHE Proforma with ITC cash grant 10 Yr Amort_for rebuttal_120709" xfId="201"/>
    <cellStyle name="_Chelan Debt Forecast 12.19.05_04.07E Wild Horse Wind Expansion" xfId="202"/>
    <cellStyle name="_Chelan Debt Forecast 12.19.05_04.07E Wild Horse Wind Expansion_16.07E Wild Horse Wind Expansionwrkingfile" xfId="203"/>
    <cellStyle name="_Chelan Debt Forecast 12.19.05_04.07E Wild Horse Wind Expansion_16.07E Wild Horse Wind Expansionwrkingfile SF" xfId="204"/>
    <cellStyle name="_Chelan Debt Forecast 12.19.05_04.07E Wild Horse Wind Expansion_16.37E Wild Horse Expansion DeferralRevwrkingfile SF" xfId="205"/>
    <cellStyle name="_Chelan Debt Forecast 12.19.05_16.07E Wild Horse Wind Expansionwrkingfile" xfId="206"/>
    <cellStyle name="_Chelan Debt Forecast 12.19.05_16.07E Wild Horse Wind Expansionwrkingfile SF" xfId="207"/>
    <cellStyle name="_Chelan Debt Forecast 12.19.05_16.37E Wild Horse Expansion DeferralRevwrkingfile SF" xfId="208"/>
    <cellStyle name="_Chelan Debt Forecast 12.19.05_4 31 Regulatory Assets and Liabilities  7 06- Exhibit D" xfId="209"/>
    <cellStyle name="_Chelan Debt Forecast 12.19.05_4 32 Regulatory Assets and Liabilities  7 06- Exhibit D" xfId="210"/>
    <cellStyle name="_Chelan Debt Forecast 12.19.05_Book2" xfId="211"/>
    <cellStyle name="_Chelan Debt Forecast 12.19.05_Book2_Adj Bench DR 3 for Initial Briefs (Electric)" xfId="212"/>
    <cellStyle name="_Chelan Debt Forecast 12.19.05_Book2_Electric Rev Req Model (2009 GRC) Rebuttal" xfId="213"/>
    <cellStyle name="_Chelan Debt Forecast 12.19.05_Book2_Electric Rev Req Model (2009 GRC) Rebuttal REmoval of New  WH Solar AdjustMI" xfId="214"/>
    <cellStyle name="_Chelan Debt Forecast 12.19.05_Book2_Electric Rev Req Model (2009 GRC) Revised 01-18-2010" xfId="215"/>
    <cellStyle name="_Chelan Debt Forecast 12.19.05_Book2_Final Order Electric EXHIBIT A-1" xfId="216"/>
    <cellStyle name="_Chelan Debt Forecast 12.19.05_Book4" xfId="217"/>
    <cellStyle name="_Chelan Debt Forecast 12.19.05_Book9" xfId="218"/>
    <cellStyle name="_Chelan Debt Forecast 12.19.05_Power Costs - Comparison bx Rbtl-Staff-Jt-PC" xfId="219"/>
    <cellStyle name="_Chelan Debt Forecast 12.19.05_Power Costs - Comparison bx Rbtl-Staff-Jt-PC_Adj Bench DR 3 for Initial Briefs (Electric)" xfId="220"/>
    <cellStyle name="_Chelan Debt Forecast 12.19.05_Power Costs - Comparison bx Rbtl-Staff-Jt-PC_Electric Rev Req Model (2009 GRC) Rebuttal" xfId="221"/>
    <cellStyle name="_Chelan Debt Forecast 12.19.05_Power Costs - Comparison bx Rbtl-Staff-Jt-PC_Electric Rev Req Model (2009 GRC) Rebuttal REmoval of New  WH Solar AdjustMI" xfId="222"/>
    <cellStyle name="_Chelan Debt Forecast 12.19.05_Power Costs - Comparison bx Rbtl-Staff-Jt-PC_Electric Rev Req Model (2009 GRC) Revised 01-18-2010" xfId="223"/>
    <cellStyle name="_Chelan Debt Forecast 12.19.05_Power Costs - Comparison bx Rbtl-Staff-Jt-PC_Final Order Electric EXHIBIT A-1" xfId="224"/>
    <cellStyle name="_Chelan Debt Forecast 12.19.05_Rebuttal Power Costs" xfId="225"/>
    <cellStyle name="_Chelan Debt Forecast 12.19.05_Rebuttal Power Costs_Adj Bench DR 3 for Initial Briefs (Electric)" xfId="226"/>
    <cellStyle name="_Chelan Debt Forecast 12.19.05_Rebuttal Power Costs_Electric Rev Req Model (2009 GRC) Rebuttal" xfId="227"/>
    <cellStyle name="_Chelan Debt Forecast 12.19.05_Rebuttal Power Costs_Electric Rev Req Model (2009 GRC) Rebuttal REmoval of New  WH Solar AdjustMI" xfId="228"/>
    <cellStyle name="_Chelan Debt Forecast 12.19.05_Rebuttal Power Costs_Electric Rev Req Model (2009 GRC) Revised 01-18-2010" xfId="229"/>
    <cellStyle name="_Chelan Debt Forecast 12.19.05_Rebuttal Power Costs_Final Order Electric EXHIBIT A-1" xfId="230"/>
    <cellStyle name="_Copy 11-9 Sumas Proforma - Current" xfId="231"/>
    <cellStyle name="_Costs not in AURORA 06GRC" xfId="232"/>
    <cellStyle name="_Costs not in AURORA 06GRC 2" xfId="233"/>
    <cellStyle name="_Costs not in AURORA 06GRC_04 07E Wild Horse Wind Expansion (C) (2)" xfId="234"/>
    <cellStyle name="_Costs not in AURORA 06GRC_04 07E Wild Horse Wind Expansion (C) (2)_Adj Bench DR 3 for Initial Briefs (Electric)" xfId="235"/>
    <cellStyle name="_Costs not in AURORA 06GRC_04 07E Wild Horse Wind Expansion (C) (2)_Electric Rev Req Model (2009 GRC) " xfId="236"/>
    <cellStyle name="_Costs not in AURORA 06GRC_04 07E Wild Horse Wind Expansion (C) (2)_Electric Rev Req Model (2009 GRC) Rebuttal" xfId="237"/>
    <cellStyle name="_Costs not in AURORA 06GRC_04 07E Wild Horse Wind Expansion (C) (2)_Electric Rev Req Model (2009 GRC) Rebuttal REmoval of New  WH Solar AdjustMI" xfId="238"/>
    <cellStyle name="_Costs not in AURORA 06GRC_04 07E Wild Horse Wind Expansion (C) (2)_Electric Rev Req Model (2009 GRC) Revised 01-18-2010" xfId="239"/>
    <cellStyle name="_Costs not in AURORA 06GRC_04 07E Wild Horse Wind Expansion (C) (2)_Final Order Electric EXHIBIT A-1" xfId="240"/>
    <cellStyle name="_Costs not in AURORA 06GRC_04 07E Wild Horse Wind Expansion (C) (2)_TENASKA REGULATORY ASSET" xfId="241"/>
    <cellStyle name="_Costs not in AURORA 06GRC_16.37E Wild Horse Expansion DeferralRevwrkingfile SF" xfId="242"/>
    <cellStyle name="_Costs not in AURORA 06GRC_4 31 Regulatory Assets and Liabilities  7 06- Exhibit D" xfId="243"/>
    <cellStyle name="_Costs not in AURORA 06GRC_4 32 Regulatory Assets and Liabilities  7 06- Exhibit D" xfId="244"/>
    <cellStyle name="_Costs not in AURORA 06GRC_Book2" xfId="245"/>
    <cellStyle name="_Costs not in AURORA 06GRC_Book2_Adj Bench DR 3 for Initial Briefs (Electric)" xfId="246"/>
    <cellStyle name="_Costs not in AURORA 06GRC_Book2_Electric Rev Req Model (2009 GRC) Rebuttal" xfId="247"/>
    <cellStyle name="_Costs not in AURORA 06GRC_Book2_Electric Rev Req Model (2009 GRC) Rebuttal REmoval of New  WH Solar AdjustMI" xfId="248"/>
    <cellStyle name="_Costs not in AURORA 06GRC_Book2_Electric Rev Req Model (2009 GRC) Revised 01-18-2010" xfId="249"/>
    <cellStyle name="_Costs not in AURORA 06GRC_Book2_Final Order Electric EXHIBIT A-1" xfId="250"/>
    <cellStyle name="_Costs not in AURORA 06GRC_Book4" xfId="251"/>
    <cellStyle name="_Costs not in AURORA 06GRC_Book9" xfId="252"/>
    <cellStyle name="_Costs not in AURORA 06GRC_Power Costs - Comparison bx Rbtl-Staff-Jt-PC" xfId="253"/>
    <cellStyle name="_Costs not in AURORA 06GRC_Power Costs - Comparison bx Rbtl-Staff-Jt-PC_Adj Bench DR 3 for Initial Briefs (Electric)" xfId="254"/>
    <cellStyle name="_Costs not in AURORA 06GRC_Power Costs - Comparison bx Rbtl-Staff-Jt-PC_Electric Rev Req Model (2009 GRC) Rebuttal" xfId="255"/>
    <cellStyle name="_Costs not in AURORA 06GRC_Power Costs - Comparison bx Rbtl-Staff-Jt-PC_Electric Rev Req Model (2009 GRC) Rebuttal REmoval of New  WH Solar AdjustMI" xfId="256"/>
    <cellStyle name="_Costs not in AURORA 06GRC_Power Costs - Comparison bx Rbtl-Staff-Jt-PC_Electric Rev Req Model (2009 GRC) Revised 01-18-2010" xfId="257"/>
    <cellStyle name="_Costs not in AURORA 06GRC_Power Costs - Comparison bx Rbtl-Staff-Jt-PC_Final Order Electric EXHIBIT A-1" xfId="258"/>
    <cellStyle name="_Costs not in AURORA 06GRC_Rebuttal Power Costs" xfId="259"/>
    <cellStyle name="_Costs not in AURORA 06GRC_Rebuttal Power Costs_Adj Bench DR 3 for Initial Briefs (Electric)" xfId="260"/>
    <cellStyle name="_Costs not in AURORA 06GRC_Rebuttal Power Costs_Electric Rev Req Model (2009 GRC) Rebuttal" xfId="261"/>
    <cellStyle name="_Costs not in AURORA 06GRC_Rebuttal Power Costs_Electric Rev Req Model (2009 GRC) Rebuttal REmoval of New  WH Solar AdjustMI" xfId="262"/>
    <cellStyle name="_Costs not in AURORA 06GRC_Rebuttal Power Costs_Electric Rev Req Model (2009 GRC) Revised 01-18-2010" xfId="263"/>
    <cellStyle name="_Costs not in AURORA 06GRC_Rebuttal Power Costs_Final Order Electric EXHIBIT A-1" xfId="264"/>
    <cellStyle name="_Costs not in AURORA 2006GRC 6.15.06" xfId="265"/>
    <cellStyle name="_Costs not in AURORA 2006GRC 6.15.06 2" xfId="266"/>
    <cellStyle name="_Costs not in AURORA 2006GRC 6.15.06_04 07E Wild Horse Wind Expansion (C) (2)" xfId="267"/>
    <cellStyle name="_Costs not in AURORA 2006GRC 6.15.06_04 07E Wild Horse Wind Expansion (C) (2)_Adj Bench DR 3 for Initial Briefs (Electric)" xfId="268"/>
    <cellStyle name="_Costs not in AURORA 2006GRC 6.15.06_04 07E Wild Horse Wind Expansion (C) (2)_Electric Rev Req Model (2009 GRC) " xfId="269"/>
    <cellStyle name="_Costs not in AURORA 2006GRC 6.15.06_04 07E Wild Horse Wind Expansion (C) (2)_Electric Rev Req Model (2009 GRC) Rebuttal" xfId="270"/>
    <cellStyle name="_Costs not in AURORA 2006GRC 6.15.06_04 07E Wild Horse Wind Expansion (C) (2)_Electric Rev Req Model (2009 GRC) Rebuttal REmoval of New  WH Solar AdjustMI" xfId="271"/>
    <cellStyle name="_Costs not in AURORA 2006GRC 6.15.06_04 07E Wild Horse Wind Expansion (C) (2)_Electric Rev Req Model (2009 GRC) Revised 01-18-2010" xfId="272"/>
    <cellStyle name="_Costs not in AURORA 2006GRC 6.15.06_04 07E Wild Horse Wind Expansion (C) (2)_Final Order Electric EXHIBIT A-1" xfId="273"/>
    <cellStyle name="_Costs not in AURORA 2006GRC 6.15.06_04 07E Wild Horse Wind Expansion (C) (2)_TENASKA REGULATORY ASSET" xfId="274"/>
    <cellStyle name="_Costs not in AURORA 2006GRC 6.15.06_16.37E Wild Horse Expansion DeferralRevwrkingfile SF" xfId="275"/>
    <cellStyle name="_Costs not in AURORA 2006GRC 6.15.06_4 31 Regulatory Assets and Liabilities  7 06- Exhibit D" xfId="276"/>
    <cellStyle name="_Costs not in AURORA 2006GRC 6.15.06_4 32 Regulatory Assets and Liabilities  7 06- Exhibit D" xfId="277"/>
    <cellStyle name="_Costs not in AURORA 2006GRC 6.15.06_Book2" xfId="278"/>
    <cellStyle name="_Costs not in AURORA 2006GRC 6.15.06_Book2_Adj Bench DR 3 for Initial Briefs (Electric)" xfId="279"/>
    <cellStyle name="_Costs not in AURORA 2006GRC 6.15.06_Book2_Electric Rev Req Model (2009 GRC) Rebuttal" xfId="280"/>
    <cellStyle name="_Costs not in AURORA 2006GRC 6.15.06_Book2_Electric Rev Req Model (2009 GRC) Rebuttal REmoval of New  WH Solar AdjustMI" xfId="281"/>
    <cellStyle name="_Costs not in AURORA 2006GRC 6.15.06_Book2_Electric Rev Req Model (2009 GRC) Revised 01-18-2010" xfId="282"/>
    <cellStyle name="_Costs not in AURORA 2006GRC 6.15.06_Book2_Final Order Electric EXHIBIT A-1" xfId="283"/>
    <cellStyle name="_Costs not in AURORA 2006GRC 6.15.06_Book4" xfId="284"/>
    <cellStyle name="_Costs not in AURORA 2006GRC 6.15.06_Book9" xfId="285"/>
    <cellStyle name="_Costs not in AURORA 2006GRC 6.15.06_Power Costs - Comparison bx Rbtl-Staff-Jt-PC" xfId="286"/>
    <cellStyle name="_Costs not in AURORA 2006GRC 6.15.06_Power Costs - Comparison bx Rbtl-Staff-Jt-PC_Adj Bench DR 3 for Initial Briefs (Electric)" xfId="287"/>
    <cellStyle name="_Costs not in AURORA 2006GRC 6.15.06_Power Costs - Comparison bx Rbtl-Staff-Jt-PC_Electric Rev Req Model (2009 GRC) Rebuttal" xfId="288"/>
    <cellStyle name="_Costs not in AURORA 2006GRC 6.15.06_Power Costs - Comparison bx Rbtl-Staff-Jt-PC_Electric Rev Req Model (2009 GRC) Rebuttal REmoval of New  WH Solar AdjustMI" xfId="289"/>
    <cellStyle name="_Costs not in AURORA 2006GRC 6.15.06_Power Costs - Comparison bx Rbtl-Staff-Jt-PC_Electric Rev Req Model (2009 GRC) Revised 01-18-2010" xfId="290"/>
    <cellStyle name="_Costs not in AURORA 2006GRC 6.15.06_Power Costs - Comparison bx Rbtl-Staff-Jt-PC_Final Order Electric EXHIBIT A-1" xfId="291"/>
    <cellStyle name="_Costs not in AURORA 2006GRC 6.15.06_Rebuttal Power Costs" xfId="292"/>
    <cellStyle name="_Costs not in AURORA 2006GRC 6.15.06_Rebuttal Power Costs_Adj Bench DR 3 for Initial Briefs (Electric)" xfId="293"/>
    <cellStyle name="_Costs not in AURORA 2006GRC 6.15.06_Rebuttal Power Costs_Electric Rev Req Model (2009 GRC) Rebuttal" xfId="294"/>
    <cellStyle name="_Costs not in AURORA 2006GRC 6.15.06_Rebuttal Power Costs_Electric Rev Req Model (2009 GRC) Rebuttal REmoval of New  WH Solar AdjustMI" xfId="295"/>
    <cellStyle name="_Costs not in AURORA 2006GRC 6.15.06_Rebuttal Power Costs_Electric Rev Req Model (2009 GRC) Revised 01-18-2010" xfId="296"/>
    <cellStyle name="_Costs not in AURORA 2006GRC 6.15.06_Rebuttal Power Costs_Final Order Electric EXHIBIT A-1" xfId="297"/>
    <cellStyle name="_Costs not in AURORA 2006GRC w gas price updated" xfId="298"/>
    <cellStyle name="_Costs not in AURORA 2006GRC w gas price updated_Adj Bench DR 3 for Initial Briefs (Electric)" xfId="299"/>
    <cellStyle name="_Costs not in AURORA 2006GRC w gas price updated_Book2" xfId="300"/>
    <cellStyle name="_Costs not in AURORA 2006GRC w gas price updated_Book2_Adj Bench DR 3 for Initial Briefs (Electric)" xfId="301"/>
    <cellStyle name="_Costs not in AURORA 2006GRC w gas price updated_Book2_Electric Rev Req Model (2009 GRC) Rebuttal" xfId="302"/>
    <cellStyle name="_Costs not in AURORA 2006GRC w gas price updated_Book2_Electric Rev Req Model (2009 GRC) Rebuttal REmoval of New  WH Solar AdjustMI" xfId="303"/>
    <cellStyle name="_Costs not in AURORA 2006GRC w gas price updated_Book2_Electric Rev Req Model (2009 GRC) Revised 01-18-2010" xfId="304"/>
    <cellStyle name="_Costs not in AURORA 2006GRC w gas price updated_Book2_Final Order Electric EXHIBIT A-1" xfId="305"/>
    <cellStyle name="_Costs not in AURORA 2006GRC w gas price updated_Electric Rev Req Model (2009 GRC) " xfId="306"/>
    <cellStyle name="_Costs not in AURORA 2006GRC w gas price updated_Electric Rev Req Model (2009 GRC) Rebuttal" xfId="307"/>
    <cellStyle name="_Costs not in AURORA 2006GRC w gas price updated_Electric Rev Req Model (2009 GRC) Rebuttal REmoval of New  WH Solar AdjustMI" xfId="308"/>
    <cellStyle name="_Costs not in AURORA 2006GRC w gas price updated_Electric Rev Req Model (2009 GRC) Revised 01-18-2010" xfId="309"/>
    <cellStyle name="_Costs not in AURORA 2006GRC w gas price updated_Final Order Electric EXHIBIT A-1" xfId="310"/>
    <cellStyle name="_Costs not in AURORA 2006GRC w gas price updated_Rebuttal Power Costs" xfId="311"/>
    <cellStyle name="_Costs not in AURORA 2006GRC w gas price updated_Rebuttal Power Costs_Adj Bench DR 3 for Initial Briefs (Electric)" xfId="312"/>
    <cellStyle name="_Costs not in AURORA 2006GRC w gas price updated_Rebuttal Power Costs_Electric Rev Req Model (2009 GRC) Rebuttal" xfId="313"/>
    <cellStyle name="_Costs not in AURORA 2006GRC w gas price updated_Rebuttal Power Costs_Electric Rev Req Model (2009 GRC) Rebuttal REmoval of New  WH Solar AdjustMI" xfId="314"/>
    <cellStyle name="_Costs not in AURORA 2006GRC w gas price updated_Rebuttal Power Costs_Electric Rev Req Model (2009 GRC) Revised 01-18-2010" xfId="315"/>
    <cellStyle name="_Costs not in AURORA 2006GRC w gas price updated_Rebuttal Power Costs_Final Order Electric EXHIBIT A-1" xfId="316"/>
    <cellStyle name="_Costs not in AURORA 2006GRC w gas price updated_TENASKA REGULATORY ASSET" xfId="317"/>
    <cellStyle name="_Costs not in AURORA 2007 Rate Case" xfId="318"/>
    <cellStyle name="_Costs not in AURORA 2007 Rate Case 2" xfId="319"/>
    <cellStyle name="_Costs not in AURORA 2007 Rate Case_(C) WHE Proforma with ITC cash grant 10 Yr Amort_for deferral_102809" xfId="320"/>
    <cellStyle name="_Costs not in AURORA 2007 Rate Case_(C) WHE Proforma with ITC cash grant 10 Yr Amort_for deferral_102809_16.07E Wild Horse Wind Expansionwrkingfile" xfId="321"/>
    <cellStyle name="_Costs not in AURORA 2007 Rate Case_(C) WHE Proforma with ITC cash grant 10 Yr Amort_for deferral_102809_16.07E Wild Horse Wind Expansionwrkingfile SF" xfId="322"/>
    <cellStyle name="_Costs not in AURORA 2007 Rate Case_(C) WHE Proforma with ITC cash grant 10 Yr Amort_for deferral_102809_16.37E Wild Horse Expansion DeferralRevwrkingfile SF" xfId="323"/>
    <cellStyle name="_Costs not in AURORA 2007 Rate Case_(C) WHE Proforma with ITC cash grant 10 Yr Amort_for rebuttal_120709" xfId="324"/>
    <cellStyle name="_Costs not in AURORA 2007 Rate Case_04.07E Wild Horse Wind Expansion" xfId="325"/>
    <cellStyle name="_Costs not in AURORA 2007 Rate Case_04.07E Wild Horse Wind Expansion_16.07E Wild Horse Wind Expansionwrkingfile" xfId="326"/>
    <cellStyle name="_Costs not in AURORA 2007 Rate Case_04.07E Wild Horse Wind Expansion_16.07E Wild Horse Wind Expansionwrkingfile SF" xfId="327"/>
    <cellStyle name="_Costs not in AURORA 2007 Rate Case_04.07E Wild Horse Wind Expansion_16.37E Wild Horse Expansion DeferralRevwrkingfile SF" xfId="328"/>
    <cellStyle name="_Costs not in AURORA 2007 Rate Case_16.07E Wild Horse Wind Expansionwrkingfile" xfId="329"/>
    <cellStyle name="_Costs not in AURORA 2007 Rate Case_16.07E Wild Horse Wind Expansionwrkingfile SF" xfId="330"/>
    <cellStyle name="_Costs not in AURORA 2007 Rate Case_16.37E Wild Horse Expansion DeferralRevwrkingfile SF" xfId="331"/>
    <cellStyle name="_Costs not in AURORA 2007 Rate Case_4 31 Regulatory Assets and Liabilities  7 06- Exhibit D" xfId="332"/>
    <cellStyle name="_Costs not in AURORA 2007 Rate Case_4 32 Regulatory Assets and Liabilities  7 06- Exhibit D" xfId="333"/>
    <cellStyle name="_Costs not in AURORA 2007 Rate Case_Book2" xfId="334"/>
    <cellStyle name="_Costs not in AURORA 2007 Rate Case_Book2_Adj Bench DR 3 for Initial Briefs (Electric)" xfId="335"/>
    <cellStyle name="_Costs not in AURORA 2007 Rate Case_Book2_Electric Rev Req Model (2009 GRC) Rebuttal" xfId="336"/>
    <cellStyle name="_Costs not in AURORA 2007 Rate Case_Book2_Electric Rev Req Model (2009 GRC) Rebuttal REmoval of New  WH Solar AdjustMI" xfId="337"/>
    <cellStyle name="_Costs not in AURORA 2007 Rate Case_Book2_Electric Rev Req Model (2009 GRC) Revised 01-18-2010" xfId="338"/>
    <cellStyle name="_Costs not in AURORA 2007 Rate Case_Book2_Final Order Electric EXHIBIT A-1" xfId="339"/>
    <cellStyle name="_Costs not in AURORA 2007 Rate Case_Book4" xfId="340"/>
    <cellStyle name="_Costs not in AURORA 2007 Rate Case_Book9" xfId="341"/>
    <cellStyle name="_Costs not in AURORA 2007 Rate Case_Power Costs - Comparison bx Rbtl-Staff-Jt-PC" xfId="342"/>
    <cellStyle name="_Costs not in AURORA 2007 Rate Case_Power Costs - Comparison bx Rbtl-Staff-Jt-PC_Adj Bench DR 3 for Initial Briefs (Electric)" xfId="343"/>
    <cellStyle name="_Costs not in AURORA 2007 Rate Case_Power Costs - Comparison bx Rbtl-Staff-Jt-PC_Electric Rev Req Model (2009 GRC) Rebuttal" xfId="344"/>
    <cellStyle name="_Costs not in AURORA 2007 Rate Case_Power Costs - Comparison bx Rbtl-Staff-Jt-PC_Electric Rev Req Model (2009 GRC) Rebuttal REmoval of New  WH Solar AdjustMI" xfId="345"/>
    <cellStyle name="_Costs not in AURORA 2007 Rate Case_Power Costs - Comparison bx Rbtl-Staff-Jt-PC_Electric Rev Req Model (2009 GRC) Revised 01-18-2010" xfId="346"/>
    <cellStyle name="_Costs not in AURORA 2007 Rate Case_Power Costs - Comparison bx Rbtl-Staff-Jt-PC_Final Order Electric EXHIBIT A-1" xfId="347"/>
    <cellStyle name="_Costs not in AURORA 2007 Rate Case_Rebuttal Power Costs" xfId="348"/>
    <cellStyle name="_Costs not in AURORA 2007 Rate Case_Rebuttal Power Costs_Adj Bench DR 3 for Initial Briefs (Electric)" xfId="349"/>
    <cellStyle name="_Costs not in AURORA 2007 Rate Case_Rebuttal Power Costs_Electric Rev Req Model (2009 GRC) Rebuttal" xfId="350"/>
    <cellStyle name="_Costs not in AURORA 2007 Rate Case_Rebuttal Power Costs_Electric Rev Req Model (2009 GRC) Rebuttal REmoval of New  WH Solar AdjustMI" xfId="351"/>
    <cellStyle name="_Costs not in AURORA 2007 Rate Case_Rebuttal Power Costs_Electric Rev Req Model (2009 GRC) Revised 01-18-2010" xfId="352"/>
    <cellStyle name="_Costs not in AURORA 2007 Rate Case_Rebuttal Power Costs_Final Order Electric EXHIBIT A-1" xfId="353"/>
    <cellStyle name="_Costs not in KWI3000 '06Budget" xfId="354"/>
    <cellStyle name="_Costs not in KWI3000 '06Budget 2" xfId="355"/>
    <cellStyle name="_Costs not in KWI3000 '06Budget_(C) WHE Proforma with ITC cash grant 10 Yr Amort_for deferral_102809" xfId="356"/>
    <cellStyle name="_Costs not in KWI3000 '06Budget_(C) WHE Proforma with ITC cash grant 10 Yr Amort_for deferral_102809_16.07E Wild Horse Wind Expansionwrkingfile" xfId="357"/>
    <cellStyle name="_Costs not in KWI3000 '06Budget_(C) WHE Proforma with ITC cash grant 10 Yr Amort_for deferral_102809_16.07E Wild Horse Wind Expansionwrkingfile SF" xfId="358"/>
    <cellStyle name="_Costs not in KWI3000 '06Budget_(C) WHE Proforma with ITC cash grant 10 Yr Amort_for deferral_102809_16.37E Wild Horse Expansion DeferralRevwrkingfile SF" xfId="359"/>
    <cellStyle name="_Costs not in KWI3000 '06Budget_(C) WHE Proforma with ITC cash grant 10 Yr Amort_for rebuttal_120709" xfId="360"/>
    <cellStyle name="_Costs not in KWI3000 '06Budget_04.07E Wild Horse Wind Expansion" xfId="361"/>
    <cellStyle name="_Costs not in KWI3000 '06Budget_04.07E Wild Horse Wind Expansion_16.07E Wild Horse Wind Expansionwrkingfile" xfId="362"/>
    <cellStyle name="_Costs not in KWI3000 '06Budget_04.07E Wild Horse Wind Expansion_16.07E Wild Horse Wind Expansionwrkingfile SF" xfId="363"/>
    <cellStyle name="_Costs not in KWI3000 '06Budget_04.07E Wild Horse Wind Expansion_16.37E Wild Horse Expansion DeferralRevwrkingfile SF" xfId="364"/>
    <cellStyle name="_Costs not in KWI3000 '06Budget_16.07E Wild Horse Wind Expansionwrkingfile" xfId="365"/>
    <cellStyle name="_Costs not in KWI3000 '06Budget_16.07E Wild Horse Wind Expansionwrkingfile SF" xfId="366"/>
    <cellStyle name="_Costs not in KWI3000 '06Budget_16.37E Wild Horse Expansion DeferralRevwrkingfile SF" xfId="367"/>
    <cellStyle name="_Costs not in KWI3000 '06Budget_4 31 Regulatory Assets and Liabilities  7 06- Exhibit D" xfId="368"/>
    <cellStyle name="_Costs not in KWI3000 '06Budget_4 32 Regulatory Assets and Liabilities  7 06- Exhibit D" xfId="369"/>
    <cellStyle name="_Costs not in KWI3000 '06Budget_Book2" xfId="370"/>
    <cellStyle name="_Costs not in KWI3000 '06Budget_Book2_Adj Bench DR 3 for Initial Briefs (Electric)" xfId="371"/>
    <cellStyle name="_Costs not in KWI3000 '06Budget_Book2_Electric Rev Req Model (2009 GRC) Rebuttal" xfId="372"/>
    <cellStyle name="_Costs not in KWI3000 '06Budget_Book2_Electric Rev Req Model (2009 GRC) Rebuttal REmoval of New  WH Solar AdjustMI" xfId="373"/>
    <cellStyle name="_Costs not in KWI3000 '06Budget_Book2_Electric Rev Req Model (2009 GRC) Revised 01-18-2010" xfId="374"/>
    <cellStyle name="_Costs not in KWI3000 '06Budget_Book2_Final Order Electric EXHIBIT A-1" xfId="375"/>
    <cellStyle name="_Costs not in KWI3000 '06Budget_Book4" xfId="376"/>
    <cellStyle name="_Costs not in KWI3000 '06Budget_Book9" xfId="377"/>
    <cellStyle name="_Costs not in KWI3000 '06Budget_Power Costs - Comparison bx Rbtl-Staff-Jt-PC" xfId="378"/>
    <cellStyle name="_Costs not in KWI3000 '06Budget_Power Costs - Comparison bx Rbtl-Staff-Jt-PC_Adj Bench DR 3 for Initial Briefs (Electric)" xfId="379"/>
    <cellStyle name="_Costs not in KWI3000 '06Budget_Power Costs - Comparison bx Rbtl-Staff-Jt-PC_Electric Rev Req Model (2009 GRC) Rebuttal" xfId="380"/>
    <cellStyle name="_Costs not in KWI3000 '06Budget_Power Costs - Comparison bx Rbtl-Staff-Jt-PC_Electric Rev Req Model (2009 GRC) Rebuttal REmoval of New  WH Solar AdjustMI" xfId="381"/>
    <cellStyle name="_Costs not in KWI3000 '06Budget_Power Costs - Comparison bx Rbtl-Staff-Jt-PC_Electric Rev Req Model (2009 GRC) Revised 01-18-2010" xfId="382"/>
    <cellStyle name="_Costs not in KWI3000 '06Budget_Power Costs - Comparison bx Rbtl-Staff-Jt-PC_Final Order Electric EXHIBIT A-1" xfId="383"/>
    <cellStyle name="_Costs not in KWI3000 '06Budget_Rebuttal Power Costs" xfId="384"/>
    <cellStyle name="_Costs not in KWI3000 '06Budget_Rebuttal Power Costs_Adj Bench DR 3 for Initial Briefs (Electric)" xfId="385"/>
    <cellStyle name="_Costs not in KWI3000 '06Budget_Rebuttal Power Costs_Electric Rev Req Model (2009 GRC) Rebuttal" xfId="386"/>
    <cellStyle name="_Costs not in KWI3000 '06Budget_Rebuttal Power Costs_Electric Rev Req Model (2009 GRC) Rebuttal REmoval of New  WH Solar AdjustMI" xfId="387"/>
    <cellStyle name="_Costs not in KWI3000 '06Budget_Rebuttal Power Costs_Electric Rev Req Model (2009 GRC) Revised 01-18-2010" xfId="388"/>
    <cellStyle name="_Costs not in KWI3000 '06Budget_Rebuttal Power Costs_Final Order Electric EXHIBIT A-1" xfId="389"/>
    <cellStyle name="_DEM-08C Power Cost Comparison" xfId="390"/>
    <cellStyle name="_DEM-WP (C) Power Cost 2006GRC Order" xfId="391"/>
    <cellStyle name="_DEM-WP (C) Power Cost 2006GRC Order 2" xfId="392"/>
    <cellStyle name="_DEM-WP (C) Power Cost 2006GRC Order_04 07E Wild Horse Wind Expansion (C) (2)" xfId="393"/>
    <cellStyle name="_DEM-WP (C) Power Cost 2006GRC Order_04 07E Wild Horse Wind Expansion (C) (2)_Adj Bench DR 3 for Initial Briefs (Electric)" xfId="394"/>
    <cellStyle name="_DEM-WP (C) Power Cost 2006GRC Order_04 07E Wild Horse Wind Expansion (C) (2)_Electric Rev Req Model (2009 GRC) " xfId="395"/>
    <cellStyle name="_DEM-WP (C) Power Cost 2006GRC Order_04 07E Wild Horse Wind Expansion (C) (2)_Electric Rev Req Model (2009 GRC) Rebuttal" xfId="396"/>
    <cellStyle name="_DEM-WP (C) Power Cost 2006GRC Order_04 07E Wild Horse Wind Expansion (C) (2)_Electric Rev Req Model (2009 GRC) Rebuttal REmoval of New  WH Solar AdjustMI" xfId="397"/>
    <cellStyle name="_DEM-WP (C) Power Cost 2006GRC Order_04 07E Wild Horse Wind Expansion (C) (2)_Electric Rev Req Model (2009 GRC) Revised 01-18-2010" xfId="398"/>
    <cellStyle name="_DEM-WP (C) Power Cost 2006GRC Order_04 07E Wild Horse Wind Expansion (C) (2)_Final Order Electric EXHIBIT A-1" xfId="399"/>
    <cellStyle name="_DEM-WP (C) Power Cost 2006GRC Order_04 07E Wild Horse Wind Expansion (C) (2)_TENASKA REGULATORY ASSET" xfId="400"/>
    <cellStyle name="_DEM-WP (C) Power Cost 2006GRC Order_16.37E Wild Horse Expansion DeferralRevwrkingfile SF" xfId="401"/>
    <cellStyle name="_DEM-WP (C) Power Cost 2006GRC Order_4 31 Regulatory Assets and Liabilities  7 06- Exhibit D" xfId="402"/>
    <cellStyle name="_DEM-WP (C) Power Cost 2006GRC Order_4 32 Regulatory Assets and Liabilities  7 06- Exhibit D" xfId="403"/>
    <cellStyle name="_DEM-WP (C) Power Cost 2006GRC Order_Book2" xfId="404"/>
    <cellStyle name="_DEM-WP (C) Power Cost 2006GRC Order_Book2_Adj Bench DR 3 for Initial Briefs (Electric)" xfId="405"/>
    <cellStyle name="_DEM-WP (C) Power Cost 2006GRC Order_Book2_Electric Rev Req Model (2009 GRC) Rebuttal" xfId="406"/>
    <cellStyle name="_DEM-WP (C) Power Cost 2006GRC Order_Book2_Electric Rev Req Model (2009 GRC) Rebuttal REmoval of New  WH Solar AdjustMI" xfId="407"/>
    <cellStyle name="_DEM-WP (C) Power Cost 2006GRC Order_Book2_Electric Rev Req Model (2009 GRC) Revised 01-18-2010" xfId="408"/>
    <cellStyle name="_DEM-WP (C) Power Cost 2006GRC Order_Book2_Final Order Electric EXHIBIT A-1" xfId="409"/>
    <cellStyle name="_DEM-WP (C) Power Cost 2006GRC Order_Book4" xfId="410"/>
    <cellStyle name="_DEM-WP (C) Power Cost 2006GRC Order_Book9" xfId="411"/>
    <cellStyle name="_DEM-WP (C) Power Cost 2006GRC Order_Power Costs - Comparison bx Rbtl-Staff-Jt-PC" xfId="412"/>
    <cellStyle name="_DEM-WP (C) Power Cost 2006GRC Order_Power Costs - Comparison bx Rbtl-Staff-Jt-PC_Adj Bench DR 3 for Initial Briefs (Electric)" xfId="413"/>
    <cellStyle name="_DEM-WP (C) Power Cost 2006GRC Order_Power Costs - Comparison bx Rbtl-Staff-Jt-PC_Electric Rev Req Model (2009 GRC) Rebuttal" xfId="414"/>
    <cellStyle name="_DEM-WP (C) Power Cost 2006GRC Order_Power Costs - Comparison bx Rbtl-Staff-Jt-PC_Electric Rev Req Model (2009 GRC) Rebuttal REmoval of New  WH Solar AdjustMI" xfId="415"/>
    <cellStyle name="_DEM-WP (C) Power Cost 2006GRC Order_Power Costs - Comparison bx Rbtl-Staff-Jt-PC_Electric Rev Req Model (2009 GRC) Revised 01-18-2010" xfId="416"/>
    <cellStyle name="_DEM-WP (C) Power Cost 2006GRC Order_Power Costs - Comparison bx Rbtl-Staff-Jt-PC_Final Order Electric EXHIBIT A-1" xfId="417"/>
    <cellStyle name="_DEM-WP (C) Power Cost 2006GRC Order_Rebuttal Power Costs" xfId="418"/>
    <cellStyle name="_DEM-WP (C) Power Cost 2006GRC Order_Rebuttal Power Costs_Adj Bench DR 3 for Initial Briefs (Electric)" xfId="419"/>
    <cellStyle name="_DEM-WP (C) Power Cost 2006GRC Order_Rebuttal Power Costs_Electric Rev Req Model (2009 GRC) Rebuttal" xfId="420"/>
    <cellStyle name="_DEM-WP (C) Power Cost 2006GRC Order_Rebuttal Power Costs_Electric Rev Req Model (2009 GRC) Rebuttal REmoval of New  WH Solar AdjustMI" xfId="421"/>
    <cellStyle name="_DEM-WP (C) Power Cost 2006GRC Order_Rebuttal Power Costs_Electric Rev Req Model (2009 GRC) Revised 01-18-2010" xfId="422"/>
    <cellStyle name="_DEM-WP (C) Power Cost 2006GRC Order_Rebuttal Power Costs_Final Order Electric EXHIBIT A-1" xfId="423"/>
    <cellStyle name="_DEM-WP Revised (HC) Wild Horse 2006GRC" xfId="424"/>
    <cellStyle name="_DEM-WP Revised (HC) Wild Horse 2006GRC_16.37E Wild Horse Expansion DeferralRevwrkingfile SF" xfId="425"/>
    <cellStyle name="_DEM-WP Revised (HC) Wild Horse 2006GRC_Adj Bench DR 3 for Initial Briefs (Electric)" xfId="426"/>
    <cellStyle name="_DEM-WP Revised (HC) Wild Horse 2006GRC_Book2" xfId="427"/>
    <cellStyle name="_DEM-WP Revised (HC) Wild Horse 2006GRC_Book4" xfId="428"/>
    <cellStyle name="_DEM-WP Revised (HC) Wild Horse 2006GRC_Electric Rev Req Model (2009 GRC) " xfId="429"/>
    <cellStyle name="_DEM-WP Revised (HC) Wild Horse 2006GRC_Electric Rev Req Model (2009 GRC) Rebuttal" xfId="430"/>
    <cellStyle name="_DEM-WP Revised (HC) Wild Horse 2006GRC_Electric Rev Req Model (2009 GRC) Rebuttal REmoval of New  WH Solar AdjustMI" xfId="431"/>
    <cellStyle name="_DEM-WP Revised (HC) Wild Horse 2006GRC_Electric Rev Req Model (2009 GRC) Revised 01-18-2010" xfId="432"/>
    <cellStyle name="_DEM-WP Revised (HC) Wild Horse 2006GRC_Final Order Electric EXHIBIT A-1" xfId="433"/>
    <cellStyle name="_DEM-WP Revised (HC) Wild Horse 2006GRC_Power Costs - Comparison bx Rbtl-Staff-Jt-PC" xfId="434"/>
    <cellStyle name="_DEM-WP Revised (HC) Wild Horse 2006GRC_Rebuttal Power Costs" xfId="435"/>
    <cellStyle name="_DEM-WP Revised (HC) Wild Horse 2006GRC_TENASKA REGULATORY ASSET" xfId="436"/>
    <cellStyle name="_DEM-WP(C) Colstrip FOR" xfId="437"/>
    <cellStyle name="_DEM-WP(C) Colstrip FOR_(C) WHE Proforma with ITC cash grant 10 Yr Amort_for rebuttal_120709" xfId="438"/>
    <cellStyle name="_DEM-WP(C) Colstrip FOR_16.07E Wild Horse Wind Expansionwrkingfile" xfId="439"/>
    <cellStyle name="_DEM-WP(C) Colstrip FOR_16.07E Wild Horse Wind Expansionwrkingfile SF" xfId="440"/>
    <cellStyle name="_DEM-WP(C) Colstrip FOR_16.37E Wild Horse Expansion DeferralRevwrkingfile SF" xfId="441"/>
    <cellStyle name="_DEM-WP(C) Colstrip FOR_Adj Bench DR 3 for Initial Briefs (Electric)" xfId="442"/>
    <cellStyle name="_DEM-WP(C) Colstrip FOR_Book2" xfId="443"/>
    <cellStyle name="_DEM-WP(C) Colstrip FOR_Book2_Adj Bench DR 3 for Initial Briefs (Electric)" xfId="444"/>
    <cellStyle name="_DEM-WP(C) Colstrip FOR_Book2_Electric Rev Req Model (2009 GRC) Rebuttal" xfId="445"/>
    <cellStyle name="_DEM-WP(C) Colstrip FOR_Book2_Electric Rev Req Model (2009 GRC) Rebuttal REmoval of New  WH Solar AdjustMI" xfId="446"/>
    <cellStyle name="_DEM-WP(C) Colstrip FOR_Book2_Electric Rev Req Model (2009 GRC) Revised 01-18-2010" xfId="447"/>
    <cellStyle name="_DEM-WP(C) Colstrip FOR_Book2_Final Order Electric EXHIBIT A-1" xfId="448"/>
    <cellStyle name="_DEM-WP(C) Colstrip FOR_Electric Rev Req Model (2009 GRC) Rebuttal" xfId="449"/>
    <cellStyle name="_DEM-WP(C) Colstrip FOR_Electric Rev Req Model (2009 GRC) Rebuttal REmoval of New  WH Solar AdjustMI" xfId="450"/>
    <cellStyle name="_DEM-WP(C) Colstrip FOR_Electric Rev Req Model (2009 GRC) Revised 01-18-2010" xfId="451"/>
    <cellStyle name="_DEM-WP(C) Colstrip FOR_Final Order Electric EXHIBIT A-1" xfId="452"/>
    <cellStyle name="_DEM-WP(C) Colstrip FOR_Rebuttal Power Costs" xfId="453"/>
    <cellStyle name="_DEM-WP(C) Colstrip FOR_Rebuttal Power Costs_Adj Bench DR 3 for Initial Briefs (Electric)" xfId="454"/>
    <cellStyle name="_DEM-WP(C) Colstrip FOR_Rebuttal Power Costs_Electric Rev Req Model (2009 GRC) Rebuttal" xfId="455"/>
    <cellStyle name="_DEM-WP(C) Colstrip FOR_Rebuttal Power Costs_Electric Rev Req Model (2009 GRC) Rebuttal REmoval of New  WH Solar AdjustMI" xfId="456"/>
    <cellStyle name="_DEM-WP(C) Colstrip FOR_Rebuttal Power Costs_Electric Rev Req Model (2009 GRC) Revised 01-18-2010" xfId="457"/>
    <cellStyle name="_DEM-WP(C) Colstrip FOR_Rebuttal Power Costs_Final Order Electric EXHIBIT A-1" xfId="458"/>
    <cellStyle name="_DEM-WP(C) Colstrip FOR_TENASKA REGULATORY ASSET" xfId="459"/>
    <cellStyle name="_DEM-WP(C) Costs not in AURORA 2006GRC" xfId="460"/>
    <cellStyle name="_DEM-WP(C) Costs not in AURORA 2006GRC 2" xfId="461"/>
    <cellStyle name="_DEM-WP(C) Costs not in AURORA 2006GRC_(C) WHE Proforma with ITC cash grant 10 Yr Amort_for deferral_102809" xfId="462"/>
    <cellStyle name="_DEM-WP(C) Costs not in AURORA 2006GRC_(C) WHE Proforma with ITC cash grant 10 Yr Amort_for deferral_102809_16.07E Wild Horse Wind Expansionwrkingfile" xfId="463"/>
    <cellStyle name="_DEM-WP(C) Costs not in AURORA 2006GRC_(C) WHE Proforma with ITC cash grant 10 Yr Amort_for deferral_102809_16.07E Wild Horse Wind Expansionwrkingfile SF" xfId="464"/>
    <cellStyle name="_DEM-WP(C) Costs not in AURORA 2006GRC_(C) WHE Proforma with ITC cash grant 10 Yr Amort_for deferral_102809_16.37E Wild Horse Expansion DeferralRevwrkingfile SF" xfId="465"/>
    <cellStyle name="_DEM-WP(C) Costs not in AURORA 2006GRC_(C) WHE Proforma with ITC cash grant 10 Yr Amort_for rebuttal_120709" xfId="466"/>
    <cellStyle name="_DEM-WP(C) Costs not in AURORA 2006GRC_04.07E Wild Horse Wind Expansion" xfId="467"/>
    <cellStyle name="_DEM-WP(C) Costs not in AURORA 2006GRC_04.07E Wild Horse Wind Expansion_16.07E Wild Horse Wind Expansionwrkingfile" xfId="468"/>
    <cellStyle name="_DEM-WP(C) Costs not in AURORA 2006GRC_04.07E Wild Horse Wind Expansion_16.07E Wild Horse Wind Expansionwrkingfile SF" xfId="469"/>
    <cellStyle name="_DEM-WP(C) Costs not in AURORA 2006GRC_04.07E Wild Horse Wind Expansion_16.37E Wild Horse Expansion DeferralRevwrkingfile SF" xfId="470"/>
    <cellStyle name="_DEM-WP(C) Costs not in AURORA 2006GRC_16.07E Wild Horse Wind Expansionwrkingfile" xfId="471"/>
    <cellStyle name="_DEM-WP(C) Costs not in AURORA 2006GRC_16.07E Wild Horse Wind Expansionwrkingfile SF" xfId="472"/>
    <cellStyle name="_DEM-WP(C) Costs not in AURORA 2006GRC_16.37E Wild Horse Expansion DeferralRevwrkingfile SF" xfId="473"/>
    <cellStyle name="_DEM-WP(C) Costs not in AURORA 2006GRC_4 31 Regulatory Assets and Liabilities  7 06- Exhibit D" xfId="474"/>
    <cellStyle name="_DEM-WP(C) Costs not in AURORA 2006GRC_4 32 Regulatory Assets and Liabilities  7 06- Exhibit D" xfId="475"/>
    <cellStyle name="_DEM-WP(C) Costs not in AURORA 2006GRC_Book2" xfId="476"/>
    <cellStyle name="_DEM-WP(C) Costs not in AURORA 2006GRC_Book2_Adj Bench DR 3 for Initial Briefs (Electric)" xfId="477"/>
    <cellStyle name="_DEM-WP(C) Costs not in AURORA 2006GRC_Book2_Electric Rev Req Model (2009 GRC) Rebuttal" xfId="478"/>
    <cellStyle name="_DEM-WP(C) Costs not in AURORA 2006GRC_Book2_Electric Rev Req Model (2009 GRC) Rebuttal REmoval of New  WH Solar AdjustMI" xfId="479"/>
    <cellStyle name="_DEM-WP(C) Costs not in AURORA 2006GRC_Book2_Electric Rev Req Model (2009 GRC) Revised 01-18-2010" xfId="480"/>
    <cellStyle name="_DEM-WP(C) Costs not in AURORA 2006GRC_Book2_Final Order Electric EXHIBIT A-1" xfId="481"/>
    <cellStyle name="_DEM-WP(C) Costs not in AURORA 2006GRC_Book4" xfId="482"/>
    <cellStyle name="_DEM-WP(C) Costs not in AURORA 2006GRC_Book9" xfId="483"/>
    <cellStyle name="_DEM-WP(C) Costs not in AURORA 2006GRC_Power Costs - Comparison bx Rbtl-Staff-Jt-PC" xfId="484"/>
    <cellStyle name="_DEM-WP(C) Costs not in AURORA 2006GRC_Power Costs - Comparison bx Rbtl-Staff-Jt-PC_Adj Bench DR 3 for Initial Briefs (Electric)" xfId="485"/>
    <cellStyle name="_DEM-WP(C) Costs not in AURORA 2006GRC_Power Costs - Comparison bx Rbtl-Staff-Jt-PC_Electric Rev Req Model (2009 GRC) Rebuttal" xfId="486"/>
    <cellStyle name="_DEM-WP(C) Costs not in AURORA 2006GRC_Power Costs - Comparison bx Rbtl-Staff-Jt-PC_Electric Rev Req Model (2009 GRC) Rebuttal REmoval of New  WH Solar AdjustMI" xfId="487"/>
    <cellStyle name="_DEM-WP(C) Costs not in AURORA 2006GRC_Power Costs - Comparison bx Rbtl-Staff-Jt-PC_Electric Rev Req Model (2009 GRC) Revised 01-18-2010" xfId="488"/>
    <cellStyle name="_DEM-WP(C) Costs not in AURORA 2006GRC_Power Costs - Comparison bx Rbtl-Staff-Jt-PC_Final Order Electric EXHIBIT A-1" xfId="489"/>
    <cellStyle name="_DEM-WP(C) Costs not in AURORA 2006GRC_Rebuttal Power Costs" xfId="490"/>
    <cellStyle name="_DEM-WP(C) Costs not in AURORA 2006GRC_Rebuttal Power Costs_Adj Bench DR 3 for Initial Briefs (Electric)" xfId="491"/>
    <cellStyle name="_DEM-WP(C) Costs not in AURORA 2006GRC_Rebuttal Power Costs_Electric Rev Req Model (2009 GRC) Rebuttal" xfId="492"/>
    <cellStyle name="_DEM-WP(C) Costs not in AURORA 2006GRC_Rebuttal Power Costs_Electric Rev Req Model (2009 GRC) Rebuttal REmoval of New  WH Solar AdjustMI" xfId="493"/>
    <cellStyle name="_DEM-WP(C) Costs not in AURORA 2006GRC_Rebuttal Power Costs_Electric Rev Req Model (2009 GRC) Revised 01-18-2010" xfId="494"/>
    <cellStyle name="_DEM-WP(C) Costs not in AURORA 2006GRC_Rebuttal Power Costs_Final Order Electric EXHIBIT A-1" xfId="495"/>
    <cellStyle name="_DEM-WP(C) Costs not in AURORA 2007GRC" xfId="496"/>
    <cellStyle name="_DEM-WP(C) Costs not in AURORA 2007GRC_16.37E Wild Horse Expansion DeferralRevwrkingfile SF" xfId="497"/>
    <cellStyle name="_DEM-WP(C) Costs not in AURORA 2007GRC_Adj Bench DR 3 for Initial Briefs (Electric)" xfId="498"/>
    <cellStyle name="_DEM-WP(C) Costs not in AURORA 2007GRC_Book2" xfId="499"/>
    <cellStyle name="_DEM-WP(C) Costs not in AURORA 2007GRC_Book4" xfId="500"/>
    <cellStyle name="_DEM-WP(C) Costs not in AURORA 2007GRC_Electric Rev Req Model (2009 GRC) " xfId="501"/>
    <cellStyle name="_DEM-WP(C) Costs not in AURORA 2007GRC_Electric Rev Req Model (2009 GRC) Rebuttal" xfId="502"/>
    <cellStyle name="_DEM-WP(C) Costs not in AURORA 2007GRC_Electric Rev Req Model (2009 GRC) Rebuttal REmoval of New  WH Solar AdjustMI" xfId="503"/>
    <cellStyle name="_DEM-WP(C) Costs not in AURORA 2007GRC_Electric Rev Req Model (2009 GRC) Revised 01-18-2010" xfId="504"/>
    <cellStyle name="_DEM-WP(C) Costs not in AURORA 2007GRC_Final Order Electric EXHIBIT A-1" xfId="505"/>
    <cellStyle name="_DEM-WP(C) Costs not in AURORA 2007GRC_Power Costs - Comparison bx Rbtl-Staff-Jt-PC" xfId="506"/>
    <cellStyle name="_DEM-WP(C) Costs not in AURORA 2007GRC_Rebuttal Power Costs" xfId="507"/>
    <cellStyle name="_DEM-WP(C) Costs not in AURORA 2007GRC_TENASKA REGULATORY ASSET" xfId="508"/>
    <cellStyle name="_DEM-WP(C) Costs not in AURORA 2007PCORC-5.07Update" xfId="509"/>
    <cellStyle name="_DEM-WP(C) Costs not in AURORA 2007PCORC-5.07Update_16.37E Wild Horse Expansion DeferralRevwrkingfile SF" xfId="510"/>
    <cellStyle name="_DEM-WP(C) Costs not in AURORA 2007PCORC-5.07Update_Adj Bench DR 3 for Initial Briefs (Electric)" xfId="511"/>
    <cellStyle name="_DEM-WP(C) Costs not in AURORA 2007PCORC-5.07Update_Book2" xfId="512"/>
    <cellStyle name="_DEM-WP(C) Costs not in AURORA 2007PCORC-5.07Update_Book4" xfId="513"/>
    <cellStyle name="_DEM-WP(C) Costs not in AURORA 2007PCORC-5.07Update_DEM-WP(C) Production O&amp;M 2009GRC Rebuttal" xfId="514"/>
    <cellStyle name="_DEM-WP(C) Costs not in AURORA 2007PCORC-5.07Update_DEM-WP(C) Production O&amp;M 2009GRC Rebuttal_Adj Bench DR 3 for Initial Briefs (Electric)" xfId="515"/>
    <cellStyle name="_DEM-WP(C) Costs not in AURORA 2007PCORC-5.07Update_DEM-WP(C) Production O&amp;M 2009GRC Rebuttal_Book2" xfId="516"/>
    <cellStyle name="_DEM-WP(C) Costs not in AURORA 2007PCORC-5.07Update_DEM-WP(C) Production O&amp;M 2009GRC Rebuttal_Book2_Adj Bench DR 3 for Initial Briefs (Electric)" xfId="517"/>
    <cellStyle name="_DEM-WP(C) Costs not in AURORA 2007PCORC-5.07Update_DEM-WP(C) Production O&amp;M 2009GRC Rebuttal_Book2_Electric Rev Req Model (2009 GRC) Rebuttal" xfId="518"/>
    <cellStyle name="_DEM-WP(C) Costs not in AURORA 2007PCORC-5.07Update_DEM-WP(C) Production O&amp;M 2009GRC Rebuttal_Book2_Electric Rev Req Model (2009 GRC) Rebuttal REmoval of New  WH Solar AdjustMI" xfId="519"/>
    <cellStyle name="_DEM-WP(C) Costs not in AURORA 2007PCORC-5.07Update_DEM-WP(C) Production O&amp;M 2009GRC Rebuttal_Book2_Electric Rev Req Model (2009 GRC) Revised 01-18-2010" xfId="520"/>
    <cellStyle name="_DEM-WP(C) Costs not in AURORA 2007PCORC-5.07Update_DEM-WP(C) Production O&amp;M 2009GRC Rebuttal_Book2_Final Order Electric EXHIBIT A-1" xfId="521"/>
    <cellStyle name="_DEM-WP(C) Costs not in AURORA 2007PCORC-5.07Update_DEM-WP(C) Production O&amp;M 2009GRC Rebuttal_Electric Rev Req Model (2009 GRC) Rebuttal" xfId="522"/>
    <cellStyle name="_DEM-WP(C) Costs not in AURORA 2007PCORC-5.07Update_DEM-WP(C) Production O&amp;M 2009GRC Rebuttal_Electric Rev Req Model (2009 GRC) Rebuttal REmoval of New  WH Solar AdjustMI" xfId="523"/>
    <cellStyle name="_DEM-WP(C) Costs not in AURORA 2007PCORC-5.07Update_DEM-WP(C) Production O&amp;M 2009GRC Rebuttal_Electric Rev Req Model (2009 GRC) Revised 01-18-2010" xfId="524"/>
    <cellStyle name="_DEM-WP(C) Costs not in AURORA 2007PCORC-5.07Update_DEM-WP(C) Production O&amp;M 2009GRC Rebuttal_Final Order Electric EXHIBIT A-1" xfId="525"/>
    <cellStyle name="_DEM-WP(C) Costs not in AURORA 2007PCORC-5.07Update_DEM-WP(C) Production O&amp;M 2009GRC Rebuttal_Rebuttal Power Costs" xfId="526"/>
    <cellStyle name="_DEM-WP(C) Costs not in AURORA 2007PCORC-5.07Update_DEM-WP(C) Production O&amp;M 2009GRC Rebuttal_Rebuttal Power Costs_Adj Bench DR 3 for Initial Briefs (Electric)" xfId="527"/>
    <cellStyle name="_DEM-WP(C) Costs not in AURORA 2007PCORC-5.07Update_DEM-WP(C) Production O&amp;M 2009GRC Rebuttal_Rebuttal Power Costs_Electric Rev Req Model (2009 GRC) Rebuttal" xfId="528"/>
    <cellStyle name="_DEM-WP(C) Costs not in AURORA 2007PCORC-5.07Update_DEM-WP(C) Production O&amp;M 2009GRC Rebuttal_Rebuttal Power Costs_Electric Rev Req Model (2009 GRC) Rebuttal REmoval of New  WH Solar AdjustMI" xfId="529"/>
    <cellStyle name="_DEM-WP(C) Costs not in AURORA 2007PCORC-5.07Update_DEM-WP(C) Production O&amp;M 2009GRC Rebuttal_Rebuttal Power Costs_Electric Rev Req Model (2009 GRC) Revised 01-18-2010" xfId="530"/>
    <cellStyle name="_DEM-WP(C) Costs not in AURORA 2007PCORC-5.07Update_DEM-WP(C) Production O&amp;M 2009GRC Rebuttal_Rebuttal Power Costs_Final Order Electric EXHIBIT A-1" xfId="531"/>
    <cellStyle name="_DEM-WP(C) Costs not in AURORA 2007PCORC-5.07Update_Electric Rev Req Model (2009 GRC) " xfId="532"/>
    <cellStyle name="_DEM-WP(C) Costs not in AURORA 2007PCORC-5.07Update_Electric Rev Req Model (2009 GRC) Rebuttal" xfId="533"/>
    <cellStyle name="_DEM-WP(C) Costs not in AURORA 2007PCORC-5.07Update_Electric Rev Req Model (2009 GRC) Rebuttal REmoval of New  WH Solar AdjustMI" xfId="534"/>
    <cellStyle name="_DEM-WP(C) Costs not in AURORA 2007PCORC-5.07Update_Electric Rev Req Model (2009 GRC) Revised 01-18-2010" xfId="535"/>
    <cellStyle name="_DEM-WP(C) Costs not in AURORA 2007PCORC-5.07Update_Final Order Electric EXHIBIT A-1" xfId="536"/>
    <cellStyle name="_DEM-WP(C) Costs not in AURORA 2007PCORC-5.07Update_Power Costs - Comparison bx Rbtl-Staff-Jt-PC" xfId="537"/>
    <cellStyle name="_DEM-WP(C) Costs not in AURORA 2007PCORC-5.07Update_Rebuttal Power Costs" xfId="538"/>
    <cellStyle name="_DEM-WP(C) Costs not in AURORA 2007PCORC-5.07Update_TENASKA REGULATORY ASSET" xfId="539"/>
    <cellStyle name="_DEM-WP(C) Prod O&amp;M 2007GRC" xfId="540"/>
    <cellStyle name="_DEM-WP(C) Prod O&amp;M 2007GRC_Adj Bench DR 3 for Initial Briefs (Electric)" xfId="541"/>
    <cellStyle name="_DEM-WP(C) Prod O&amp;M 2007GRC_Book2" xfId="542"/>
    <cellStyle name="_DEM-WP(C) Prod O&amp;M 2007GRC_Book2_Adj Bench DR 3 for Initial Briefs (Electric)" xfId="543"/>
    <cellStyle name="_DEM-WP(C) Prod O&amp;M 2007GRC_Book2_Electric Rev Req Model (2009 GRC) Rebuttal" xfId="544"/>
    <cellStyle name="_DEM-WP(C) Prod O&amp;M 2007GRC_Book2_Electric Rev Req Model (2009 GRC) Rebuttal REmoval of New  WH Solar AdjustMI" xfId="545"/>
    <cellStyle name="_DEM-WP(C) Prod O&amp;M 2007GRC_Book2_Electric Rev Req Model (2009 GRC) Revised 01-18-2010" xfId="546"/>
    <cellStyle name="_DEM-WP(C) Prod O&amp;M 2007GRC_Book2_Final Order Electric EXHIBIT A-1" xfId="547"/>
    <cellStyle name="_DEM-WP(C) Prod O&amp;M 2007GRC_Electric Rev Req Model (2009 GRC) Rebuttal" xfId="548"/>
    <cellStyle name="_DEM-WP(C) Prod O&amp;M 2007GRC_Electric Rev Req Model (2009 GRC) Rebuttal REmoval of New  WH Solar AdjustMI" xfId="549"/>
    <cellStyle name="_DEM-WP(C) Prod O&amp;M 2007GRC_Electric Rev Req Model (2009 GRC) Revised 01-18-2010" xfId="550"/>
    <cellStyle name="_DEM-WP(C) Prod O&amp;M 2007GRC_Final Order Electric EXHIBIT A-1" xfId="551"/>
    <cellStyle name="_DEM-WP(C) Prod O&amp;M 2007GRC_Rebuttal Power Costs" xfId="552"/>
    <cellStyle name="_DEM-WP(C) Prod O&amp;M 2007GRC_Rebuttal Power Costs_Adj Bench DR 3 for Initial Briefs (Electric)" xfId="553"/>
    <cellStyle name="_DEM-WP(C) Prod O&amp;M 2007GRC_Rebuttal Power Costs_Electric Rev Req Model (2009 GRC) Rebuttal" xfId="554"/>
    <cellStyle name="_DEM-WP(C) Prod O&amp;M 2007GRC_Rebuttal Power Costs_Electric Rev Req Model (2009 GRC) Rebuttal REmoval of New  WH Solar AdjustMI" xfId="555"/>
    <cellStyle name="_DEM-WP(C) Prod O&amp;M 2007GRC_Rebuttal Power Costs_Electric Rev Req Model (2009 GRC) Revised 01-18-2010" xfId="556"/>
    <cellStyle name="_DEM-WP(C) Prod O&amp;M 2007GRC_Rebuttal Power Costs_Final Order Electric EXHIBIT A-1" xfId="557"/>
    <cellStyle name="_DEM-WP(C) Rate Year Sumas by Month Update Corrected" xfId="558"/>
    <cellStyle name="_DEM-WP(C) Sumas Proforma 11.14.07" xfId="559"/>
    <cellStyle name="_DEM-WP(C) Sumas Proforma 11.5.07" xfId="560"/>
    <cellStyle name="_DEM-WP(C) Westside Hydro Data_051007" xfId="561"/>
    <cellStyle name="_DEM-WP(C) Westside Hydro Data_051007_16.37E Wild Horse Expansion DeferralRevwrkingfile SF" xfId="562"/>
    <cellStyle name="_DEM-WP(C) Westside Hydro Data_051007_Adj Bench DR 3 for Initial Briefs (Electric)" xfId="563"/>
    <cellStyle name="_DEM-WP(C) Westside Hydro Data_051007_Book2" xfId="564"/>
    <cellStyle name="_DEM-WP(C) Westside Hydro Data_051007_Book4" xfId="565"/>
    <cellStyle name="_DEM-WP(C) Westside Hydro Data_051007_Electric Rev Req Model (2009 GRC) " xfId="566"/>
    <cellStyle name="_DEM-WP(C) Westside Hydro Data_051007_Electric Rev Req Model (2009 GRC) Rebuttal" xfId="567"/>
    <cellStyle name="_DEM-WP(C) Westside Hydro Data_051007_Electric Rev Req Model (2009 GRC) Rebuttal REmoval of New  WH Solar AdjustMI" xfId="568"/>
    <cellStyle name="_DEM-WP(C) Westside Hydro Data_051007_Electric Rev Req Model (2009 GRC) Revised 01-18-2010" xfId="569"/>
    <cellStyle name="_DEM-WP(C) Westside Hydro Data_051007_Final Order Electric EXHIBIT A-1" xfId="570"/>
    <cellStyle name="_DEM-WP(C) Westside Hydro Data_051007_Power Costs - Comparison bx Rbtl-Staff-Jt-PC" xfId="571"/>
    <cellStyle name="_DEM-WP(C) Westside Hydro Data_051007_Rebuttal Power Costs" xfId="572"/>
    <cellStyle name="_DEM-WP(C) Westside Hydro Data_051007_TENASKA REGULATORY ASSET" xfId="573"/>
    <cellStyle name="_x0013__Electric Rev Req Model (2009 GRC) " xfId="574"/>
    <cellStyle name="_x0013__Electric Rev Req Model (2009 GRC) Rebuttal" xfId="575"/>
    <cellStyle name="_x0013__Electric Rev Req Model (2009 GRC) Rebuttal REmoval of New  WH Solar AdjustMI" xfId="576"/>
    <cellStyle name="_x0013__Electric Rev Req Model (2009 GRC) Revised 01-18-2010" xfId="577"/>
    <cellStyle name="_x0013__Final Order Electric EXHIBIT A-1" xfId="578"/>
    <cellStyle name="_Fixed Gas Transport 1 19 09" xfId="579"/>
    <cellStyle name="_Fuel Prices 4-14" xfId="580"/>
    <cellStyle name="_Fuel Prices 4-14 2" xfId="581"/>
    <cellStyle name="_Fuel Prices 4-14_04 07E Wild Horse Wind Expansion (C) (2)" xfId="582"/>
    <cellStyle name="_Fuel Prices 4-14_04 07E Wild Horse Wind Expansion (C) (2)_Adj Bench DR 3 for Initial Briefs (Electric)" xfId="583"/>
    <cellStyle name="_Fuel Prices 4-14_04 07E Wild Horse Wind Expansion (C) (2)_Electric Rev Req Model (2009 GRC) " xfId="584"/>
    <cellStyle name="_Fuel Prices 4-14_04 07E Wild Horse Wind Expansion (C) (2)_Electric Rev Req Model (2009 GRC) Rebuttal" xfId="585"/>
    <cellStyle name="_Fuel Prices 4-14_04 07E Wild Horse Wind Expansion (C) (2)_Electric Rev Req Model (2009 GRC) Rebuttal REmoval of New  WH Solar AdjustMI" xfId="586"/>
    <cellStyle name="_Fuel Prices 4-14_04 07E Wild Horse Wind Expansion (C) (2)_Electric Rev Req Model (2009 GRC) Revised 01-18-2010" xfId="587"/>
    <cellStyle name="_Fuel Prices 4-14_04 07E Wild Horse Wind Expansion (C) (2)_Final Order Electric EXHIBIT A-1" xfId="588"/>
    <cellStyle name="_Fuel Prices 4-14_04 07E Wild Horse Wind Expansion (C) (2)_TENASKA REGULATORY ASSET" xfId="589"/>
    <cellStyle name="_Fuel Prices 4-14_16.37E Wild Horse Expansion DeferralRevwrkingfile SF" xfId="590"/>
    <cellStyle name="_Fuel Prices 4-14_4 31 Regulatory Assets and Liabilities  7 06- Exhibit D" xfId="591"/>
    <cellStyle name="_Fuel Prices 4-14_4 32 Regulatory Assets and Liabilities  7 06- Exhibit D" xfId="592"/>
    <cellStyle name="_Fuel Prices 4-14_Book2" xfId="593"/>
    <cellStyle name="_Fuel Prices 4-14_Book2_Adj Bench DR 3 for Initial Briefs (Electric)" xfId="594"/>
    <cellStyle name="_Fuel Prices 4-14_Book2_Electric Rev Req Model (2009 GRC) Rebuttal" xfId="595"/>
    <cellStyle name="_Fuel Prices 4-14_Book2_Electric Rev Req Model (2009 GRC) Rebuttal REmoval of New  WH Solar AdjustMI" xfId="596"/>
    <cellStyle name="_Fuel Prices 4-14_Book2_Electric Rev Req Model (2009 GRC) Revised 01-18-2010" xfId="597"/>
    <cellStyle name="_Fuel Prices 4-14_Book2_Final Order Electric EXHIBIT A-1" xfId="598"/>
    <cellStyle name="_Fuel Prices 4-14_Book4" xfId="599"/>
    <cellStyle name="_Fuel Prices 4-14_Book9" xfId="600"/>
    <cellStyle name="_Fuel Prices 4-14_Power Costs - Comparison bx Rbtl-Staff-Jt-PC" xfId="601"/>
    <cellStyle name="_Fuel Prices 4-14_Power Costs - Comparison bx Rbtl-Staff-Jt-PC_Adj Bench DR 3 for Initial Briefs (Electric)" xfId="602"/>
    <cellStyle name="_Fuel Prices 4-14_Power Costs - Comparison bx Rbtl-Staff-Jt-PC_Electric Rev Req Model (2009 GRC) Rebuttal" xfId="603"/>
    <cellStyle name="_Fuel Prices 4-14_Power Costs - Comparison bx Rbtl-Staff-Jt-PC_Electric Rev Req Model (2009 GRC) Rebuttal REmoval of New  WH Solar AdjustMI" xfId="604"/>
    <cellStyle name="_Fuel Prices 4-14_Power Costs - Comparison bx Rbtl-Staff-Jt-PC_Electric Rev Req Model (2009 GRC) Revised 01-18-2010" xfId="605"/>
    <cellStyle name="_Fuel Prices 4-14_Power Costs - Comparison bx Rbtl-Staff-Jt-PC_Final Order Electric EXHIBIT A-1" xfId="606"/>
    <cellStyle name="_Fuel Prices 4-14_Rebuttal Power Costs" xfId="607"/>
    <cellStyle name="_Fuel Prices 4-14_Rebuttal Power Costs_Adj Bench DR 3 for Initial Briefs (Electric)" xfId="608"/>
    <cellStyle name="_Fuel Prices 4-14_Rebuttal Power Costs_Electric Rev Req Model (2009 GRC) Rebuttal" xfId="609"/>
    <cellStyle name="_Fuel Prices 4-14_Rebuttal Power Costs_Electric Rev Req Model (2009 GRC) Rebuttal REmoval of New  WH Solar AdjustMI" xfId="610"/>
    <cellStyle name="_Fuel Prices 4-14_Rebuttal Power Costs_Electric Rev Req Model (2009 GRC) Revised 01-18-2010" xfId="611"/>
    <cellStyle name="_Fuel Prices 4-14_Rebuttal Power Costs_Final Order Electric EXHIBIT A-1" xfId="612"/>
    <cellStyle name="_Gas Transportation Charges_2009GRC_120308" xfId="613"/>
    <cellStyle name="_NIM 06 Base Case Current Trends" xfId="614"/>
    <cellStyle name="_NIM 06 Base Case Current Trends_Adj Bench DR 3 for Initial Briefs (Electric)" xfId="615"/>
    <cellStyle name="_NIM 06 Base Case Current Trends_Book2" xfId="616"/>
    <cellStyle name="_NIM 06 Base Case Current Trends_Book2_Adj Bench DR 3 for Initial Briefs (Electric)" xfId="617"/>
    <cellStyle name="_NIM 06 Base Case Current Trends_Book2_Electric Rev Req Model (2009 GRC) Rebuttal" xfId="618"/>
    <cellStyle name="_NIM 06 Base Case Current Trends_Book2_Electric Rev Req Model (2009 GRC) Rebuttal REmoval of New  WH Solar AdjustMI" xfId="619"/>
    <cellStyle name="_NIM 06 Base Case Current Trends_Book2_Electric Rev Req Model (2009 GRC) Revised 01-18-2010" xfId="620"/>
    <cellStyle name="_NIM 06 Base Case Current Trends_Book2_Final Order Electric EXHIBIT A-1" xfId="621"/>
    <cellStyle name="_NIM 06 Base Case Current Trends_Electric Rev Req Model (2009 GRC) " xfId="622"/>
    <cellStyle name="_NIM 06 Base Case Current Trends_Electric Rev Req Model (2009 GRC) Rebuttal" xfId="623"/>
    <cellStyle name="_NIM 06 Base Case Current Trends_Electric Rev Req Model (2009 GRC) Rebuttal REmoval of New  WH Solar AdjustMI" xfId="624"/>
    <cellStyle name="_NIM 06 Base Case Current Trends_Electric Rev Req Model (2009 GRC) Revised 01-18-2010" xfId="625"/>
    <cellStyle name="_NIM 06 Base Case Current Trends_Final Order Electric EXHIBIT A-1" xfId="626"/>
    <cellStyle name="_NIM 06 Base Case Current Trends_Rebuttal Power Costs" xfId="627"/>
    <cellStyle name="_NIM 06 Base Case Current Trends_Rebuttal Power Costs_Adj Bench DR 3 for Initial Briefs (Electric)" xfId="628"/>
    <cellStyle name="_NIM 06 Base Case Current Trends_Rebuttal Power Costs_Electric Rev Req Model (2009 GRC) Rebuttal" xfId="629"/>
    <cellStyle name="_NIM 06 Base Case Current Trends_Rebuttal Power Costs_Electric Rev Req Model (2009 GRC) Rebuttal REmoval of New  WH Solar AdjustMI" xfId="630"/>
    <cellStyle name="_NIM 06 Base Case Current Trends_Rebuttal Power Costs_Electric Rev Req Model (2009 GRC) Revised 01-18-2010" xfId="631"/>
    <cellStyle name="_NIM 06 Base Case Current Trends_Rebuttal Power Costs_Final Order Electric EXHIBIT A-1" xfId="632"/>
    <cellStyle name="_NIM 06 Base Case Current Trends_TENASKA REGULATORY ASSET" xfId="633"/>
    <cellStyle name="_PC DRAFT 10 15 07" xfId="634"/>
    <cellStyle name="_Portfolio SPlan Base Case.xls Chart 1" xfId="635"/>
    <cellStyle name="_Portfolio SPlan Base Case.xls Chart 1_Adj Bench DR 3 for Initial Briefs (Electric)" xfId="636"/>
    <cellStyle name="_Portfolio SPlan Base Case.xls Chart 1_Book2" xfId="637"/>
    <cellStyle name="_Portfolio SPlan Base Case.xls Chart 1_Book2_Adj Bench DR 3 for Initial Briefs (Electric)" xfId="638"/>
    <cellStyle name="_Portfolio SPlan Base Case.xls Chart 1_Book2_Electric Rev Req Model (2009 GRC) Rebuttal" xfId="639"/>
    <cellStyle name="_Portfolio SPlan Base Case.xls Chart 1_Book2_Electric Rev Req Model (2009 GRC) Rebuttal REmoval of New  WH Solar AdjustMI" xfId="640"/>
    <cellStyle name="_Portfolio SPlan Base Case.xls Chart 1_Book2_Electric Rev Req Model (2009 GRC) Revised 01-18-2010" xfId="641"/>
    <cellStyle name="_Portfolio SPlan Base Case.xls Chart 1_Book2_Final Order Electric EXHIBIT A-1" xfId="642"/>
    <cellStyle name="_Portfolio SPlan Base Case.xls Chart 1_Electric Rev Req Model (2009 GRC) " xfId="643"/>
    <cellStyle name="_Portfolio SPlan Base Case.xls Chart 1_Electric Rev Req Model (2009 GRC) Rebuttal" xfId="644"/>
    <cellStyle name="_Portfolio SPlan Base Case.xls Chart 1_Electric Rev Req Model (2009 GRC) Rebuttal REmoval of New  WH Solar AdjustMI" xfId="645"/>
    <cellStyle name="_Portfolio SPlan Base Case.xls Chart 1_Electric Rev Req Model (2009 GRC) Revised 01-18-2010" xfId="646"/>
    <cellStyle name="_Portfolio SPlan Base Case.xls Chart 1_Final Order Electric EXHIBIT A-1" xfId="647"/>
    <cellStyle name="_Portfolio SPlan Base Case.xls Chart 1_Rebuttal Power Costs" xfId="648"/>
    <cellStyle name="_Portfolio SPlan Base Case.xls Chart 1_Rebuttal Power Costs_Adj Bench DR 3 for Initial Briefs (Electric)" xfId="649"/>
    <cellStyle name="_Portfolio SPlan Base Case.xls Chart 1_Rebuttal Power Costs_Electric Rev Req Model (2009 GRC) Rebuttal" xfId="650"/>
    <cellStyle name="_Portfolio SPlan Base Case.xls Chart 1_Rebuttal Power Costs_Electric Rev Req Model (2009 GRC) Rebuttal REmoval of New  WH Solar AdjustMI" xfId="651"/>
    <cellStyle name="_Portfolio SPlan Base Case.xls Chart 1_Rebuttal Power Costs_Electric Rev Req Model (2009 GRC) Revised 01-18-2010" xfId="652"/>
    <cellStyle name="_Portfolio SPlan Base Case.xls Chart 1_Rebuttal Power Costs_Final Order Electric EXHIBIT A-1" xfId="653"/>
    <cellStyle name="_Portfolio SPlan Base Case.xls Chart 1_TENASKA REGULATORY ASSET" xfId="654"/>
    <cellStyle name="_Portfolio SPlan Base Case.xls Chart 2" xfId="655"/>
    <cellStyle name="_Portfolio SPlan Base Case.xls Chart 2_Adj Bench DR 3 for Initial Briefs (Electric)" xfId="656"/>
    <cellStyle name="_Portfolio SPlan Base Case.xls Chart 2_Book2" xfId="657"/>
    <cellStyle name="_Portfolio SPlan Base Case.xls Chart 2_Book2_Adj Bench DR 3 for Initial Briefs (Electric)" xfId="658"/>
    <cellStyle name="_Portfolio SPlan Base Case.xls Chart 2_Book2_Electric Rev Req Model (2009 GRC) Rebuttal" xfId="659"/>
    <cellStyle name="_Portfolio SPlan Base Case.xls Chart 2_Book2_Electric Rev Req Model (2009 GRC) Rebuttal REmoval of New  WH Solar AdjustMI" xfId="660"/>
    <cellStyle name="_Portfolio SPlan Base Case.xls Chart 2_Book2_Electric Rev Req Model (2009 GRC) Revised 01-18-2010" xfId="661"/>
    <cellStyle name="_Portfolio SPlan Base Case.xls Chart 2_Book2_Final Order Electric EXHIBIT A-1" xfId="662"/>
    <cellStyle name="_Portfolio SPlan Base Case.xls Chart 2_Electric Rev Req Model (2009 GRC) " xfId="663"/>
    <cellStyle name="_Portfolio SPlan Base Case.xls Chart 2_Electric Rev Req Model (2009 GRC) Rebuttal" xfId="664"/>
    <cellStyle name="_Portfolio SPlan Base Case.xls Chart 2_Electric Rev Req Model (2009 GRC) Rebuttal REmoval of New  WH Solar AdjustMI" xfId="665"/>
    <cellStyle name="_Portfolio SPlan Base Case.xls Chart 2_Electric Rev Req Model (2009 GRC) Revised 01-18-2010" xfId="666"/>
    <cellStyle name="_Portfolio SPlan Base Case.xls Chart 2_Final Order Electric EXHIBIT A-1" xfId="667"/>
    <cellStyle name="_Portfolio SPlan Base Case.xls Chart 2_Rebuttal Power Costs" xfId="668"/>
    <cellStyle name="_Portfolio SPlan Base Case.xls Chart 2_Rebuttal Power Costs_Adj Bench DR 3 for Initial Briefs (Electric)" xfId="669"/>
    <cellStyle name="_Portfolio SPlan Base Case.xls Chart 2_Rebuttal Power Costs_Electric Rev Req Model (2009 GRC) Rebuttal" xfId="670"/>
    <cellStyle name="_Portfolio SPlan Base Case.xls Chart 2_Rebuttal Power Costs_Electric Rev Req Model (2009 GRC) Rebuttal REmoval of New  WH Solar AdjustMI" xfId="671"/>
    <cellStyle name="_Portfolio SPlan Base Case.xls Chart 2_Rebuttal Power Costs_Electric Rev Req Model (2009 GRC) Revised 01-18-2010" xfId="672"/>
    <cellStyle name="_Portfolio SPlan Base Case.xls Chart 2_Rebuttal Power Costs_Final Order Electric EXHIBIT A-1" xfId="673"/>
    <cellStyle name="_Portfolio SPlan Base Case.xls Chart 2_TENASKA REGULATORY ASSET" xfId="674"/>
    <cellStyle name="_Portfolio SPlan Base Case.xls Chart 3" xfId="675"/>
    <cellStyle name="_Portfolio SPlan Base Case.xls Chart 3_Adj Bench DR 3 for Initial Briefs (Electric)" xfId="676"/>
    <cellStyle name="_Portfolio SPlan Base Case.xls Chart 3_Book2" xfId="677"/>
    <cellStyle name="_Portfolio SPlan Base Case.xls Chart 3_Book2_Adj Bench DR 3 for Initial Briefs (Electric)" xfId="678"/>
    <cellStyle name="_Portfolio SPlan Base Case.xls Chart 3_Book2_Electric Rev Req Model (2009 GRC) Rebuttal" xfId="679"/>
    <cellStyle name="_Portfolio SPlan Base Case.xls Chart 3_Book2_Electric Rev Req Model (2009 GRC) Rebuttal REmoval of New  WH Solar AdjustMI" xfId="680"/>
    <cellStyle name="_Portfolio SPlan Base Case.xls Chart 3_Book2_Electric Rev Req Model (2009 GRC) Revised 01-18-2010" xfId="681"/>
    <cellStyle name="_Portfolio SPlan Base Case.xls Chart 3_Book2_Final Order Electric EXHIBIT A-1" xfId="682"/>
    <cellStyle name="_Portfolio SPlan Base Case.xls Chart 3_Electric Rev Req Model (2009 GRC) " xfId="683"/>
    <cellStyle name="_Portfolio SPlan Base Case.xls Chart 3_Electric Rev Req Model (2009 GRC) Rebuttal" xfId="684"/>
    <cellStyle name="_Portfolio SPlan Base Case.xls Chart 3_Electric Rev Req Model (2009 GRC) Rebuttal REmoval of New  WH Solar AdjustMI" xfId="685"/>
    <cellStyle name="_Portfolio SPlan Base Case.xls Chart 3_Electric Rev Req Model (2009 GRC) Revised 01-18-2010" xfId="686"/>
    <cellStyle name="_Portfolio SPlan Base Case.xls Chart 3_Final Order Electric EXHIBIT A-1" xfId="687"/>
    <cellStyle name="_Portfolio SPlan Base Case.xls Chart 3_Rebuttal Power Costs" xfId="688"/>
    <cellStyle name="_Portfolio SPlan Base Case.xls Chart 3_Rebuttal Power Costs_Adj Bench DR 3 for Initial Briefs (Electric)" xfId="689"/>
    <cellStyle name="_Portfolio SPlan Base Case.xls Chart 3_Rebuttal Power Costs_Electric Rev Req Model (2009 GRC) Rebuttal" xfId="690"/>
    <cellStyle name="_Portfolio SPlan Base Case.xls Chart 3_Rebuttal Power Costs_Electric Rev Req Model (2009 GRC) Rebuttal REmoval of New  WH Solar AdjustMI" xfId="691"/>
    <cellStyle name="_Portfolio SPlan Base Case.xls Chart 3_Rebuttal Power Costs_Electric Rev Req Model (2009 GRC) Revised 01-18-2010" xfId="692"/>
    <cellStyle name="_Portfolio SPlan Base Case.xls Chart 3_Rebuttal Power Costs_Final Order Electric EXHIBIT A-1" xfId="693"/>
    <cellStyle name="_Portfolio SPlan Base Case.xls Chart 3_TENASKA REGULATORY ASSET" xfId="694"/>
    <cellStyle name="_Power Cost Value Copy 11.30.05 gas 1.09.06 AURORA at 1.10.06" xfId="695"/>
    <cellStyle name="_Power Cost Value Copy 11.30.05 gas 1.09.06 AURORA at 1.10.06 2" xfId="696"/>
    <cellStyle name="_Power Cost Value Copy 11.30.05 gas 1.09.06 AURORA at 1.10.06_04 07E Wild Horse Wind Expansion (C) (2)" xfId="697"/>
    <cellStyle name="_Power Cost Value Copy 11.30.05 gas 1.09.06 AURORA at 1.10.06_04 07E Wild Horse Wind Expansion (C) (2)_Adj Bench DR 3 for Initial Briefs (Electric)" xfId="698"/>
    <cellStyle name="_Power Cost Value Copy 11.30.05 gas 1.09.06 AURORA at 1.10.06_04 07E Wild Horse Wind Expansion (C) (2)_Electric Rev Req Model (2009 GRC) " xfId="699"/>
    <cellStyle name="_Power Cost Value Copy 11.30.05 gas 1.09.06 AURORA at 1.10.06_04 07E Wild Horse Wind Expansion (C) (2)_Electric Rev Req Model (2009 GRC) Rebuttal" xfId="700"/>
    <cellStyle name="_Power Cost Value Copy 11.30.05 gas 1.09.06 AURORA at 1.10.06_04 07E Wild Horse Wind Expansion (C) (2)_Electric Rev Req Model (2009 GRC) Rebuttal REmoval of New  WH Solar AdjustMI" xfId="701"/>
    <cellStyle name="_Power Cost Value Copy 11.30.05 gas 1.09.06 AURORA at 1.10.06_04 07E Wild Horse Wind Expansion (C) (2)_Electric Rev Req Model (2009 GRC) Revised 01-18-2010" xfId="702"/>
    <cellStyle name="_Power Cost Value Copy 11.30.05 gas 1.09.06 AURORA at 1.10.06_04 07E Wild Horse Wind Expansion (C) (2)_Final Order Electric EXHIBIT A-1" xfId="703"/>
    <cellStyle name="_Power Cost Value Copy 11.30.05 gas 1.09.06 AURORA at 1.10.06_04 07E Wild Horse Wind Expansion (C) (2)_TENASKA REGULATORY ASSET" xfId="704"/>
    <cellStyle name="_Power Cost Value Copy 11.30.05 gas 1.09.06 AURORA at 1.10.06_16.37E Wild Horse Expansion DeferralRevwrkingfile SF" xfId="705"/>
    <cellStyle name="_Power Cost Value Copy 11.30.05 gas 1.09.06 AURORA at 1.10.06_4 31 Regulatory Assets and Liabilities  7 06- Exhibit D" xfId="706"/>
    <cellStyle name="_Power Cost Value Copy 11.30.05 gas 1.09.06 AURORA at 1.10.06_4 32 Regulatory Assets and Liabilities  7 06- Exhibit D" xfId="707"/>
    <cellStyle name="_Power Cost Value Copy 11.30.05 gas 1.09.06 AURORA at 1.10.06_Book2" xfId="708"/>
    <cellStyle name="_Power Cost Value Copy 11.30.05 gas 1.09.06 AURORA at 1.10.06_Book2_Adj Bench DR 3 for Initial Briefs (Electric)" xfId="709"/>
    <cellStyle name="_Power Cost Value Copy 11.30.05 gas 1.09.06 AURORA at 1.10.06_Book2_Electric Rev Req Model (2009 GRC) Rebuttal" xfId="710"/>
    <cellStyle name="_Power Cost Value Copy 11.30.05 gas 1.09.06 AURORA at 1.10.06_Book2_Electric Rev Req Model (2009 GRC) Rebuttal REmoval of New  WH Solar AdjustMI" xfId="711"/>
    <cellStyle name="_Power Cost Value Copy 11.30.05 gas 1.09.06 AURORA at 1.10.06_Book2_Electric Rev Req Model (2009 GRC) Revised 01-18-2010" xfId="712"/>
    <cellStyle name="_Power Cost Value Copy 11.30.05 gas 1.09.06 AURORA at 1.10.06_Book2_Final Order Electric EXHIBIT A-1" xfId="713"/>
    <cellStyle name="_Power Cost Value Copy 11.30.05 gas 1.09.06 AURORA at 1.10.06_Book4" xfId="714"/>
    <cellStyle name="_Power Cost Value Copy 11.30.05 gas 1.09.06 AURORA at 1.10.06_Book9" xfId="715"/>
    <cellStyle name="_Power Cost Value Copy 11.30.05 gas 1.09.06 AURORA at 1.10.06_Power Costs - Comparison bx Rbtl-Staff-Jt-PC" xfId="716"/>
    <cellStyle name="_Power Cost Value Copy 11.30.05 gas 1.09.06 AURORA at 1.10.06_Power Costs - Comparison bx Rbtl-Staff-Jt-PC_Adj Bench DR 3 for Initial Briefs (Electric)" xfId="717"/>
    <cellStyle name="_Power Cost Value Copy 11.30.05 gas 1.09.06 AURORA at 1.10.06_Power Costs - Comparison bx Rbtl-Staff-Jt-PC_Electric Rev Req Model (2009 GRC) Rebuttal" xfId="718"/>
    <cellStyle name="_Power Cost Value Copy 11.30.05 gas 1.09.06 AURORA at 1.10.06_Power Costs - Comparison bx Rbtl-Staff-Jt-PC_Electric Rev Req Model (2009 GRC) Rebuttal REmoval of New  WH Solar AdjustMI" xfId="719"/>
    <cellStyle name="_Power Cost Value Copy 11.30.05 gas 1.09.06 AURORA at 1.10.06_Power Costs - Comparison bx Rbtl-Staff-Jt-PC_Electric Rev Req Model (2009 GRC) Revised 01-18-2010" xfId="720"/>
    <cellStyle name="_Power Cost Value Copy 11.30.05 gas 1.09.06 AURORA at 1.10.06_Power Costs - Comparison bx Rbtl-Staff-Jt-PC_Final Order Electric EXHIBIT A-1" xfId="721"/>
    <cellStyle name="_Power Cost Value Copy 11.30.05 gas 1.09.06 AURORA at 1.10.06_Rebuttal Power Costs" xfId="722"/>
    <cellStyle name="_Power Cost Value Copy 11.30.05 gas 1.09.06 AURORA at 1.10.06_Rebuttal Power Costs_Adj Bench DR 3 for Initial Briefs (Electric)" xfId="723"/>
    <cellStyle name="_Power Cost Value Copy 11.30.05 gas 1.09.06 AURORA at 1.10.06_Rebuttal Power Costs_Electric Rev Req Model (2009 GRC) Rebuttal" xfId="724"/>
    <cellStyle name="_Power Cost Value Copy 11.30.05 gas 1.09.06 AURORA at 1.10.06_Rebuttal Power Costs_Electric Rev Req Model (2009 GRC) Rebuttal REmoval of New  WH Solar AdjustMI" xfId="725"/>
    <cellStyle name="_Power Cost Value Copy 11.30.05 gas 1.09.06 AURORA at 1.10.06_Rebuttal Power Costs_Electric Rev Req Model (2009 GRC) Revised 01-18-2010" xfId="726"/>
    <cellStyle name="_Power Cost Value Copy 11.30.05 gas 1.09.06 AURORA at 1.10.06_Rebuttal Power Costs_Final Order Electric EXHIBIT A-1" xfId="727"/>
    <cellStyle name="_Power Costs Rate Year 11-13-07" xfId="728"/>
    <cellStyle name="_x0013__Rebuttal Power Costs" xfId="729"/>
    <cellStyle name="_x0013__Rebuttal Power Costs_Adj Bench DR 3 for Initial Briefs (Electric)" xfId="730"/>
    <cellStyle name="_x0013__Rebuttal Power Costs_Electric Rev Req Model (2009 GRC) Rebuttal" xfId="731"/>
    <cellStyle name="_x0013__Rebuttal Power Costs_Electric Rev Req Model (2009 GRC) Rebuttal REmoval of New  WH Solar AdjustMI" xfId="732"/>
    <cellStyle name="_x0013__Rebuttal Power Costs_Electric Rev Req Model (2009 GRC) Revised 01-18-2010" xfId="733"/>
    <cellStyle name="_x0013__Rebuttal Power Costs_Final Order Electric EXHIBIT A-1" xfId="734"/>
    <cellStyle name="_Recon to Darrin's 5.11.05 proforma" xfId="735"/>
    <cellStyle name="_Recon to Darrin's 5.11.05 proforma 2" xfId="736"/>
    <cellStyle name="_Recon to Darrin's 5.11.05 proforma_(C) WHE Proforma with ITC cash grant 10 Yr Amort_for deferral_102809" xfId="737"/>
    <cellStyle name="_Recon to Darrin's 5.11.05 proforma_(C) WHE Proforma with ITC cash grant 10 Yr Amort_for deferral_102809_16.07E Wild Horse Wind Expansionwrkingfile" xfId="738"/>
    <cellStyle name="_Recon to Darrin's 5.11.05 proforma_(C) WHE Proforma with ITC cash grant 10 Yr Amort_for deferral_102809_16.07E Wild Horse Wind Expansionwrkingfile SF" xfId="739"/>
    <cellStyle name="_Recon to Darrin's 5.11.05 proforma_(C) WHE Proforma with ITC cash grant 10 Yr Amort_for deferral_102809_16.37E Wild Horse Expansion DeferralRevwrkingfile SF" xfId="740"/>
    <cellStyle name="_Recon to Darrin's 5.11.05 proforma_(C) WHE Proforma with ITC cash grant 10 Yr Amort_for rebuttal_120709" xfId="741"/>
    <cellStyle name="_Recon to Darrin's 5.11.05 proforma_04.07E Wild Horse Wind Expansion" xfId="742"/>
    <cellStyle name="_Recon to Darrin's 5.11.05 proforma_04.07E Wild Horse Wind Expansion_16.07E Wild Horse Wind Expansionwrkingfile" xfId="743"/>
    <cellStyle name="_Recon to Darrin's 5.11.05 proforma_04.07E Wild Horse Wind Expansion_16.07E Wild Horse Wind Expansionwrkingfile SF" xfId="744"/>
    <cellStyle name="_Recon to Darrin's 5.11.05 proforma_04.07E Wild Horse Wind Expansion_16.37E Wild Horse Expansion DeferralRevwrkingfile SF" xfId="745"/>
    <cellStyle name="_Recon to Darrin's 5.11.05 proforma_16.07E Wild Horse Wind Expansionwrkingfile" xfId="746"/>
    <cellStyle name="_Recon to Darrin's 5.11.05 proforma_16.07E Wild Horse Wind Expansionwrkingfile SF" xfId="747"/>
    <cellStyle name="_Recon to Darrin's 5.11.05 proforma_16.37E Wild Horse Expansion DeferralRevwrkingfile SF" xfId="748"/>
    <cellStyle name="_Recon to Darrin's 5.11.05 proforma_4 31 Regulatory Assets and Liabilities  7 06- Exhibit D" xfId="749"/>
    <cellStyle name="_Recon to Darrin's 5.11.05 proforma_4 32 Regulatory Assets and Liabilities  7 06- Exhibit D" xfId="750"/>
    <cellStyle name="_Recon to Darrin's 5.11.05 proforma_Book2" xfId="751"/>
    <cellStyle name="_Recon to Darrin's 5.11.05 proforma_Book2_Adj Bench DR 3 for Initial Briefs (Electric)" xfId="752"/>
    <cellStyle name="_Recon to Darrin's 5.11.05 proforma_Book2_Electric Rev Req Model (2009 GRC) Rebuttal" xfId="753"/>
    <cellStyle name="_Recon to Darrin's 5.11.05 proforma_Book2_Electric Rev Req Model (2009 GRC) Rebuttal REmoval of New  WH Solar AdjustMI" xfId="754"/>
    <cellStyle name="_Recon to Darrin's 5.11.05 proforma_Book2_Electric Rev Req Model (2009 GRC) Revised 01-18-2010" xfId="755"/>
    <cellStyle name="_Recon to Darrin's 5.11.05 proforma_Book2_Final Order Electric EXHIBIT A-1" xfId="756"/>
    <cellStyle name="_Recon to Darrin's 5.11.05 proforma_Book4" xfId="757"/>
    <cellStyle name="_Recon to Darrin's 5.11.05 proforma_Book9" xfId="758"/>
    <cellStyle name="_Recon to Darrin's 5.11.05 proforma_Power Costs - Comparison bx Rbtl-Staff-Jt-PC" xfId="759"/>
    <cellStyle name="_Recon to Darrin's 5.11.05 proforma_Power Costs - Comparison bx Rbtl-Staff-Jt-PC_Adj Bench DR 3 for Initial Briefs (Electric)" xfId="760"/>
    <cellStyle name="_Recon to Darrin's 5.11.05 proforma_Power Costs - Comparison bx Rbtl-Staff-Jt-PC_Electric Rev Req Model (2009 GRC) Rebuttal" xfId="761"/>
    <cellStyle name="_Recon to Darrin's 5.11.05 proforma_Power Costs - Comparison bx Rbtl-Staff-Jt-PC_Electric Rev Req Model (2009 GRC) Rebuttal REmoval of New  WH Solar AdjustMI" xfId="762"/>
    <cellStyle name="_Recon to Darrin's 5.11.05 proforma_Power Costs - Comparison bx Rbtl-Staff-Jt-PC_Electric Rev Req Model (2009 GRC) Revised 01-18-2010" xfId="763"/>
    <cellStyle name="_Recon to Darrin's 5.11.05 proforma_Power Costs - Comparison bx Rbtl-Staff-Jt-PC_Final Order Electric EXHIBIT A-1" xfId="764"/>
    <cellStyle name="_Recon to Darrin's 5.11.05 proforma_Rebuttal Power Costs" xfId="765"/>
    <cellStyle name="_Recon to Darrin's 5.11.05 proforma_Rebuttal Power Costs_Adj Bench DR 3 for Initial Briefs (Electric)" xfId="766"/>
    <cellStyle name="_Recon to Darrin's 5.11.05 proforma_Rebuttal Power Costs_Electric Rev Req Model (2009 GRC) Rebuttal" xfId="767"/>
    <cellStyle name="_Recon to Darrin's 5.11.05 proforma_Rebuttal Power Costs_Electric Rev Req Model (2009 GRC) Rebuttal REmoval of New  WH Solar AdjustMI" xfId="768"/>
    <cellStyle name="_Recon to Darrin's 5.11.05 proforma_Rebuttal Power Costs_Electric Rev Req Model (2009 GRC) Revised 01-18-2010" xfId="769"/>
    <cellStyle name="_Recon to Darrin's 5.11.05 proforma_Rebuttal Power Costs_Final Order Electric EXHIBIT A-1" xfId="770"/>
    <cellStyle name="_Sumas Proforma - 11-09-07" xfId="771"/>
    <cellStyle name="_Sumas Property Taxes v1" xfId="772"/>
    <cellStyle name="_Tenaska Comparison" xfId="773"/>
    <cellStyle name="_Tenaska Comparison 2" xfId="774"/>
    <cellStyle name="_Tenaska Comparison_(C) WHE Proforma with ITC cash grant 10 Yr Amort_for deferral_102809" xfId="775"/>
    <cellStyle name="_Tenaska Comparison_(C) WHE Proforma with ITC cash grant 10 Yr Amort_for deferral_102809_16.07E Wild Horse Wind Expansionwrkingfile" xfId="776"/>
    <cellStyle name="_Tenaska Comparison_(C) WHE Proforma with ITC cash grant 10 Yr Amort_for deferral_102809_16.07E Wild Horse Wind Expansionwrkingfile SF" xfId="777"/>
    <cellStyle name="_Tenaska Comparison_(C) WHE Proforma with ITC cash grant 10 Yr Amort_for deferral_102809_16.37E Wild Horse Expansion DeferralRevwrkingfile SF" xfId="778"/>
    <cellStyle name="_Tenaska Comparison_(C) WHE Proforma with ITC cash grant 10 Yr Amort_for rebuttal_120709" xfId="779"/>
    <cellStyle name="_Tenaska Comparison_04.07E Wild Horse Wind Expansion" xfId="780"/>
    <cellStyle name="_Tenaska Comparison_04.07E Wild Horse Wind Expansion_16.07E Wild Horse Wind Expansionwrkingfile" xfId="781"/>
    <cellStyle name="_Tenaska Comparison_04.07E Wild Horse Wind Expansion_16.07E Wild Horse Wind Expansionwrkingfile SF" xfId="782"/>
    <cellStyle name="_Tenaska Comparison_04.07E Wild Horse Wind Expansion_16.37E Wild Horse Expansion DeferralRevwrkingfile SF" xfId="783"/>
    <cellStyle name="_Tenaska Comparison_16.07E Wild Horse Wind Expansionwrkingfile" xfId="784"/>
    <cellStyle name="_Tenaska Comparison_16.07E Wild Horse Wind Expansionwrkingfile SF" xfId="785"/>
    <cellStyle name="_Tenaska Comparison_16.37E Wild Horse Expansion DeferralRevwrkingfile SF" xfId="786"/>
    <cellStyle name="_Tenaska Comparison_4 31 Regulatory Assets and Liabilities  7 06- Exhibit D" xfId="787"/>
    <cellStyle name="_Tenaska Comparison_4 32 Regulatory Assets and Liabilities  7 06- Exhibit D" xfId="788"/>
    <cellStyle name="_Tenaska Comparison_Book2" xfId="789"/>
    <cellStyle name="_Tenaska Comparison_Book2_Adj Bench DR 3 for Initial Briefs (Electric)" xfId="790"/>
    <cellStyle name="_Tenaska Comparison_Book2_Electric Rev Req Model (2009 GRC) Rebuttal" xfId="791"/>
    <cellStyle name="_Tenaska Comparison_Book2_Electric Rev Req Model (2009 GRC) Rebuttal REmoval of New  WH Solar AdjustMI" xfId="792"/>
    <cellStyle name="_Tenaska Comparison_Book2_Electric Rev Req Model (2009 GRC) Revised 01-18-2010" xfId="793"/>
    <cellStyle name="_Tenaska Comparison_Book2_Final Order Electric EXHIBIT A-1" xfId="794"/>
    <cellStyle name="_Tenaska Comparison_Book4" xfId="795"/>
    <cellStyle name="_Tenaska Comparison_Book9" xfId="796"/>
    <cellStyle name="_Tenaska Comparison_Power Costs - Comparison bx Rbtl-Staff-Jt-PC" xfId="797"/>
    <cellStyle name="_Tenaska Comparison_Power Costs - Comparison bx Rbtl-Staff-Jt-PC_Adj Bench DR 3 for Initial Briefs (Electric)" xfId="798"/>
    <cellStyle name="_Tenaska Comparison_Power Costs - Comparison bx Rbtl-Staff-Jt-PC_Electric Rev Req Model (2009 GRC) Rebuttal" xfId="799"/>
    <cellStyle name="_Tenaska Comparison_Power Costs - Comparison bx Rbtl-Staff-Jt-PC_Electric Rev Req Model (2009 GRC) Rebuttal REmoval of New  WH Solar AdjustMI" xfId="800"/>
    <cellStyle name="_Tenaska Comparison_Power Costs - Comparison bx Rbtl-Staff-Jt-PC_Electric Rev Req Model (2009 GRC) Revised 01-18-2010" xfId="801"/>
    <cellStyle name="_Tenaska Comparison_Power Costs - Comparison bx Rbtl-Staff-Jt-PC_Final Order Electric EXHIBIT A-1" xfId="802"/>
    <cellStyle name="_Tenaska Comparison_Rebuttal Power Costs" xfId="803"/>
    <cellStyle name="_Tenaska Comparison_Rebuttal Power Costs_Adj Bench DR 3 for Initial Briefs (Electric)" xfId="804"/>
    <cellStyle name="_Tenaska Comparison_Rebuttal Power Costs_Electric Rev Req Model (2009 GRC) Rebuttal" xfId="805"/>
    <cellStyle name="_Tenaska Comparison_Rebuttal Power Costs_Electric Rev Req Model (2009 GRC) Rebuttal REmoval of New  WH Solar AdjustMI" xfId="806"/>
    <cellStyle name="_Tenaska Comparison_Rebuttal Power Costs_Electric Rev Req Model (2009 GRC) Revised 01-18-2010" xfId="807"/>
    <cellStyle name="_Tenaska Comparison_Rebuttal Power Costs_Final Order Electric EXHIBIT A-1" xfId="808"/>
    <cellStyle name="_x0013__TENASKA REGULATORY ASSET" xfId="809"/>
    <cellStyle name="_Value Copy 11 30 05 gas 12 09 05 AURORA at 12 14 05" xfId="810"/>
    <cellStyle name="_Value Copy 11 30 05 gas 12 09 05 AURORA at 12 14 05 2" xfId="811"/>
    <cellStyle name="_Value Copy 11 30 05 gas 12 09 05 AURORA at 12 14 05_04 07E Wild Horse Wind Expansion (C) (2)" xfId="812"/>
    <cellStyle name="_Value Copy 11 30 05 gas 12 09 05 AURORA at 12 14 05_04 07E Wild Horse Wind Expansion (C) (2)_Adj Bench DR 3 for Initial Briefs (Electric)" xfId="813"/>
    <cellStyle name="_Value Copy 11 30 05 gas 12 09 05 AURORA at 12 14 05_04 07E Wild Horse Wind Expansion (C) (2)_Electric Rev Req Model (2009 GRC) " xfId="814"/>
    <cellStyle name="_Value Copy 11 30 05 gas 12 09 05 AURORA at 12 14 05_04 07E Wild Horse Wind Expansion (C) (2)_Electric Rev Req Model (2009 GRC) Rebuttal" xfId="815"/>
    <cellStyle name="_Value Copy 11 30 05 gas 12 09 05 AURORA at 12 14 05_04 07E Wild Horse Wind Expansion (C) (2)_Electric Rev Req Model (2009 GRC) Rebuttal REmoval of New  WH Solar AdjustMI" xfId="816"/>
    <cellStyle name="_Value Copy 11 30 05 gas 12 09 05 AURORA at 12 14 05_04 07E Wild Horse Wind Expansion (C) (2)_Electric Rev Req Model (2009 GRC) Revised 01-18-2010" xfId="817"/>
    <cellStyle name="_Value Copy 11 30 05 gas 12 09 05 AURORA at 12 14 05_04 07E Wild Horse Wind Expansion (C) (2)_Final Order Electric EXHIBIT A-1" xfId="818"/>
    <cellStyle name="_Value Copy 11 30 05 gas 12 09 05 AURORA at 12 14 05_04 07E Wild Horse Wind Expansion (C) (2)_TENASKA REGULATORY ASSET" xfId="819"/>
    <cellStyle name="_Value Copy 11 30 05 gas 12 09 05 AURORA at 12 14 05_16.37E Wild Horse Expansion DeferralRevwrkingfile SF" xfId="820"/>
    <cellStyle name="_Value Copy 11 30 05 gas 12 09 05 AURORA at 12 14 05_4 31 Regulatory Assets and Liabilities  7 06- Exhibit D" xfId="821"/>
    <cellStyle name="_Value Copy 11 30 05 gas 12 09 05 AURORA at 12 14 05_4 32 Regulatory Assets and Liabilities  7 06- Exhibit D" xfId="822"/>
    <cellStyle name="_Value Copy 11 30 05 gas 12 09 05 AURORA at 12 14 05_Book2" xfId="823"/>
    <cellStyle name="_Value Copy 11 30 05 gas 12 09 05 AURORA at 12 14 05_Book2_Adj Bench DR 3 for Initial Briefs (Electric)" xfId="824"/>
    <cellStyle name="_Value Copy 11 30 05 gas 12 09 05 AURORA at 12 14 05_Book2_Electric Rev Req Model (2009 GRC) Rebuttal" xfId="825"/>
    <cellStyle name="_Value Copy 11 30 05 gas 12 09 05 AURORA at 12 14 05_Book2_Electric Rev Req Model (2009 GRC) Rebuttal REmoval of New  WH Solar AdjustMI" xfId="826"/>
    <cellStyle name="_Value Copy 11 30 05 gas 12 09 05 AURORA at 12 14 05_Book2_Electric Rev Req Model (2009 GRC) Revised 01-18-2010" xfId="827"/>
    <cellStyle name="_Value Copy 11 30 05 gas 12 09 05 AURORA at 12 14 05_Book2_Final Order Electric EXHIBIT A-1" xfId="828"/>
    <cellStyle name="_Value Copy 11 30 05 gas 12 09 05 AURORA at 12 14 05_Book4" xfId="829"/>
    <cellStyle name="_Value Copy 11 30 05 gas 12 09 05 AURORA at 12 14 05_Book9" xfId="830"/>
    <cellStyle name="_Value Copy 11 30 05 gas 12 09 05 AURORA at 12 14 05_Power Costs - Comparison bx Rbtl-Staff-Jt-PC" xfId="831"/>
    <cellStyle name="_Value Copy 11 30 05 gas 12 09 05 AURORA at 12 14 05_Power Costs - Comparison bx Rbtl-Staff-Jt-PC_Adj Bench DR 3 for Initial Briefs (Electric)" xfId="832"/>
    <cellStyle name="_Value Copy 11 30 05 gas 12 09 05 AURORA at 12 14 05_Power Costs - Comparison bx Rbtl-Staff-Jt-PC_Electric Rev Req Model (2009 GRC) Rebuttal" xfId="833"/>
    <cellStyle name="_Value Copy 11 30 05 gas 12 09 05 AURORA at 12 14 05_Power Costs - Comparison bx Rbtl-Staff-Jt-PC_Electric Rev Req Model (2009 GRC) Rebuttal REmoval of New  WH Solar AdjustMI" xfId="834"/>
    <cellStyle name="_Value Copy 11 30 05 gas 12 09 05 AURORA at 12 14 05_Power Costs - Comparison bx Rbtl-Staff-Jt-PC_Electric Rev Req Model (2009 GRC) Revised 01-18-2010" xfId="835"/>
    <cellStyle name="_Value Copy 11 30 05 gas 12 09 05 AURORA at 12 14 05_Power Costs - Comparison bx Rbtl-Staff-Jt-PC_Final Order Electric EXHIBIT A-1" xfId="836"/>
    <cellStyle name="_Value Copy 11 30 05 gas 12 09 05 AURORA at 12 14 05_Rebuttal Power Costs" xfId="837"/>
    <cellStyle name="_Value Copy 11 30 05 gas 12 09 05 AURORA at 12 14 05_Rebuttal Power Costs_Adj Bench DR 3 for Initial Briefs (Electric)" xfId="838"/>
    <cellStyle name="_Value Copy 11 30 05 gas 12 09 05 AURORA at 12 14 05_Rebuttal Power Costs_Electric Rev Req Model (2009 GRC) Rebuttal" xfId="839"/>
    <cellStyle name="_Value Copy 11 30 05 gas 12 09 05 AURORA at 12 14 05_Rebuttal Power Costs_Electric Rev Req Model (2009 GRC) Rebuttal REmoval of New  WH Solar AdjustMI" xfId="840"/>
    <cellStyle name="_Value Copy 11 30 05 gas 12 09 05 AURORA at 12 14 05_Rebuttal Power Costs_Electric Rev Req Model (2009 GRC) Revised 01-18-2010" xfId="841"/>
    <cellStyle name="_Value Copy 11 30 05 gas 12 09 05 AURORA at 12 14 05_Rebuttal Power Costs_Final Order Electric EXHIBIT A-1" xfId="842"/>
    <cellStyle name="_VC 2007GRC PC 10312007" xfId="843"/>
    <cellStyle name="_VC 6.15.06 update on 06GRC power costs.xls Chart 1" xfId="844"/>
    <cellStyle name="_VC 6.15.06 update on 06GRC power costs.xls Chart 1 2" xfId="845"/>
    <cellStyle name="_VC 6.15.06 update on 06GRC power costs.xls Chart 1_04 07E Wild Horse Wind Expansion (C) (2)" xfId="846"/>
    <cellStyle name="_VC 6.15.06 update on 06GRC power costs.xls Chart 1_04 07E Wild Horse Wind Expansion (C) (2)_Adj Bench DR 3 for Initial Briefs (Electric)" xfId="847"/>
    <cellStyle name="_VC 6.15.06 update on 06GRC power costs.xls Chart 1_04 07E Wild Horse Wind Expansion (C) (2)_Electric Rev Req Model (2009 GRC) " xfId="848"/>
    <cellStyle name="_VC 6.15.06 update on 06GRC power costs.xls Chart 1_04 07E Wild Horse Wind Expansion (C) (2)_Electric Rev Req Model (2009 GRC) Rebuttal" xfId="849"/>
    <cellStyle name="_VC 6.15.06 update on 06GRC power costs.xls Chart 1_04 07E Wild Horse Wind Expansion (C) (2)_Electric Rev Req Model (2009 GRC) Rebuttal REmoval of New  WH Solar AdjustMI" xfId="850"/>
    <cellStyle name="_VC 6.15.06 update on 06GRC power costs.xls Chart 1_04 07E Wild Horse Wind Expansion (C) (2)_Electric Rev Req Model (2009 GRC) Revised 01-18-2010" xfId="851"/>
    <cellStyle name="_VC 6.15.06 update on 06GRC power costs.xls Chart 1_04 07E Wild Horse Wind Expansion (C) (2)_Final Order Electric EXHIBIT A-1" xfId="852"/>
    <cellStyle name="_VC 6.15.06 update on 06GRC power costs.xls Chart 1_04 07E Wild Horse Wind Expansion (C) (2)_TENASKA REGULATORY ASSET" xfId="853"/>
    <cellStyle name="_VC 6.15.06 update on 06GRC power costs.xls Chart 1_16.37E Wild Horse Expansion DeferralRevwrkingfile SF" xfId="854"/>
    <cellStyle name="_VC 6.15.06 update on 06GRC power costs.xls Chart 1_4 31 Regulatory Assets and Liabilities  7 06- Exhibit D" xfId="855"/>
    <cellStyle name="_VC 6.15.06 update on 06GRC power costs.xls Chart 1_4 32 Regulatory Assets and Liabilities  7 06- Exhibit D" xfId="856"/>
    <cellStyle name="_VC 6.15.06 update on 06GRC power costs.xls Chart 1_Book2" xfId="857"/>
    <cellStyle name="_VC 6.15.06 update on 06GRC power costs.xls Chart 1_Book2_Adj Bench DR 3 for Initial Briefs (Electric)" xfId="858"/>
    <cellStyle name="_VC 6.15.06 update on 06GRC power costs.xls Chart 1_Book2_Electric Rev Req Model (2009 GRC) Rebuttal" xfId="859"/>
    <cellStyle name="_VC 6.15.06 update on 06GRC power costs.xls Chart 1_Book2_Electric Rev Req Model (2009 GRC) Rebuttal REmoval of New  WH Solar AdjustMI" xfId="860"/>
    <cellStyle name="_VC 6.15.06 update on 06GRC power costs.xls Chart 1_Book2_Electric Rev Req Model (2009 GRC) Revised 01-18-2010" xfId="861"/>
    <cellStyle name="_VC 6.15.06 update on 06GRC power costs.xls Chart 1_Book2_Final Order Electric EXHIBIT A-1" xfId="862"/>
    <cellStyle name="_VC 6.15.06 update on 06GRC power costs.xls Chart 1_Book4" xfId="863"/>
    <cellStyle name="_VC 6.15.06 update on 06GRC power costs.xls Chart 1_Book9" xfId="864"/>
    <cellStyle name="_VC 6.15.06 update on 06GRC power costs.xls Chart 1_Power Costs - Comparison bx Rbtl-Staff-Jt-PC" xfId="865"/>
    <cellStyle name="_VC 6.15.06 update on 06GRC power costs.xls Chart 1_Power Costs - Comparison bx Rbtl-Staff-Jt-PC_Adj Bench DR 3 for Initial Briefs (Electric)" xfId="866"/>
    <cellStyle name="_VC 6.15.06 update on 06GRC power costs.xls Chart 1_Power Costs - Comparison bx Rbtl-Staff-Jt-PC_Electric Rev Req Model (2009 GRC) Rebuttal" xfId="867"/>
    <cellStyle name="_VC 6.15.06 update on 06GRC power costs.xls Chart 1_Power Costs - Comparison bx Rbtl-Staff-Jt-PC_Electric Rev Req Model (2009 GRC) Rebuttal REmoval of New  WH Solar AdjustMI" xfId="868"/>
    <cellStyle name="_VC 6.15.06 update on 06GRC power costs.xls Chart 1_Power Costs - Comparison bx Rbtl-Staff-Jt-PC_Electric Rev Req Model (2009 GRC) Revised 01-18-2010" xfId="869"/>
    <cellStyle name="_VC 6.15.06 update on 06GRC power costs.xls Chart 1_Power Costs - Comparison bx Rbtl-Staff-Jt-PC_Final Order Electric EXHIBIT A-1" xfId="870"/>
    <cellStyle name="_VC 6.15.06 update on 06GRC power costs.xls Chart 1_Rebuttal Power Costs" xfId="871"/>
    <cellStyle name="_VC 6.15.06 update on 06GRC power costs.xls Chart 1_Rebuttal Power Costs_Adj Bench DR 3 for Initial Briefs (Electric)" xfId="872"/>
    <cellStyle name="_VC 6.15.06 update on 06GRC power costs.xls Chart 1_Rebuttal Power Costs_Electric Rev Req Model (2009 GRC) Rebuttal" xfId="873"/>
    <cellStyle name="_VC 6.15.06 update on 06GRC power costs.xls Chart 1_Rebuttal Power Costs_Electric Rev Req Model (2009 GRC) Rebuttal REmoval of New  WH Solar AdjustMI" xfId="874"/>
    <cellStyle name="_VC 6.15.06 update on 06GRC power costs.xls Chart 1_Rebuttal Power Costs_Electric Rev Req Model (2009 GRC) Revised 01-18-2010" xfId="875"/>
    <cellStyle name="_VC 6.15.06 update on 06GRC power costs.xls Chart 1_Rebuttal Power Costs_Final Order Electric EXHIBIT A-1" xfId="876"/>
    <cellStyle name="_VC 6.15.06 update on 06GRC power costs.xls Chart 2" xfId="877"/>
    <cellStyle name="_VC 6.15.06 update on 06GRC power costs.xls Chart 2 2" xfId="878"/>
    <cellStyle name="_VC 6.15.06 update on 06GRC power costs.xls Chart 2_04 07E Wild Horse Wind Expansion (C) (2)" xfId="879"/>
    <cellStyle name="_VC 6.15.06 update on 06GRC power costs.xls Chart 2_04 07E Wild Horse Wind Expansion (C) (2)_Adj Bench DR 3 for Initial Briefs (Electric)" xfId="880"/>
    <cellStyle name="_VC 6.15.06 update on 06GRC power costs.xls Chart 2_04 07E Wild Horse Wind Expansion (C) (2)_Electric Rev Req Model (2009 GRC) " xfId="881"/>
    <cellStyle name="_VC 6.15.06 update on 06GRC power costs.xls Chart 2_04 07E Wild Horse Wind Expansion (C) (2)_Electric Rev Req Model (2009 GRC) Rebuttal" xfId="882"/>
    <cellStyle name="_VC 6.15.06 update on 06GRC power costs.xls Chart 2_04 07E Wild Horse Wind Expansion (C) (2)_Electric Rev Req Model (2009 GRC) Rebuttal REmoval of New  WH Solar AdjustMI" xfId="883"/>
    <cellStyle name="_VC 6.15.06 update on 06GRC power costs.xls Chart 2_04 07E Wild Horse Wind Expansion (C) (2)_Electric Rev Req Model (2009 GRC) Revised 01-18-2010" xfId="884"/>
    <cellStyle name="_VC 6.15.06 update on 06GRC power costs.xls Chart 2_04 07E Wild Horse Wind Expansion (C) (2)_Final Order Electric EXHIBIT A-1" xfId="885"/>
    <cellStyle name="_VC 6.15.06 update on 06GRC power costs.xls Chart 2_04 07E Wild Horse Wind Expansion (C) (2)_TENASKA REGULATORY ASSET" xfId="886"/>
    <cellStyle name="_VC 6.15.06 update on 06GRC power costs.xls Chart 2_16.37E Wild Horse Expansion DeferralRevwrkingfile SF" xfId="887"/>
    <cellStyle name="_VC 6.15.06 update on 06GRC power costs.xls Chart 2_4 31 Regulatory Assets and Liabilities  7 06- Exhibit D" xfId="888"/>
    <cellStyle name="_VC 6.15.06 update on 06GRC power costs.xls Chart 2_4 32 Regulatory Assets and Liabilities  7 06- Exhibit D" xfId="889"/>
    <cellStyle name="_VC 6.15.06 update on 06GRC power costs.xls Chart 2_Book2" xfId="890"/>
    <cellStyle name="_VC 6.15.06 update on 06GRC power costs.xls Chart 2_Book2_Adj Bench DR 3 for Initial Briefs (Electric)" xfId="891"/>
    <cellStyle name="_VC 6.15.06 update on 06GRC power costs.xls Chart 2_Book2_Electric Rev Req Model (2009 GRC) Rebuttal" xfId="892"/>
    <cellStyle name="_VC 6.15.06 update on 06GRC power costs.xls Chart 2_Book2_Electric Rev Req Model (2009 GRC) Rebuttal REmoval of New  WH Solar AdjustMI" xfId="893"/>
    <cellStyle name="_VC 6.15.06 update on 06GRC power costs.xls Chart 2_Book2_Electric Rev Req Model (2009 GRC) Revised 01-18-2010" xfId="894"/>
    <cellStyle name="_VC 6.15.06 update on 06GRC power costs.xls Chart 2_Book2_Final Order Electric EXHIBIT A-1" xfId="895"/>
    <cellStyle name="_VC 6.15.06 update on 06GRC power costs.xls Chart 2_Book4" xfId="896"/>
    <cellStyle name="_VC 6.15.06 update on 06GRC power costs.xls Chart 2_Book9" xfId="897"/>
    <cellStyle name="_VC 6.15.06 update on 06GRC power costs.xls Chart 2_Power Costs - Comparison bx Rbtl-Staff-Jt-PC" xfId="898"/>
    <cellStyle name="_VC 6.15.06 update on 06GRC power costs.xls Chart 2_Power Costs - Comparison bx Rbtl-Staff-Jt-PC_Adj Bench DR 3 for Initial Briefs (Electric)" xfId="899"/>
    <cellStyle name="_VC 6.15.06 update on 06GRC power costs.xls Chart 2_Power Costs - Comparison bx Rbtl-Staff-Jt-PC_Electric Rev Req Model (2009 GRC) Rebuttal" xfId="900"/>
    <cellStyle name="_VC 6.15.06 update on 06GRC power costs.xls Chart 2_Power Costs - Comparison bx Rbtl-Staff-Jt-PC_Electric Rev Req Model (2009 GRC) Rebuttal REmoval of New  WH Solar AdjustMI" xfId="901"/>
    <cellStyle name="_VC 6.15.06 update on 06GRC power costs.xls Chart 2_Power Costs - Comparison bx Rbtl-Staff-Jt-PC_Electric Rev Req Model (2009 GRC) Revised 01-18-2010" xfId="902"/>
    <cellStyle name="_VC 6.15.06 update on 06GRC power costs.xls Chart 2_Power Costs - Comparison bx Rbtl-Staff-Jt-PC_Final Order Electric EXHIBIT A-1" xfId="903"/>
    <cellStyle name="_VC 6.15.06 update on 06GRC power costs.xls Chart 2_Rebuttal Power Costs" xfId="904"/>
    <cellStyle name="_VC 6.15.06 update on 06GRC power costs.xls Chart 2_Rebuttal Power Costs_Adj Bench DR 3 for Initial Briefs (Electric)" xfId="905"/>
    <cellStyle name="_VC 6.15.06 update on 06GRC power costs.xls Chart 2_Rebuttal Power Costs_Electric Rev Req Model (2009 GRC) Rebuttal" xfId="906"/>
    <cellStyle name="_VC 6.15.06 update on 06GRC power costs.xls Chart 2_Rebuttal Power Costs_Electric Rev Req Model (2009 GRC) Rebuttal REmoval of New  WH Solar AdjustMI" xfId="907"/>
    <cellStyle name="_VC 6.15.06 update on 06GRC power costs.xls Chart 2_Rebuttal Power Costs_Electric Rev Req Model (2009 GRC) Revised 01-18-2010" xfId="908"/>
    <cellStyle name="_VC 6.15.06 update on 06GRC power costs.xls Chart 2_Rebuttal Power Costs_Final Order Electric EXHIBIT A-1" xfId="909"/>
    <cellStyle name="_VC 6.15.06 update on 06GRC power costs.xls Chart 3" xfId="910"/>
    <cellStyle name="_VC 6.15.06 update on 06GRC power costs.xls Chart 3 2" xfId="911"/>
    <cellStyle name="_VC 6.15.06 update on 06GRC power costs.xls Chart 3_04 07E Wild Horse Wind Expansion (C) (2)" xfId="912"/>
    <cellStyle name="_VC 6.15.06 update on 06GRC power costs.xls Chart 3_04 07E Wild Horse Wind Expansion (C) (2)_Adj Bench DR 3 for Initial Briefs (Electric)" xfId="913"/>
    <cellStyle name="_VC 6.15.06 update on 06GRC power costs.xls Chart 3_04 07E Wild Horse Wind Expansion (C) (2)_Electric Rev Req Model (2009 GRC) " xfId="914"/>
    <cellStyle name="_VC 6.15.06 update on 06GRC power costs.xls Chart 3_04 07E Wild Horse Wind Expansion (C) (2)_Electric Rev Req Model (2009 GRC) Rebuttal" xfId="915"/>
    <cellStyle name="_VC 6.15.06 update on 06GRC power costs.xls Chart 3_04 07E Wild Horse Wind Expansion (C) (2)_Electric Rev Req Model (2009 GRC) Rebuttal REmoval of New  WH Solar AdjustMI" xfId="916"/>
    <cellStyle name="_VC 6.15.06 update on 06GRC power costs.xls Chart 3_04 07E Wild Horse Wind Expansion (C) (2)_Electric Rev Req Model (2009 GRC) Revised 01-18-2010" xfId="917"/>
    <cellStyle name="_VC 6.15.06 update on 06GRC power costs.xls Chart 3_04 07E Wild Horse Wind Expansion (C) (2)_Final Order Electric EXHIBIT A-1" xfId="918"/>
    <cellStyle name="_VC 6.15.06 update on 06GRC power costs.xls Chart 3_04 07E Wild Horse Wind Expansion (C) (2)_TENASKA REGULATORY ASSET" xfId="919"/>
    <cellStyle name="_VC 6.15.06 update on 06GRC power costs.xls Chart 3_16.37E Wild Horse Expansion DeferralRevwrkingfile SF" xfId="920"/>
    <cellStyle name="_VC 6.15.06 update on 06GRC power costs.xls Chart 3_4 31 Regulatory Assets and Liabilities  7 06- Exhibit D" xfId="921"/>
    <cellStyle name="_VC 6.15.06 update on 06GRC power costs.xls Chart 3_4 32 Regulatory Assets and Liabilities  7 06- Exhibit D" xfId="922"/>
    <cellStyle name="_VC 6.15.06 update on 06GRC power costs.xls Chart 3_Book2" xfId="923"/>
    <cellStyle name="_VC 6.15.06 update on 06GRC power costs.xls Chart 3_Book2_Adj Bench DR 3 for Initial Briefs (Electric)" xfId="924"/>
    <cellStyle name="_VC 6.15.06 update on 06GRC power costs.xls Chart 3_Book2_Electric Rev Req Model (2009 GRC) Rebuttal" xfId="925"/>
    <cellStyle name="_VC 6.15.06 update on 06GRC power costs.xls Chart 3_Book2_Electric Rev Req Model (2009 GRC) Rebuttal REmoval of New  WH Solar AdjustMI" xfId="926"/>
    <cellStyle name="_VC 6.15.06 update on 06GRC power costs.xls Chart 3_Book2_Electric Rev Req Model (2009 GRC) Revised 01-18-2010" xfId="927"/>
    <cellStyle name="_VC 6.15.06 update on 06GRC power costs.xls Chart 3_Book2_Final Order Electric EXHIBIT A-1" xfId="928"/>
    <cellStyle name="_VC 6.15.06 update on 06GRC power costs.xls Chart 3_Book4" xfId="929"/>
    <cellStyle name="_VC 6.15.06 update on 06GRC power costs.xls Chart 3_Book9" xfId="930"/>
    <cellStyle name="_VC 6.15.06 update on 06GRC power costs.xls Chart 3_Power Costs - Comparison bx Rbtl-Staff-Jt-PC" xfId="931"/>
    <cellStyle name="_VC 6.15.06 update on 06GRC power costs.xls Chart 3_Power Costs - Comparison bx Rbtl-Staff-Jt-PC_Adj Bench DR 3 for Initial Briefs (Electric)" xfId="932"/>
    <cellStyle name="_VC 6.15.06 update on 06GRC power costs.xls Chart 3_Power Costs - Comparison bx Rbtl-Staff-Jt-PC_Electric Rev Req Model (2009 GRC) Rebuttal" xfId="933"/>
    <cellStyle name="_VC 6.15.06 update on 06GRC power costs.xls Chart 3_Power Costs - Comparison bx Rbtl-Staff-Jt-PC_Electric Rev Req Model (2009 GRC) Rebuttal REmoval of New  WH Solar AdjustMI" xfId="934"/>
    <cellStyle name="_VC 6.15.06 update on 06GRC power costs.xls Chart 3_Power Costs - Comparison bx Rbtl-Staff-Jt-PC_Electric Rev Req Model (2009 GRC) Revised 01-18-2010" xfId="935"/>
    <cellStyle name="_VC 6.15.06 update on 06GRC power costs.xls Chart 3_Power Costs - Comparison bx Rbtl-Staff-Jt-PC_Final Order Electric EXHIBIT A-1" xfId="936"/>
    <cellStyle name="_VC 6.15.06 update on 06GRC power costs.xls Chart 3_Rebuttal Power Costs" xfId="937"/>
    <cellStyle name="_VC 6.15.06 update on 06GRC power costs.xls Chart 3_Rebuttal Power Costs_Adj Bench DR 3 for Initial Briefs (Electric)" xfId="938"/>
    <cellStyle name="_VC 6.15.06 update on 06GRC power costs.xls Chart 3_Rebuttal Power Costs_Electric Rev Req Model (2009 GRC) Rebuttal" xfId="939"/>
    <cellStyle name="_VC 6.15.06 update on 06GRC power costs.xls Chart 3_Rebuttal Power Costs_Electric Rev Req Model (2009 GRC) Rebuttal REmoval of New  WH Solar AdjustMI" xfId="940"/>
    <cellStyle name="_VC 6.15.06 update on 06GRC power costs.xls Chart 3_Rebuttal Power Costs_Electric Rev Req Model (2009 GRC) Revised 01-18-2010" xfId="941"/>
    <cellStyle name="_VC 6.15.06 update on 06GRC power costs.xls Chart 3_Rebuttal Power Costs_Final Order Electric EXHIBIT A-1" xfId="942"/>
    <cellStyle name="0,0_x000d__x000a_NA_x000d__x000a_" xfId="943"/>
    <cellStyle name="20% - Accent1 2" xfId="944"/>
    <cellStyle name="20% - Accent1 2 2" xfId="945"/>
    <cellStyle name="20% - Accent1 3" xfId="946"/>
    <cellStyle name="20% - Accent2 2" xfId="947"/>
    <cellStyle name="20% - Accent2 2 2" xfId="948"/>
    <cellStyle name="20% - Accent2 3" xfId="949"/>
    <cellStyle name="20% - Accent3 2" xfId="950"/>
    <cellStyle name="20% - Accent3 2 2" xfId="951"/>
    <cellStyle name="20% - Accent3 3" xfId="952"/>
    <cellStyle name="20% - Accent4 2" xfId="953"/>
    <cellStyle name="20% - Accent4 2 2" xfId="954"/>
    <cellStyle name="20% - Accent4 3" xfId="955"/>
    <cellStyle name="20% - Accent5 2" xfId="956"/>
    <cellStyle name="20% - Accent5 2 2" xfId="957"/>
    <cellStyle name="20% - Accent5 3" xfId="958"/>
    <cellStyle name="20% - Accent6 2" xfId="959"/>
    <cellStyle name="20% - Accent6 2 2" xfId="960"/>
    <cellStyle name="20% - Accent6 3" xfId="961"/>
    <cellStyle name="40% - Accent1 2" xfId="962"/>
    <cellStyle name="40% - Accent1 2 2" xfId="963"/>
    <cellStyle name="40% - Accent1 3" xfId="964"/>
    <cellStyle name="40% - Accent2 2" xfId="965"/>
    <cellStyle name="40% - Accent2 2 2" xfId="966"/>
    <cellStyle name="40% - Accent2 3" xfId="967"/>
    <cellStyle name="40% - Accent3 2" xfId="968"/>
    <cellStyle name="40% - Accent3 2 2" xfId="969"/>
    <cellStyle name="40% - Accent3 3" xfId="970"/>
    <cellStyle name="40% - Accent4 2" xfId="971"/>
    <cellStyle name="40% - Accent4 2 2" xfId="972"/>
    <cellStyle name="40% - Accent4 3" xfId="973"/>
    <cellStyle name="40% - Accent5 2" xfId="974"/>
    <cellStyle name="40% - Accent5 2 2" xfId="975"/>
    <cellStyle name="40% - Accent5 3" xfId="976"/>
    <cellStyle name="40% - Accent6 2" xfId="977"/>
    <cellStyle name="40% - Accent6 2 2" xfId="978"/>
    <cellStyle name="40% - Accent6 3" xfId="979"/>
    <cellStyle name="60% - Accent1 2 2" xfId="980"/>
    <cellStyle name="60% - Accent2 2 2" xfId="981"/>
    <cellStyle name="60% - Accent3 2 2" xfId="982"/>
    <cellStyle name="60% - Accent4 2 2" xfId="983"/>
    <cellStyle name="60% - Accent5 2 2" xfId="984"/>
    <cellStyle name="60% - Accent6 2 2" xfId="985"/>
    <cellStyle name="Accent1 - 20%" xfId="986"/>
    <cellStyle name="Accent1 - 40%" xfId="987"/>
    <cellStyle name="Accent1 - 60%" xfId="988"/>
    <cellStyle name="Accent1 2 2" xfId="989"/>
    <cellStyle name="Accent2 - 20%" xfId="990"/>
    <cellStyle name="Accent2 - 40%" xfId="991"/>
    <cellStyle name="Accent2 - 60%" xfId="992"/>
    <cellStyle name="Accent2 2 2" xfId="993"/>
    <cellStyle name="Accent3 - 20%" xfId="994"/>
    <cellStyle name="Accent3 - 40%" xfId="995"/>
    <cellStyle name="Accent3 - 60%" xfId="996"/>
    <cellStyle name="Accent3 2 2" xfId="997"/>
    <cellStyle name="Accent4 - 20%" xfId="998"/>
    <cellStyle name="Accent4 - 40%" xfId="999"/>
    <cellStyle name="Accent4 - 60%" xfId="1000"/>
    <cellStyle name="Accent4 2 2" xfId="1001"/>
    <cellStyle name="Accent5 - 20%" xfId="1002"/>
    <cellStyle name="Accent5 - 40%" xfId="1003"/>
    <cellStyle name="Accent5 - 60%" xfId="1004"/>
    <cellStyle name="Accent5 2 2" xfId="1005"/>
    <cellStyle name="Accent6 - 20%" xfId="1006"/>
    <cellStyle name="Accent6 - 40%" xfId="1007"/>
    <cellStyle name="Accent6 - 60%" xfId="1008"/>
    <cellStyle name="Accent6 2 2" xfId="1009"/>
    <cellStyle name="Bad 2 2" xfId="1010"/>
    <cellStyle name="Calc Currency (0)" xfId="1011"/>
    <cellStyle name="Calculation 2" xfId="1012"/>
    <cellStyle name="Calculation 2 2" xfId="1013"/>
    <cellStyle name="Calculation 3" xfId="1014"/>
    <cellStyle name="Check Cell 2 2" xfId="1015"/>
    <cellStyle name="CheckCell" xfId="1016"/>
    <cellStyle name="Comma 10" xfId="1017"/>
    <cellStyle name="Comma 11" xfId="1018"/>
    <cellStyle name="Comma 12" xfId="1019"/>
    <cellStyle name="Comma 13" xfId="1020"/>
    <cellStyle name="Comma 14" xfId="1021"/>
    <cellStyle name="Comma 15" xfId="1022"/>
    <cellStyle name="Comma 2" xfId="4"/>
    <cellStyle name="Comma 2 2" xfId="6"/>
    <cellStyle name="Comma 2 3" xfId="1023"/>
    <cellStyle name="Comma 3" xfId="1024"/>
    <cellStyle name="Comma 3 2" xfId="1025"/>
    <cellStyle name="Comma 4" xfId="1026"/>
    <cellStyle name="Comma 4 2" xfId="1027"/>
    <cellStyle name="Comma 5" xfId="1028"/>
    <cellStyle name="Comma 6" xfId="1029"/>
    <cellStyle name="Comma 6 2" xfId="1030"/>
    <cellStyle name="Comma 7" xfId="1031"/>
    <cellStyle name="Comma 8" xfId="1032"/>
    <cellStyle name="Comma 9" xfId="1033"/>
    <cellStyle name="Comma0" xfId="1034"/>
    <cellStyle name="Comma0 - Style2" xfId="1035"/>
    <cellStyle name="Comma0 - Style4" xfId="1036"/>
    <cellStyle name="Comma0 - Style5" xfId="1037"/>
    <cellStyle name="Comma0 2" xfId="1038"/>
    <cellStyle name="Comma0 3" xfId="1039"/>
    <cellStyle name="Comma0 4" xfId="1040"/>
    <cellStyle name="Comma0_00COS Ind Allocators" xfId="1041"/>
    <cellStyle name="Comma1 - Style1" xfId="1042"/>
    <cellStyle name="Copied" xfId="1043"/>
    <cellStyle name="COST1" xfId="1044"/>
    <cellStyle name="Curren - Style1" xfId="1045"/>
    <cellStyle name="Curren - Style2" xfId="1046"/>
    <cellStyle name="Curren - Style5" xfId="1047"/>
    <cellStyle name="Curren - Style6" xfId="1048"/>
    <cellStyle name="Currency 10" xfId="1049"/>
    <cellStyle name="Currency 11" xfId="1050"/>
    <cellStyle name="Currency 12" xfId="1051"/>
    <cellStyle name="Currency 2" xfId="8"/>
    <cellStyle name="Currency 2 2" xfId="1052"/>
    <cellStyle name="Currency 3" xfId="1053"/>
    <cellStyle name="Currency 3 2" xfId="1054"/>
    <cellStyle name="Currency 4" xfId="1055"/>
    <cellStyle name="Currency 4 2" xfId="1056"/>
    <cellStyle name="Currency 5" xfId="1057"/>
    <cellStyle name="Currency 6" xfId="1058"/>
    <cellStyle name="Currency 7" xfId="1059"/>
    <cellStyle name="Currency 8" xfId="1060"/>
    <cellStyle name="Currency 9" xfId="1061"/>
    <cellStyle name="Currency0" xfId="1062"/>
    <cellStyle name="Currency0 2" xfId="1063"/>
    <cellStyle name="Date" xfId="1064"/>
    <cellStyle name="Date 2" xfId="1065"/>
    <cellStyle name="Date 3" xfId="1066"/>
    <cellStyle name="Date 4" xfId="1067"/>
    <cellStyle name="Emphasis 1" xfId="1068"/>
    <cellStyle name="Emphasis 2" xfId="1069"/>
    <cellStyle name="Emphasis 3" xfId="1070"/>
    <cellStyle name="Entered" xfId="1071"/>
    <cellStyle name="Entered 2" xfId="1072"/>
    <cellStyle name="Entered_JHS-4" xfId="1073"/>
    <cellStyle name="Euro" xfId="1074"/>
    <cellStyle name="Euro 2" xfId="1075"/>
    <cellStyle name="Explanatory Text 2 2" xfId="1076"/>
    <cellStyle name="Fixed" xfId="1077"/>
    <cellStyle name="Fixed3 - Style3" xfId="1078"/>
    <cellStyle name="Good 2 2" xfId="1079"/>
    <cellStyle name="Grey" xfId="1080"/>
    <cellStyle name="Grey 2" xfId="1081"/>
    <cellStyle name="Grey 3" xfId="1082"/>
    <cellStyle name="Grey 4" xfId="1083"/>
    <cellStyle name="Grey_(C) WHE Proforma with ITC cash grant 10 Yr Amort_for deferral_102809" xfId="1084"/>
    <cellStyle name="Header1" xfId="1085"/>
    <cellStyle name="Header2" xfId="1086"/>
    <cellStyle name="Heading 1 2" xfId="1087"/>
    <cellStyle name="Heading 1 2 2" xfId="1088"/>
    <cellStyle name="Heading 1 3" xfId="1089"/>
    <cellStyle name="Heading 2 2" xfId="1090"/>
    <cellStyle name="Heading 2 2 2" xfId="1091"/>
    <cellStyle name="Heading 2 3" xfId="1092"/>
    <cellStyle name="Heading 3 2 2" xfId="1093"/>
    <cellStyle name="Heading 4 2 2" xfId="1094"/>
    <cellStyle name="Heading1" xfId="1095"/>
    <cellStyle name="Heading2" xfId="1096"/>
    <cellStyle name="Input [yellow]" xfId="1097"/>
    <cellStyle name="Input [yellow] 2" xfId="1098"/>
    <cellStyle name="Input [yellow] 3" xfId="1099"/>
    <cellStyle name="Input [yellow] 4" xfId="1100"/>
    <cellStyle name="Input [yellow]_(C) WHE Proforma with ITC cash grant 10 Yr Amort_for deferral_102809" xfId="1101"/>
    <cellStyle name="Input 2 2" xfId="1102"/>
    <cellStyle name="Input Cells" xfId="1103"/>
    <cellStyle name="Input Cells Percent" xfId="1104"/>
    <cellStyle name="Input Cells_4.34E Mint Farm Deferral" xfId="1105"/>
    <cellStyle name="Lines" xfId="1106"/>
    <cellStyle name="Lines 2" xfId="1107"/>
    <cellStyle name="LINKED" xfId="1108"/>
    <cellStyle name="Linked Cell 2 2" xfId="1109"/>
    <cellStyle name="modified border" xfId="1110"/>
    <cellStyle name="modified border 2" xfId="1111"/>
    <cellStyle name="modified border 3" xfId="1112"/>
    <cellStyle name="modified border 4" xfId="1113"/>
    <cellStyle name="modified border_4.34E Mint Farm Deferral" xfId="1114"/>
    <cellStyle name="modified border1" xfId="1115"/>
    <cellStyle name="modified border1 2" xfId="1116"/>
    <cellStyle name="modified border1 3" xfId="1117"/>
    <cellStyle name="modified border1 4" xfId="1118"/>
    <cellStyle name="modified border1_4.34E Mint Farm Deferral" xfId="1119"/>
    <cellStyle name="Neutral 2 2" xfId="1120"/>
    <cellStyle name="no dec" xfId="1121"/>
    <cellStyle name="Normal" xfId="0" builtinId="0"/>
    <cellStyle name="Normal - Style1" xfId="1122"/>
    <cellStyle name="Normal - Style1 2" xfId="1123"/>
    <cellStyle name="Normal - Style1 3" xfId="1124"/>
    <cellStyle name="Normal - Style1 4" xfId="1125"/>
    <cellStyle name="Normal - Style1_(C) WHE Proforma with ITC cash grant 10 Yr Amort_for deferral_102809" xfId="1126"/>
    <cellStyle name="Normal 10" xfId="1127"/>
    <cellStyle name="Normal 10 2" xfId="1128"/>
    <cellStyle name="Normal 10 3" xfId="1129"/>
    <cellStyle name="Normal 10_04.07E Wild Horse Wind Expansion" xfId="1130"/>
    <cellStyle name="Normal 11" xfId="1131"/>
    <cellStyle name="Normal 12" xfId="1132"/>
    <cellStyle name="Normal 13" xfId="1133"/>
    <cellStyle name="Normal 14" xfId="1134"/>
    <cellStyle name="Normal 14 2" xfId="1135"/>
    <cellStyle name="Normal 15" xfId="1136"/>
    <cellStyle name="Normal 16" xfId="1137"/>
    <cellStyle name="Normal 17" xfId="1138"/>
    <cellStyle name="Normal 18" xfId="1139"/>
    <cellStyle name="Normal 19" xfId="1140"/>
    <cellStyle name="Normal 2" xfId="7"/>
    <cellStyle name="Normal 2 2" xfId="3"/>
    <cellStyle name="Normal 2 2 2" xfId="1141"/>
    <cellStyle name="Normal 2 2 3" xfId="1142"/>
    <cellStyle name="Normal 2 3" xfId="1143"/>
    <cellStyle name="Normal 2 4" xfId="1144"/>
    <cellStyle name="Normal 2 5" xfId="1145"/>
    <cellStyle name="Normal 2 6" xfId="1146"/>
    <cellStyle name="Normal 2 7" xfId="1147"/>
    <cellStyle name="Normal 2 8" xfId="1148"/>
    <cellStyle name="Normal 2_16.37E Wild Horse Expansion DeferralRevwrkingfile SF" xfId="1149"/>
    <cellStyle name="Normal 20" xfId="1150"/>
    <cellStyle name="Normal 21" xfId="1151"/>
    <cellStyle name="Normal 22" xfId="1152"/>
    <cellStyle name="Normal 23" xfId="1153"/>
    <cellStyle name="Normal 24" xfId="1154"/>
    <cellStyle name="Normal 25" xfId="1155"/>
    <cellStyle name="Normal 26" xfId="1156"/>
    <cellStyle name="Normal 27" xfId="1157"/>
    <cellStyle name="Normal 28" xfId="1158"/>
    <cellStyle name="Normal 29" xfId="1159"/>
    <cellStyle name="Normal 3" xfId="1160"/>
    <cellStyle name="Normal 3 2" xfId="1161"/>
    <cellStyle name="Normal 3 3" xfId="1162"/>
    <cellStyle name="Normal 30" xfId="1163"/>
    <cellStyle name="Normal 31" xfId="1164"/>
    <cellStyle name="Normal 32" xfId="1165"/>
    <cellStyle name="Normal 33" xfId="1166"/>
    <cellStyle name="Normal 34" xfId="1167"/>
    <cellStyle name="Normal 35" xfId="1168"/>
    <cellStyle name="Normal 36" xfId="1169"/>
    <cellStyle name="Normal 37" xfId="1170"/>
    <cellStyle name="Normal 38" xfId="1171"/>
    <cellStyle name="Normal 39" xfId="1172"/>
    <cellStyle name="Normal 4" xfId="1173"/>
    <cellStyle name="Normal 4 2" xfId="1174"/>
    <cellStyle name="Normal 5" xfId="1175"/>
    <cellStyle name="Normal 6" xfId="1176"/>
    <cellStyle name="Normal 7" xfId="1177"/>
    <cellStyle name="Normal 8" xfId="1178"/>
    <cellStyle name="Normal 9" xfId="1179"/>
    <cellStyle name="Normal_Hopkins Ridge" xfId="1"/>
    <cellStyle name="Normal_Wild Horse 2006 GRC" xfId="5"/>
    <cellStyle name="Note 10" xfId="1180"/>
    <cellStyle name="Note 11" xfId="1181"/>
    <cellStyle name="Note 12" xfId="1182"/>
    <cellStyle name="Note 2" xfId="1183"/>
    <cellStyle name="Note 2 2" xfId="1184"/>
    <cellStyle name="Note 3" xfId="1185"/>
    <cellStyle name="Note 4" xfId="1186"/>
    <cellStyle name="Note 5" xfId="1187"/>
    <cellStyle name="Note 6" xfId="1188"/>
    <cellStyle name="Note 7" xfId="1189"/>
    <cellStyle name="Note 8" xfId="1190"/>
    <cellStyle name="Note 9" xfId="1191"/>
    <cellStyle name="Output 2 2" xfId="1192"/>
    <cellStyle name="Percen - Style1" xfId="1193"/>
    <cellStyle name="Percen - Style2" xfId="1194"/>
    <cellStyle name="Percen - Style3" xfId="1195"/>
    <cellStyle name="Percent [2]" xfId="1196"/>
    <cellStyle name="Percent [2] 2" xfId="1197"/>
    <cellStyle name="Percent 2" xfId="9"/>
    <cellStyle name="Percent 2 2" xfId="10"/>
    <cellStyle name="Percent 3" xfId="1198"/>
    <cellStyle name="Percent 3 2" xfId="1199"/>
    <cellStyle name="Percent 4" xfId="1200"/>
    <cellStyle name="Percent 4 2" xfId="1201"/>
    <cellStyle name="Percent 5" xfId="1202"/>
    <cellStyle name="Percent 6" xfId="1203"/>
    <cellStyle name="Percent 6 2" xfId="1204"/>
    <cellStyle name="Percent 7" xfId="1205"/>
    <cellStyle name="Percent 8" xfId="1206"/>
    <cellStyle name="Processing" xfId="1207"/>
    <cellStyle name="PSChar" xfId="1208"/>
    <cellStyle name="PSDate" xfId="1209"/>
    <cellStyle name="PSDec" xfId="1210"/>
    <cellStyle name="PSHeading" xfId="1211"/>
    <cellStyle name="PSInt" xfId="1212"/>
    <cellStyle name="PSSpacer" xfId="1213"/>
    <cellStyle name="purple - Style8" xfId="1214"/>
    <cellStyle name="RED" xfId="1215"/>
    <cellStyle name="Red - Style7" xfId="1216"/>
    <cellStyle name="RED_04 07E Wild Horse Wind Expansion (C) (2)" xfId="1217"/>
    <cellStyle name="Report" xfId="1218"/>
    <cellStyle name="Report Bar" xfId="1219"/>
    <cellStyle name="Report Heading" xfId="1220"/>
    <cellStyle name="Report Heading 2" xfId="1221"/>
    <cellStyle name="Report Percent" xfId="1222"/>
    <cellStyle name="Report Percent 2" xfId="1223"/>
    <cellStyle name="Report Unit Cost" xfId="1224"/>
    <cellStyle name="Report Unit Cost 2" xfId="1225"/>
    <cellStyle name="Report_Adj Bench DR 3 for Initial Briefs (Electric)" xfId="1226"/>
    <cellStyle name="Reports" xfId="1227"/>
    <cellStyle name="Reports Total" xfId="1228"/>
    <cellStyle name="Reports Unit Cost Total" xfId="1229"/>
    <cellStyle name="Reports_16.37E Wild Horse Expansion DeferralRevwrkingfile SF" xfId="1230"/>
    <cellStyle name="RevList" xfId="1231"/>
    <cellStyle name="round100" xfId="1232"/>
    <cellStyle name="round100 2" xfId="1233"/>
    <cellStyle name="SAPBEXaggData" xfId="1234"/>
    <cellStyle name="SAPBEXaggDataEmph" xfId="1235"/>
    <cellStyle name="SAPBEXaggItem" xfId="1236"/>
    <cellStyle name="SAPBEXaggItemX" xfId="1237"/>
    <cellStyle name="SAPBEXchaText" xfId="1238"/>
    <cellStyle name="SAPBEXexcBad7" xfId="1239"/>
    <cellStyle name="SAPBEXexcBad8" xfId="1240"/>
    <cellStyle name="SAPBEXexcBad9" xfId="1241"/>
    <cellStyle name="SAPBEXexcCritical4" xfId="1242"/>
    <cellStyle name="SAPBEXexcCritical5" xfId="1243"/>
    <cellStyle name="SAPBEXexcCritical6" xfId="1244"/>
    <cellStyle name="SAPBEXexcGood1" xfId="1245"/>
    <cellStyle name="SAPBEXexcGood2" xfId="1246"/>
    <cellStyle name="SAPBEXexcGood3" xfId="1247"/>
    <cellStyle name="SAPBEXfilterDrill" xfId="1248"/>
    <cellStyle name="SAPBEXfilterItem" xfId="1249"/>
    <cellStyle name="SAPBEXfilterText" xfId="1250"/>
    <cellStyle name="SAPBEXformats" xfId="1251"/>
    <cellStyle name="SAPBEXheaderItem" xfId="1252"/>
    <cellStyle name="SAPBEXheaderText" xfId="1253"/>
    <cellStyle name="SAPBEXHLevel0" xfId="1254"/>
    <cellStyle name="SAPBEXHLevel0X" xfId="1255"/>
    <cellStyle name="SAPBEXHLevel1" xfId="1256"/>
    <cellStyle name="SAPBEXHLevel1X" xfId="1257"/>
    <cellStyle name="SAPBEXHLevel2" xfId="1258"/>
    <cellStyle name="SAPBEXHLevel2X" xfId="1259"/>
    <cellStyle name="SAPBEXHLevel3" xfId="1260"/>
    <cellStyle name="SAPBEXHLevel3X" xfId="1261"/>
    <cellStyle name="SAPBEXinputData" xfId="1262"/>
    <cellStyle name="SAPBEXItemHeader" xfId="1263"/>
    <cellStyle name="SAPBEXresData" xfId="1264"/>
    <cellStyle name="SAPBEXresDataEmph" xfId="1265"/>
    <cellStyle name="SAPBEXresItem" xfId="1266"/>
    <cellStyle name="SAPBEXresItemX" xfId="1267"/>
    <cellStyle name="SAPBEXstdData" xfId="1268"/>
    <cellStyle name="SAPBEXstdDataEmph" xfId="1269"/>
    <cellStyle name="SAPBEXstdItem" xfId="1270"/>
    <cellStyle name="SAPBEXstdItemX" xfId="1271"/>
    <cellStyle name="SAPBEXtitle" xfId="1272"/>
    <cellStyle name="SAPBEXunassignedItem" xfId="1273"/>
    <cellStyle name="SAPBEXundefined" xfId="1274"/>
    <cellStyle name="shade" xfId="1275"/>
    <cellStyle name="shade 2" xfId="1276"/>
    <cellStyle name="Sheet Title" xfId="1277"/>
    <cellStyle name="StmtTtl1" xfId="1278"/>
    <cellStyle name="StmtTtl1 2" xfId="1279"/>
    <cellStyle name="StmtTtl1 3" xfId="1280"/>
    <cellStyle name="StmtTtl1 4" xfId="1281"/>
    <cellStyle name="StmtTtl1_(C) WHE Proforma with ITC cash grant 10 Yr Amort_for deferral_102809" xfId="1282"/>
    <cellStyle name="StmtTtl2" xfId="1283"/>
    <cellStyle name="STYL1 - Style1" xfId="1284"/>
    <cellStyle name="Style 1" xfId="2"/>
    <cellStyle name="Style 1 2" xfId="1285"/>
    <cellStyle name="Style 1 3" xfId="1286"/>
    <cellStyle name="Style 1 3 2" xfId="1287"/>
    <cellStyle name="Style 1 3 2 2" xfId="1288"/>
    <cellStyle name="Style 1 3 3" xfId="1289"/>
    <cellStyle name="Style 1 3 4" xfId="1290"/>
    <cellStyle name="Style 1 4" xfId="1291"/>
    <cellStyle name="Style 1 5" xfId="1292"/>
    <cellStyle name="Style 1_04.07E Wild Horse Wind Expansion" xfId="1293"/>
    <cellStyle name="Subtotal" xfId="1294"/>
    <cellStyle name="Sub-total" xfId="1295"/>
    <cellStyle name="Title 2 2" xfId="1296"/>
    <cellStyle name="Title: Major" xfId="1297"/>
    <cellStyle name="Title: Minor" xfId="1298"/>
    <cellStyle name="Title: Minor 2" xfId="1299"/>
    <cellStyle name="Title: Worksheet" xfId="1300"/>
    <cellStyle name="Total 2" xfId="1301"/>
    <cellStyle name="Total 2 2" xfId="1302"/>
    <cellStyle name="Total 3" xfId="1303"/>
    <cellStyle name="Total4 - Style4" xfId="1304"/>
    <cellStyle name="Warning Text 2 2" xfId="13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workbookViewId="0">
      <selection activeCell="F21" sqref="F21"/>
    </sheetView>
  </sheetViews>
  <sheetFormatPr defaultColWidth="8.85546875" defaultRowHeight="15" customHeight="1"/>
  <cols>
    <col min="1" max="1" width="5.42578125" style="22" bestFit="1" customWidth="1"/>
    <col min="2" max="2" width="45.140625" style="22" customWidth="1"/>
    <col min="3" max="3" width="4.28515625" style="22" bestFit="1" customWidth="1"/>
    <col min="4" max="6" width="13.7109375" style="22" customWidth="1"/>
    <col min="7" max="7" width="2.7109375" style="22" customWidth="1"/>
    <col min="8" max="10" width="13.7109375" style="22" customWidth="1"/>
    <col min="11" max="11" width="3" style="22" customWidth="1"/>
    <col min="12" max="12" width="13.7109375" style="44" customWidth="1"/>
    <col min="13" max="13" width="14" style="22" customWidth="1"/>
    <col min="14" max="256" width="8.85546875" style="22"/>
    <col min="257" max="257" width="5.42578125" style="22" bestFit="1" customWidth="1"/>
    <col min="258" max="258" width="45.140625" style="22" customWidth="1"/>
    <col min="259" max="259" width="4.28515625" style="22" bestFit="1" customWidth="1"/>
    <col min="260" max="260" width="13.28515625" style="22" customWidth="1"/>
    <col min="261" max="261" width="13.28515625" style="22" bestFit="1" customWidth="1"/>
    <col min="262" max="262" width="14" style="22" customWidth="1"/>
    <col min="263" max="263" width="2.7109375" style="22" customWidth="1"/>
    <col min="264" max="264" width="13.28515625" style="22" customWidth="1"/>
    <col min="265" max="265" width="14.85546875" style="22" bestFit="1" customWidth="1"/>
    <col min="266" max="266" width="14.5703125" style="22" customWidth="1"/>
    <col min="267" max="267" width="3" style="22" customWidth="1"/>
    <col min="268" max="268" width="16.42578125" style="22" customWidth="1"/>
    <col min="269" max="269" width="14" style="22" customWidth="1"/>
    <col min="270" max="512" width="8.85546875" style="22"/>
    <col min="513" max="513" width="5.42578125" style="22" bestFit="1" customWidth="1"/>
    <col min="514" max="514" width="45.140625" style="22" customWidth="1"/>
    <col min="515" max="515" width="4.28515625" style="22" bestFit="1" customWidth="1"/>
    <col min="516" max="516" width="13.28515625" style="22" customWidth="1"/>
    <col min="517" max="517" width="13.28515625" style="22" bestFit="1" customWidth="1"/>
    <col min="518" max="518" width="14" style="22" customWidth="1"/>
    <col min="519" max="519" width="2.7109375" style="22" customWidth="1"/>
    <col min="520" max="520" width="13.28515625" style="22" customWidth="1"/>
    <col min="521" max="521" width="14.85546875" style="22" bestFit="1" customWidth="1"/>
    <col min="522" max="522" width="14.5703125" style="22" customWidth="1"/>
    <col min="523" max="523" width="3" style="22" customWidth="1"/>
    <col min="524" max="524" width="16.42578125" style="22" customWidth="1"/>
    <col min="525" max="525" width="14" style="22" customWidth="1"/>
    <col min="526" max="768" width="8.85546875" style="22"/>
    <col min="769" max="769" width="5.42578125" style="22" bestFit="1" customWidth="1"/>
    <col min="770" max="770" width="45.140625" style="22" customWidth="1"/>
    <col min="771" max="771" width="4.28515625" style="22" bestFit="1" customWidth="1"/>
    <col min="772" max="772" width="13.28515625" style="22" customWidth="1"/>
    <col min="773" max="773" width="13.28515625" style="22" bestFit="1" customWidth="1"/>
    <col min="774" max="774" width="14" style="22" customWidth="1"/>
    <col min="775" max="775" width="2.7109375" style="22" customWidth="1"/>
    <col min="776" max="776" width="13.28515625" style="22" customWidth="1"/>
    <col min="777" max="777" width="14.85546875" style="22" bestFit="1" customWidth="1"/>
    <col min="778" max="778" width="14.5703125" style="22" customWidth="1"/>
    <col min="779" max="779" width="3" style="22" customWidth="1"/>
    <col min="780" max="780" width="16.42578125" style="22" customWidth="1"/>
    <col min="781" max="781" width="14" style="22" customWidth="1"/>
    <col min="782" max="1024" width="8.85546875" style="22"/>
    <col min="1025" max="1025" width="5.42578125" style="22" bestFit="1" customWidth="1"/>
    <col min="1026" max="1026" width="45.140625" style="22" customWidth="1"/>
    <col min="1027" max="1027" width="4.28515625" style="22" bestFit="1" customWidth="1"/>
    <col min="1028" max="1028" width="13.28515625" style="22" customWidth="1"/>
    <col min="1029" max="1029" width="13.28515625" style="22" bestFit="1" customWidth="1"/>
    <col min="1030" max="1030" width="14" style="22" customWidth="1"/>
    <col min="1031" max="1031" width="2.7109375" style="22" customWidth="1"/>
    <col min="1032" max="1032" width="13.28515625" style="22" customWidth="1"/>
    <col min="1033" max="1033" width="14.85546875" style="22" bestFit="1" customWidth="1"/>
    <col min="1034" max="1034" width="14.5703125" style="22" customWidth="1"/>
    <col min="1035" max="1035" width="3" style="22" customWidth="1"/>
    <col min="1036" max="1036" width="16.42578125" style="22" customWidth="1"/>
    <col min="1037" max="1037" width="14" style="22" customWidth="1"/>
    <col min="1038" max="1280" width="8.85546875" style="22"/>
    <col min="1281" max="1281" width="5.42578125" style="22" bestFit="1" customWidth="1"/>
    <col min="1282" max="1282" width="45.140625" style="22" customWidth="1"/>
    <col min="1283" max="1283" width="4.28515625" style="22" bestFit="1" customWidth="1"/>
    <col min="1284" max="1284" width="13.28515625" style="22" customWidth="1"/>
    <col min="1285" max="1285" width="13.28515625" style="22" bestFit="1" customWidth="1"/>
    <col min="1286" max="1286" width="14" style="22" customWidth="1"/>
    <col min="1287" max="1287" width="2.7109375" style="22" customWidth="1"/>
    <col min="1288" max="1288" width="13.28515625" style="22" customWidth="1"/>
    <col min="1289" max="1289" width="14.85546875" style="22" bestFit="1" customWidth="1"/>
    <col min="1290" max="1290" width="14.5703125" style="22" customWidth="1"/>
    <col min="1291" max="1291" width="3" style="22" customWidth="1"/>
    <col min="1292" max="1292" width="16.42578125" style="22" customWidth="1"/>
    <col min="1293" max="1293" width="14" style="22" customWidth="1"/>
    <col min="1294" max="1536" width="8.85546875" style="22"/>
    <col min="1537" max="1537" width="5.42578125" style="22" bestFit="1" customWidth="1"/>
    <col min="1538" max="1538" width="45.140625" style="22" customWidth="1"/>
    <col min="1539" max="1539" width="4.28515625" style="22" bestFit="1" customWidth="1"/>
    <col min="1540" max="1540" width="13.28515625" style="22" customWidth="1"/>
    <col min="1541" max="1541" width="13.28515625" style="22" bestFit="1" customWidth="1"/>
    <col min="1542" max="1542" width="14" style="22" customWidth="1"/>
    <col min="1543" max="1543" width="2.7109375" style="22" customWidth="1"/>
    <col min="1544" max="1544" width="13.28515625" style="22" customWidth="1"/>
    <col min="1545" max="1545" width="14.85546875" style="22" bestFit="1" customWidth="1"/>
    <col min="1546" max="1546" width="14.5703125" style="22" customWidth="1"/>
    <col min="1547" max="1547" width="3" style="22" customWidth="1"/>
    <col min="1548" max="1548" width="16.42578125" style="22" customWidth="1"/>
    <col min="1549" max="1549" width="14" style="22" customWidth="1"/>
    <col min="1550" max="1792" width="8.85546875" style="22"/>
    <col min="1793" max="1793" width="5.42578125" style="22" bestFit="1" customWidth="1"/>
    <col min="1794" max="1794" width="45.140625" style="22" customWidth="1"/>
    <col min="1795" max="1795" width="4.28515625" style="22" bestFit="1" customWidth="1"/>
    <col min="1796" max="1796" width="13.28515625" style="22" customWidth="1"/>
    <col min="1797" max="1797" width="13.28515625" style="22" bestFit="1" customWidth="1"/>
    <col min="1798" max="1798" width="14" style="22" customWidth="1"/>
    <col min="1799" max="1799" width="2.7109375" style="22" customWidth="1"/>
    <col min="1800" max="1800" width="13.28515625" style="22" customWidth="1"/>
    <col min="1801" max="1801" width="14.85546875" style="22" bestFit="1" customWidth="1"/>
    <col min="1802" max="1802" width="14.5703125" style="22" customWidth="1"/>
    <col min="1803" max="1803" width="3" style="22" customWidth="1"/>
    <col min="1804" max="1804" width="16.42578125" style="22" customWidth="1"/>
    <col min="1805" max="1805" width="14" style="22" customWidth="1"/>
    <col min="1806" max="2048" width="8.85546875" style="22"/>
    <col min="2049" max="2049" width="5.42578125" style="22" bestFit="1" customWidth="1"/>
    <col min="2050" max="2050" width="45.140625" style="22" customWidth="1"/>
    <col min="2051" max="2051" width="4.28515625" style="22" bestFit="1" customWidth="1"/>
    <col min="2052" max="2052" width="13.28515625" style="22" customWidth="1"/>
    <col min="2053" max="2053" width="13.28515625" style="22" bestFit="1" customWidth="1"/>
    <col min="2054" max="2054" width="14" style="22" customWidth="1"/>
    <col min="2055" max="2055" width="2.7109375" style="22" customWidth="1"/>
    <col min="2056" max="2056" width="13.28515625" style="22" customWidth="1"/>
    <col min="2057" max="2057" width="14.85546875" style="22" bestFit="1" customWidth="1"/>
    <col min="2058" max="2058" width="14.5703125" style="22" customWidth="1"/>
    <col min="2059" max="2059" width="3" style="22" customWidth="1"/>
    <col min="2060" max="2060" width="16.42578125" style="22" customWidth="1"/>
    <col min="2061" max="2061" width="14" style="22" customWidth="1"/>
    <col min="2062" max="2304" width="8.85546875" style="22"/>
    <col min="2305" max="2305" width="5.42578125" style="22" bestFit="1" customWidth="1"/>
    <col min="2306" max="2306" width="45.140625" style="22" customWidth="1"/>
    <col min="2307" max="2307" width="4.28515625" style="22" bestFit="1" customWidth="1"/>
    <col min="2308" max="2308" width="13.28515625" style="22" customWidth="1"/>
    <col min="2309" max="2309" width="13.28515625" style="22" bestFit="1" customWidth="1"/>
    <col min="2310" max="2310" width="14" style="22" customWidth="1"/>
    <col min="2311" max="2311" width="2.7109375" style="22" customWidth="1"/>
    <col min="2312" max="2312" width="13.28515625" style="22" customWidth="1"/>
    <col min="2313" max="2313" width="14.85546875" style="22" bestFit="1" customWidth="1"/>
    <col min="2314" max="2314" width="14.5703125" style="22" customWidth="1"/>
    <col min="2315" max="2315" width="3" style="22" customWidth="1"/>
    <col min="2316" max="2316" width="16.42578125" style="22" customWidth="1"/>
    <col min="2317" max="2317" width="14" style="22" customWidth="1"/>
    <col min="2318" max="2560" width="8.85546875" style="22"/>
    <col min="2561" max="2561" width="5.42578125" style="22" bestFit="1" customWidth="1"/>
    <col min="2562" max="2562" width="45.140625" style="22" customWidth="1"/>
    <col min="2563" max="2563" width="4.28515625" style="22" bestFit="1" customWidth="1"/>
    <col min="2564" max="2564" width="13.28515625" style="22" customWidth="1"/>
    <col min="2565" max="2565" width="13.28515625" style="22" bestFit="1" customWidth="1"/>
    <col min="2566" max="2566" width="14" style="22" customWidth="1"/>
    <col min="2567" max="2567" width="2.7109375" style="22" customWidth="1"/>
    <col min="2568" max="2568" width="13.28515625" style="22" customWidth="1"/>
    <col min="2569" max="2569" width="14.85546875" style="22" bestFit="1" customWidth="1"/>
    <col min="2570" max="2570" width="14.5703125" style="22" customWidth="1"/>
    <col min="2571" max="2571" width="3" style="22" customWidth="1"/>
    <col min="2572" max="2572" width="16.42578125" style="22" customWidth="1"/>
    <col min="2573" max="2573" width="14" style="22" customWidth="1"/>
    <col min="2574" max="2816" width="8.85546875" style="22"/>
    <col min="2817" max="2817" width="5.42578125" style="22" bestFit="1" customWidth="1"/>
    <col min="2818" max="2818" width="45.140625" style="22" customWidth="1"/>
    <col min="2819" max="2819" width="4.28515625" style="22" bestFit="1" customWidth="1"/>
    <col min="2820" max="2820" width="13.28515625" style="22" customWidth="1"/>
    <col min="2821" max="2821" width="13.28515625" style="22" bestFit="1" customWidth="1"/>
    <col min="2822" max="2822" width="14" style="22" customWidth="1"/>
    <col min="2823" max="2823" width="2.7109375" style="22" customWidth="1"/>
    <col min="2824" max="2824" width="13.28515625" style="22" customWidth="1"/>
    <col min="2825" max="2825" width="14.85546875" style="22" bestFit="1" customWidth="1"/>
    <col min="2826" max="2826" width="14.5703125" style="22" customWidth="1"/>
    <col min="2827" max="2827" width="3" style="22" customWidth="1"/>
    <col min="2828" max="2828" width="16.42578125" style="22" customWidth="1"/>
    <col min="2829" max="2829" width="14" style="22" customWidth="1"/>
    <col min="2830" max="3072" width="8.85546875" style="22"/>
    <col min="3073" max="3073" width="5.42578125" style="22" bestFit="1" customWidth="1"/>
    <col min="3074" max="3074" width="45.140625" style="22" customWidth="1"/>
    <col min="3075" max="3075" width="4.28515625" style="22" bestFit="1" customWidth="1"/>
    <col min="3076" max="3076" width="13.28515625" style="22" customWidth="1"/>
    <col min="3077" max="3077" width="13.28515625" style="22" bestFit="1" customWidth="1"/>
    <col min="3078" max="3078" width="14" style="22" customWidth="1"/>
    <col min="3079" max="3079" width="2.7109375" style="22" customWidth="1"/>
    <col min="3080" max="3080" width="13.28515625" style="22" customWidth="1"/>
    <col min="3081" max="3081" width="14.85546875" style="22" bestFit="1" customWidth="1"/>
    <col min="3082" max="3082" width="14.5703125" style="22" customWidth="1"/>
    <col min="3083" max="3083" width="3" style="22" customWidth="1"/>
    <col min="3084" max="3084" width="16.42578125" style="22" customWidth="1"/>
    <col min="3085" max="3085" width="14" style="22" customWidth="1"/>
    <col min="3086" max="3328" width="8.85546875" style="22"/>
    <col min="3329" max="3329" width="5.42578125" style="22" bestFit="1" customWidth="1"/>
    <col min="3330" max="3330" width="45.140625" style="22" customWidth="1"/>
    <col min="3331" max="3331" width="4.28515625" style="22" bestFit="1" customWidth="1"/>
    <col min="3332" max="3332" width="13.28515625" style="22" customWidth="1"/>
    <col min="3333" max="3333" width="13.28515625" style="22" bestFit="1" customWidth="1"/>
    <col min="3334" max="3334" width="14" style="22" customWidth="1"/>
    <col min="3335" max="3335" width="2.7109375" style="22" customWidth="1"/>
    <col min="3336" max="3336" width="13.28515625" style="22" customWidth="1"/>
    <col min="3337" max="3337" width="14.85546875" style="22" bestFit="1" customWidth="1"/>
    <col min="3338" max="3338" width="14.5703125" style="22" customWidth="1"/>
    <col min="3339" max="3339" width="3" style="22" customWidth="1"/>
    <col min="3340" max="3340" width="16.42578125" style="22" customWidth="1"/>
    <col min="3341" max="3341" width="14" style="22" customWidth="1"/>
    <col min="3342" max="3584" width="8.85546875" style="22"/>
    <col min="3585" max="3585" width="5.42578125" style="22" bestFit="1" customWidth="1"/>
    <col min="3586" max="3586" width="45.140625" style="22" customWidth="1"/>
    <col min="3587" max="3587" width="4.28515625" style="22" bestFit="1" customWidth="1"/>
    <col min="3588" max="3588" width="13.28515625" style="22" customWidth="1"/>
    <col min="3589" max="3589" width="13.28515625" style="22" bestFit="1" customWidth="1"/>
    <col min="3590" max="3590" width="14" style="22" customWidth="1"/>
    <col min="3591" max="3591" width="2.7109375" style="22" customWidth="1"/>
    <col min="3592" max="3592" width="13.28515625" style="22" customWidth="1"/>
    <col min="3593" max="3593" width="14.85546875" style="22" bestFit="1" customWidth="1"/>
    <col min="3594" max="3594" width="14.5703125" style="22" customWidth="1"/>
    <col min="3595" max="3595" width="3" style="22" customWidth="1"/>
    <col min="3596" max="3596" width="16.42578125" style="22" customWidth="1"/>
    <col min="3597" max="3597" width="14" style="22" customWidth="1"/>
    <col min="3598" max="3840" width="8.85546875" style="22"/>
    <col min="3841" max="3841" width="5.42578125" style="22" bestFit="1" customWidth="1"/>
    <col min="3842" max="3842" width="45.140625" style="22" customWidth="1"/>
    <col min="3843" max="3843" width="4.28515625" style="22" bestFit="1" customWidth="1"/>
    <col min="3844" max="3844" width="13.28515625" style="22" customWidth="1"/>
    <col min="3845" max="3845" width="13.28515625" style="22" bestFit="1" customWidth="1"/>
    <col min="3846" max="3846" width="14" style="22" customWidth="1"/>
    <col min="3847" max="3847" width="2.7109375" style="22" customWidth="1"/>
    <col min="3848" max="3848" width="13.28515625" style="22" customWidth="1"/>
    <col min="3849" max="3849" width="14.85546875" style="22" bestFit="1" customWidth="1"/>
    <col min="3850" max="3850" width="14.5703125" style="22" customWidth="1"/>
    <col min="3851" max="3851" width="3" style="22" customWidth="1"/>
    <col min="3852" max="3852" width="16.42578125" style="22" customWidth="1"/>
    <col min="3853" max="3853" width="14" style="22" customWidth="1"/>
    <col min="3854" max="4096" width="8.85546875" style="22"/>
    <col min="4097" max="4097" width="5.42578125" style="22" bestFit="1" customWidth="1"/>
    <col min="4098" max="4098" width="45.140625" style="22" customWidth="1"/>
    <col min="4099" max="4099" width="4.28515625" style="22" bestFit="1" customWidth="1"/>
    <col min="4100" max="4100" width="13.28515625" style="22" customWidth="1"/>
    <col min="4101" max="4101" width="13.28515625" style="22" bestFit="1" customWidth="1"/>
    <col min="4102" max="4102" width="14" style="22" customWidth="1"/>
    <col min="4103" max="4103" width="2.7109375" style="22" customWidth="1"/>
    <col min="4104" max="4104" width="13.28515625" style="22" customWidth="1"/>
    <col min="4105" max="4105" width="14.85546875" style="22" bestFit="1" customWidth="1"/>
    <col min="4106" max="4106" width="14.5703125" style="22" customWidth="1"/>
    <col min="4107" max="4107" width="3" style="22" customWidth="1"/>
    <col min="4108" max="4108" width="16.42578125" style="22" customWidth="1"/>
    <col min="4109" max="4109" width="14" style="22" customWidth="1"/>
    <col min="4110" max="4352" width="8.85546875" style="22"/>
    <col min="4353" max="4353" width="5.42578125" style="22" bestFit="1" customWidth="1"/>
    <col min="4354" max="4354" width="45.140625" style="22" customWidth="1"/>
    <col min="4355" max="4355" width="4.28515625" style="22" bestFit="1" customWidth="1"/>
    <col min="4356" max="4356" width="13.28515625" style="22" customWidth="1"/>
    <col min="4357" max="4357" width="13.28515625" style="22" bestFit="1" customWidth="1"/>
    <col min="4358" max="4358" width="14" style="22" customWidth="1"/>
    <col min="4359" max="4359" width="2.7109375" style="22" customWidth="1"/>
    <col min="4360" max="4360" width="13.28515625" style="22" customWidth="1"/>
    <col min="4361" max="4361" width="14.85546875" style="22" bestFit="1" customWidth="1"/>
    <col min="4362" max="4362" width="14.5703125" style="22" customWidth="1"/>
    <col min="4363" max="4363" width="3" style="22" customWidth="1"/>
    <col min="4364" max="4364" width="16.42578125" style="22" customWidth="1"/>
    <col min="4365" max="4365" width="14" style="22" customWidth="1"/>
    <col min="4366" max="4608" width="8.85546875" style="22"/>
    <col min="4609" max="4609" width="5.42578125" style="22" bestFit="1" customWidth="1"/>
    <col min="4610" max="4610" width="45.140625" style="22" customWidth="1"/>
    <col min="4611" max="4611" width="4.28515625" style="22" bestFit="1" customWidth="1"/>
    <col min="4612" max="4612" width="13.28515625" style="22" customWidth="1"/>
    <col min="4613" max="4613" width="13.28515625" style="22" bestFit="1" customWidth="1"/>
    <col min="4614" max="4614" width="14" style="22" customWidth="1"/>
    <col min="4615" max="4615" width="2.7109375" style="22" customWidth="1"/>
    <col min="4616" max="4616" width="13.28515625" style="22" customWidth="1"/>
    <col min="4617" max="4617" width="14.85546875" style="22" bestFit="1" customWidth="1"/>
    <col min="4618" max="4618" width="14.5703125" style="22" customWidth="1"/>
    <col min="4619" max="4619" width="3" style="22" customWidth="1"/>
    <col min="4620" max="4620" width="16.42578125" style="22" customWidth="1"/>
    <col min="4621" max="4621" width="14" style="22" customWidth="1"/>
    <col min="4622" max="4864" width="8.85546875" style="22"/>
    <col min="4865" max="4865" width="5.42578125" style="22" bestFit="1" customWidth="1"/>
    <col min="4866" max="4866" width="45.140625" style="22" customWidth="1"/>
    <col min="4867" max="4867" width="4.28515625" style="22" bestFit="1" customWidth="1"/>
    <col min="4868" max="4868" width="13.28515625" style="22" customWidth="1"/>
    <col min="4869" max="4869" width="13.28515625" style="22" bestFit="1" customWidth="1"/>
    <col min="4870" max="4870" width="14" style="22" customWidth="1"/>
    <col min="4871" max="4871" width="2.7109375" style="22" customWidth="1"/>
    <col min="4872" max="4872" width="13.28515625" style="22" customWidth="1"/>
    <col min="4873" max="4873" width="14.85546875" style="22" bestFit="1" customWidth="1"/>
    <col min="4874" max="4874" width="14.5703125" style="22" customWidth="1"/>
    <col min="4875" max="4875" width="3" style="22" customWidth="1"/>
    <col min="4876" max="4876" width="16.42578125" style="22" customWidth="1"/>
    <col min="4877" max="4877" width="14" style="22" customWidth="1"/>
    <col min="4878" max="5120" width="8.85546875" style="22"/>
    <col min="5121" max="5121" width="5.42578125" style="22" bestFit="1" customWidth="1"/>
    <col min="5122" max="5122" width="45.140625" style="22" customWidth="1"/>
    <col min="5123" max="5123" width="4.28515625" style="22" bestFit="1" customWidth="1"/>
    <col min="5124" max="5124" width="13.28515625" style="22" customWidth="1"/>
    <col min="5125" max="5125" width="13.28515625" style="22" bestFit="1" customWidth="1"/>
    <col min="5126" max="5126" width="14" style="22" customWidth="1"/>
    <col min="5127" max="5127" width="2.7109375" style="22" customWidth="1"/>
    <col min="5128" max="5128" width="13.28515625" style="22" customWidth="1"/>
    <col min="5129" max="5129" width="14.85546875" style="22" bestFit="1" customWidth="1"/>
    <col min="5130" max="5130" width="14.5703125" style="22" customWidth="1"/>
    <col min="5131" max="5131" width="3" style="22" customWidth="1"/>
    <col min="5132" max="5132" width="16.42578125" style="22" customWidth="1"/>
    <col min="5133" max="5133" width="14" style="22" customWidth="1"/>
    <col min="5134" max="5376" width="8.85546875" style="22"/>
    <col min="5377" max="5377" width="5.42578125" style="22" bestFit="1" customWidth="1"/>
    <col min="5378" max="5378" width="45.140625" style="22" customWidth="1"/>
    <col min="5379" max="5379" width="4.28515625" style="22" bestFit="1" customWidth="1"/>
    <col min="5380" max="5380" width="13.28515625" style="22" customWidth="1"/>
    <col min="5381" max="5381" width="13.28515625" style="22" bestFit="1" customWidth="1"/>
    <col min="5382" max="5382" width="14" style="22" customWidth="1"/>
    <col min="5383" max="5383" width="2.7109375" style="22" customWidth="1"/>
    <col min="5384" max="5384" width="13.28515625" style="22" customWidth="1"/>
    <col min="5385" max="5385" width="14.85546875" style="22" bestFit="1" customWidth="1"/>
    <col min="5386" max="5386" width="14.5703125" style="22" customWidth="1"/>
    <col min="5387" max="5387" width="3" style="22" customWidth="1"/>
    <col min="5388" max="5388" width="16.42578125" style="22" customWidth="1"/>
    <col min="5389" max="5389" width="14" style="22" customWidth="1"/>
    <col min="5390" max="5632" width="8.85546875" style="22"/>
    <col min="5633" max="5633" width="5.42578125" style="22" bestFit="1" customWidth="1"/>
    <col min="5634" max="5634" width="45.140625" style="22" customWidth="1"/>
    <col min="5635" max="5635" width="4.28515625" style="22" bestFit="1" customWidth="1"/>
    <col min="5636" max="5636" width="13.28515625" style="22" customWidth="1"/>
    <col min="5637" max="5637" width="13.28515625" style="22" bestFit="1" customWidth="1"/>
    <col min="5638" max="5638" width="14" style="22" customWidth="1"/>
    <col min="5639" max="5639" width="2.7109375" style="22" customWidth="1"/>
    <col min="5640" max="5640" width="13.28515625" style="22" customWidth="1"/>
    <col min="5641" max="5641" width="14.85546875" style="22" bestFit="1" customWidth="1"/>
    <col min="5642" max="5642" width="14.5703125" style="22" customWidth="1"/>
    <col min="5643" max="5643" width="3" style="22" customWidth="1"/>
    <col min="5644" max="5644" width="16.42578125" style="22" customWidth="1"/>
    <col min="5645" max="5645" width="14" style="22" customWidth="1"/>
    <col min="5646" max="5888" width="8.85546875" style="22"/>
    <col min="5889" max="5889" width="5.42578125" style="22" bestFit="1" customWidth="1"/>
    <col min="5890" max="5890" width="45.140625" style="22" customWidth="1"/>
    <col min="5891" max="5891" width="4.28515625" style="22" bestFit="1" customWidth="1"/>
    <col min="5892" max="5892" width="13.28515625" style="22" customWidth="1"/>
    <col min="5893" max="5893" width="13.28515625" style="22" bestFit="1" customWidth="1"/>
    <col min="5894" max="5894" width="14" style="22" customWidth="1"/>
    <col min="5895" max="5895" width="2.7109375" style="22" customWidth="1"/>
    <col min="5896" max="5896" width="13.28515625" style="22" customWidth="1"/>
    <col min="5897" max="5897" width="14.85546875" style="22" bestFit="1" customWidth="1"/>
    <col min="5898" max="5898" width="14.5703125" style="22" customWidth="1"/>
    <col min="5899" max="5899" width="3" style="22" customWidth="1"/>
    <col min="5900" max="5900" width="16.42578125" style="22" customWidth="1"/>
    <col min="5901" max="5901" width="14" style="22" customWidth="1"/>
    <col min="5902" max="6144" width="8.85546875" style="22"/>
    <col min="6145" max="6145" width="5.42578125" style="22" bestFit="1" customWidth="1"/>
    <col min="6146" max="6146" width="45.140625" style="22" customWidth="1"/>
    <col min="6147" max="6147" width="4.28515625" style="22" bestFit="1" customWidth="1"/>
    <col min="6148" max="6148" width="13.28515625" style="22" customWidth="1"/>
    <col min="6149" max="6149" width="13.28515625" style="22" bestFit="1" customWidth="1"/>
    <col min="6150" max="6150" width="14" style="22" customWidth="1"/>
    <col min="6151" max="6151" width="2.7109375" style="22" customWidth="1"/>
    <col min="6152" max="6152" width="13.28515625" style="22" customWidth="1"/>
    <col min="6153" max="6153" width="14.85546875" style="22" bestFit="1" customWidth="1"/>
    <col min="6154" max="6154" width="14.5703125" style="22" customWidth="1"/>
    <col min="6155" max="6155" width="3" style="22" customWidth="1"/>
    <col min="6156" max="6156" width="16.42578125" style="22" customWidth="1"/>
    <col min="6157" max="6157" width="14" style="22" customWidth="1"/>
    <col min="6158" max="6400" width="8.85546875" style="22"/>
    <col min="6401" max="6401" width="5.42578125" style="22" bestFit="1" customWidth="1"/>
    <col min="6402" max="6402" width="45.140625" style="22" customWidth="1"/>
    <col min="6403" max="6403" width="4.28515625" style="22" bestFit="1" customWidth="1"/>
    <col min="6404" max="6404" width="13.28515625" style="22" customWidth="1"/>
    <col min="6405" max="6405" width="13.28515625" style="22" bestFit="1" customWidth="1"/>
    <col min="6406" max="6406" width="14" style="22" customWidth="1"/>
    <col min="6407" max="6407" width="2.7109375" style="22" customWidth="1"/>
    <col min="6408" max="6408" width="13.28515625" style="22" customWidth="1"/>
    <col min="6409" max="6409" width="14.85546875" style="22" bestFit="1" customWidth="1"/>
    <col min="6410" max="6410" width="14.5703125" style="22" customWidth="1"/>
    <col min="6411" max="6411" width="3" style="22" customWidth="1"/>
    <col min="6412" max="6412" width="16.42578125" style="22" customWidth="1"/>
    <col min="6413" max="6413" width="14" style="22" customWidth="1"/>
    <col min="6414" max="6656" width="8.85546875" style="22"/>
    <col min="6657" max="6657" width="5.42578125" style="22" bestFit="1" customWidth="1"/>
    <col min="6658" max="6658" width="45.140625" style="22" customWidth="1"/>
    <col min="6659" max="6659" width="4.28515625" style="22" bestFit="1" customWidth="1"/>
    <col min="6660" max="6660" width="13.28515625" style="22" customWidth="1"/>
    <col min="6661" max="6661" width="13.28515625" style="22" bestFit="1" customWidth="1"/>
    <col min="6662" max="6662" width="14" style="22" customWidth="1"/>
    <col min="6663" max="6663" width="2.7109375" style="22" customWidth="1"/>
    <col min="6664" max="6664" width="13.28515625" style="22" customWidth="1"/>
    <col min="6665" max="6665" width="14.85546875" style="22" bestFit="1" customWidth="1"/>
    <col min="6666" max="6666" width="14.5703125" style="22" customWidth="1"/>
    <col min="6667" max="6667" width="3" style="22" customWidth="1"/>
    <col min="6668" max="6668" width="16.42578125" style="22" customWidth="1"/>
    <col min="6669" max="6669" width="14" style="22" customWidth="1"/>
    <col min="6670" max="6912" width="8.85546875" style="22"/>
    <col min="6913" max="6913" width="5.42578125" style="22" bestFit="1" customWidth="1"/>
    <col min="6914" max="6914" width="45.140625" style="22" customWidth="1"/>
    <col min="6915" max="6915" width="4.28515625" style="22" bestFit="1" customWidth="1"/>
    <col min="6916" max="6916" width="13.28515625" style="22" customWidth="1"/>
    <col min="6917" max="6917" width="13.28515625" style="22" bestFit="1" customWidth="1"/>
    <col min="6918" max="6918" width="14" style="22" customWidth="1"/>
    <col min="6919" max="6919" width="2.7109375" style="22" customWidth="1"/>
    <col min="6920" max="6920" width="13.28515625" style="22" customWidth="1"/>
    <col min="6921" max="6921" width="14.85546875" style="22" bestFit="1" customWidth="1"/>
    <col min="6922" max="6922" width="14.5703125" style="22" customWidth="1"/>
    <col min="6923" max="6923" width="3" style="22" customWidth="1"/>
    <col min="6924" max="6924" width="16.42578125" style="22" customWidth="1"/>
    <col min="6925" max="6925" width="14" style="22" customWidth="1"/>
    <col min="6926" max="7168" width="8.85546875" style="22"/>
    <col min="7169" max="7169" width="5.42578125" style="22" bestFit="1" customWidth="1"/>
    <col min="7170" max="7170" width="45.140625" style="22" customWidth="1"/>
    <col min="7171" max="7171" width="4.28515625" style="22" bestFit="1" customWidth="1"/>
    <col min="7172" max="7172" width="13.28515625" style="22" customWidth="1"/>
    <col min="7173" max="7173" width="13.28515625" style="22" bestFit="1" customWidth="1"/>
    <col min="7174" max="7174" width="14" style="22" customWidth="1"/>
    <col min="7175" max="7175" width="2.7109375" style="22" customWidth="1"/>
    <col min="7176" max="7176" width="13.28515625" style="22" customWidth="1"/>
    <col min="7177" max="7177" width="14.85546875" style="22" bestFit="1" customWidth="1"/>
    <col min="7178" max="7178" width="14.5703125" style="22" customWidth="1"/>
    <col min="7179" max="7179" width="3" style="22" customWidth="1"/>
    <col min="7180" max="7180" width="16.42578125" style="22" customWidth="1"/>
    <col min="7181" max="7181" width="14" style="22" customWidth="1"/>
    <col min="7182" max="7424" width="8.85546875" style="22"/>
    <col min="7425" max="7425" width="5.42578125" style="22" bestFit="1" customWidth="1"/>
    <col min="7426" max="7426" width="45.140625" style="22" customWidth="1"/>
    <col min="7427" max="7427" width="4.28515625" style="22" bestFit="1" customWidth="1"/>
    <col min="7428" max="7428" width="13.28515625" style="22" customWidth="1"/>
    <col min="7429" max="7429" width="13.28515625" style="22" bestFit="1" customWidth="1"/>
    <col min="7430" max="7430" width="14" style="22" customWidth="1"/>
    <col min="7431" max="7431" width="2.7109375" style="22" customWidth="1"/>
    <col min="7432" max="7432" width="13.28515625" style="22" customWidth="1"/>
    <col min="7433" max="7433" width="14.85546875" style="22" bestFit="1" customWidth="1"/>
    <col min="7434" max="7434" width="14.5703125" style="22" customWidth="1"/>
    <col min="7435" max="7435" width="3" style="22" customWidth="1"/>
    <col min="7436" max="7436" width="16.42578125" style="22" customWidth="1"/>
    <col min="7437" max="7437" width="14" style="22" customWidth="1"/>
    <col min="7438" max="7680" width="8.85546875" style="22"/>
    <col min="7681" max="7681" width="5.42578125" style="22" bestFit="1" customWidth="1"/>
    <col min="7682" max="7682" width="45.140625" style="22" customWidth="1"/>
    <col min="7683" max="7683" width="4.28515625" style="22" bestFit="1" customWidth="1"/>
    <col min="7684" max="7684" width="13.28515625" style="22" customWidth="1"/>
    <col min="7685" max="7685" width="13.28515625" style="22" bestFit="1" customWidth="1"/>
    <col min="7686" max="7686" width="14" style="22" customWidth="1"/>
    <col min="7687" max="7687" width="2.7109375" style="22" customWidth="1"/>
    <col min="7688" max="7688" width="13.28515625" style="22" customWidth="1"/>
    <col min="7689" max="7689" width="14.85546875" style="22" bestFit="1" customWidth="1"/>
    <col min="7690" max="7690" width="14.5703125" style="22" customWidth="1"/>
    <col min="7691" max="7691" width="3" style="22" customWidth="1"/>
    <col min="7692" max="7692" width="16.42578125" style="22" customWidth="1"/>
    <col min="7693" max="7693" width="14" style="22" customWidth="1"/>
    <col min="7694" max="7936" width="8.85546875" style="22"/>
    <col min="7937" max="7937" width="5.42578125" style="22" bestFit="1" customWidth="1"/>
    <col min="7938" max="7938" width="45.140625" style="22" customWidth="1"/>
    <col min="7939" max="7939" width="4.28515625" style="22" bestFit="1" customWidth="1"/>
    <col min="7940" max="7940" width="13.28515625" style="22" customWidth="1"/>
    <col min="7941" max="7941" width="13.28515625" style="22" bestFit="1" customWidth="1"/>
    <col min="7942" max="7942" width="14" style="22" customWidth="1"/>
    <col min="7943" max="7943" width="2.7109375" style="22" customWidth="1"/>
    <col min="7944" max="7944" width="13.28515625" style="22" customWidth="1"/>
    <col min="7945" max="7945" width="14.85546875" style="22" bestFit="1" customWidth="1"/>
    <col min="7946" max="7946" width="14.5703125" style="22" customWidth="1"/>
    <col min="7947" max="7947" width="3" style="22" customWidth="1"/>
    <col min="7948" max="7948" width="16.42578125" style="22" customWidth="1"/>
    <col min="7949" max="7949" width="14" style="22" customWidth="1"/>
    <col min="7950" max="8192" width="8.85546875" style="22"/>
    <col min="8193" max="8193" width="5.42578125" style="22" bestFit="1" customWidth="1"/>
    <col min="8194" max="8194" width="45.140625" style="22" customWidth="1"/>
    <col min="8195" max="8195" width="4.28515625" style="22" bestFit="1" customWidth="1"/>
    <col min="8196" max="8196" width="13.28515625" style="22" customWidth="1"/>
    <col min="8197" max="8197" width="13.28515625" style="22" bestFit="1" customWidth="1"/>
    <col min="8198" max="8198" width="14" style="22" customWidth="1"/>
    <col min="8199" max="8199" width="2.7109375" style="22" customWidth="1"/>
    <col min="8200" max="8200" width="13.28515625" style="22" customWidth="1"/>
    <col min="8201" max="8201" width="14.85546875" style="22" bestFit="1" customWidth="1"/>
    <col min="8202" max="8202" width="14.5703125" style="22" customWidth="1"/>
    <col min="8203" max="8203" width="3" style="22" customWidth="1"/>
    <col min="8204" max="8204" width="16.42578125" style="22" customWidth="1"/>
    <col min="8205" max="8205" width="14" style="22" customWidth="1"/>
    <col min="8206" max="8448" width="8.85546875" style="22"/>
    <col min="8449" max="8449" width="5.42578125" style="22" bestFit="1" customWidth="1"/>
    <col min="8450" max="8450" width="45.140625" style="22" customWidth="1"/>
    <col min="8451" max="8451" width="4.28515625" style="22" bestFit="1" customWidth="1"/>
    <col min="8452" max="8452" width="13.28515625" style="22" customWidth="1"/>
    <col min="8453" max="8453" width="13.28515625" style="22" bestFit="1" customWidth="1"/>
    <col min="8454" max="8454" width="14" style="22" customWidth="1"/>
    <col min="8455" max="8455" width="2.7109375" style="22" customWidth="1"/>
    <col min="8456" max="8456" width="13.28515625" style="22" customWidth="1"/>
    <col min="8457" max="8457" width="14.85546875" style="22" bestFit="1" customWidth="1"/>
    <col min="8458" max="8458" width="14.5703125" style="22" customWidth="1"/>
    <col min="8459" max="8459" width="3" style="22" customWidth="1"/>
    <col min="8460" max="8460" width="16.42578125" style="22" customWidth="1"/>
    <col min="8461" max="8461" width="14" style="22" customWidth="1"/>
    <col min="8462" max="8704" width="8.85546875" style="22"/>
    <col min="8705" max="8705" width="5.42578125" style="22" bestFit="1" customWidth="1"/>
    <col min="8706" max="8706" width="45.140625" style="22" customWidth="1"/>
    <col min="8707" max="8707" width="4.28515625" style="22" bestFit="1" customWidth="1"/>
    <col min="8708" max="8708" width="13.28515625" style="22" customWidth="1"/>
    <col min="8709" max="8709" width="13.28515625" style="22" bestFit="1" customWidth="1"/>
    <col min="8710" max="8710" width="14" style="22" customWidth="1"/>
    <col min="8711" max="8711" width="2.7109375" style="22" customWidth="1"/>
    <col min="8712" max="8712" width="13.28515625" style="22" customWidth="1"/>
    <col min="8713" max="8713" width="14.85546875" style="22" bestFit="1" customWidth="1"/>
    <col min="8714" max="8714" width="14.5703125" style="22" customWidth="1"/>
    <col min="8715" max="8715" width="3" style="22" customWidth="1"/>
    <col min="8716" max="8716" width="16.42578125" style="22" customWidth="1"/>
    <col min="8717" max="8717" width="14" style="22" customWidth="1"/>
    <col min="8718" max="8960" width="8.85546875" style="22"/>
    <col min="8961" max="8961" width="5.42578125" style="22" bestFit="1" customWidth="1"/>
    <col min="8962" max="8962" width="45.140625" style="22" customWidth="1"/>
    <col min="8963" max="8963" width="4.28515625" style="22" bestFit="1" customWidth="1"/>
    <col min="8964" max="8964" width="13.28515625" style="22" customWidth="1"/>
    <col min="8965" max="8965" width="13.28515625" style="22" bestFit="1" customWidth="1"/>
    <col min="8966" max="8966" width="14" style="22" customWidth="1"/>
    <col min="8967" max="8967" width="2.7109375" style="22" customWidth="1"/>
    <col min="8968" max="8968" width="13.28515625" style="22" customWidth="1"/>
    <col min="8969" max="8969" width="14.85546875" style="22" bestFit="1" customWidth="1"/>
    <col min="8970" max="8970" width="14.5703125" style="22" customWidth="1"/>
    <col min="8971" max="8971" width="3" style="22" customWidth="1"/>
    <col min="8972" max="8972" width="16.42578125" style="22" customWidth="1"/>
    <col min="8973" max="8973" width="14" style="22" customWidth="1"/>
    <col min="8974" max="9216" width="8.85546875" style="22"/>
    <col min="9217" max="9217" width="5.42578125" style="22" bestFit="1" customWidth="1"/>
    <col min="9218" max="9218" width="45.140625" style="22" customWidth="1"/>
    <col min="9219" max="9219" width="4.28515625" style="22" bestFit="1" customWidth="1"/>
    <col min="9220" max="9220" width="13.28515625" style="22" customWidth="1"/>
    <col min="9221" max="9221" width="13.28515625" style="22" bestFit="1" customWidth="1"/>
    <col min="9222" max="9222" width="14" style="22" customWidth="1"/>
    <col min="9223" max="9223" width="2.7109375" style="22" customWidth="1"/>
    <col min="9224" max="9224" width="13.28515625" style="22" customWidth="1"/>
    <col min="9225" max="9225" width="14.85546875" style="22" bestFit="1" customWidth="1"/>
    <col min="9226" max="9226" width="14.5703125" style="22" customWidth="1"/>
    <col min="9227" max="9227" width="3" style="22" customWidth="1"/>
    <col min="9228" max="9228" width="16.42578125" style="22" customWidth="1"/>
    <col min="9229" max="9229" width="14" style="22" customWidth="1"/>
    <col min="9230" max="9472" width="8.85546875" style="22"/>
    <col min="9473" max="9473" width="5.42578125" style="22" bestFit="1" customWidth="1"/>
    <col min="9474" max="9474" width="45.140625" style="22" customWidth="1"/>
    <col min="9475" max="9475" width="4.28515625" style="22" bestFit="1" customWidth="1"/>
    <col min="9476" max="9476" width="13.28515625" style="22" customWidth="1"/>
    <col min="9477" max="9477" width="13.28515625" style="22" bestFit="1" customWidth="1"/>
    <col min="9478" max="9478" width="14" style="22" customWidth="1"/>
    <col min="9479" max="9479" width="2.7109375" style="22" customWidth="1"/>
    <col min="9480" max="9480" width="13.28515625" style="22" customWidth="1"/>
    <col min="9481" max="9481" width="14.85546875" style="22" bestFit="1" customWidth="1"/>
    <col min="9482" max="9482" width="14.5703125" style="22" customWidth="1"/>
    <col min="9483" max="9483" width="3" style="22" customWidth="1"/>
    <col min="9484" max="9484" width="16.42578125" style="22" customWidth="1"/>
    <col min="9485" max="9485" width="14" style="22" customWidth="1"/>
    <col min="9486" max="9728" width="8.85546875" style="22"/>
    <col min="9729" max="9729" width="5.42578125" style="22" bestFit="1" customWidth="1"/>
    <col min="9730" max="9730" width="45.140625" style="22" customWidth="1"/>
    <col min="9731" max="9731" width="4.28515625" style="22" bestFit="1" customWidth="1"/>
    <col min="9732" max="9732" width="13.28515625" style="22" customWidth="1"/>
    <col min="9733" max="9733" width="13.28515625" style="22" bestFit="1" customWidth="1"/>
    <col min="9734" max="9734" width="14" style="22" customWidth="1"/>
    <col min="9735" max="9735" width="2.7109375" style="22" customWidth="1"/>
    <col min="9736" max="9736" width="13.28515625" style="22" customWidth="1"/>
    <col min="9737" max="9737" width="14.85546875" style="22" bestFit="1" customWidth="1"/>
    <col min="9738" max="9738" width="14.5703125" style="22" customWidth="1"/>
    <col min="9739" max="9739" width="3" style="22" customWidth="1"/>
    <col min="9740" max="9740" width="16.42578125" style="22" customWidth="1"/>
    <col min="9741" max="9741" width="14" style="22" customWidth="1"/>
    <col min="9742" max="9984" width="8.85546875" style="22"/>
    <col min="9985" max="9985" width="5.42578125" style="22" bestFit="1" customWidth="1"/>
    <col min="9986" max="9986" width="45.140625" style="22" customWidth="1"/>
    <col min="9987" max="9987" width="4.28515625" style="22" bestFit="1" customWidth="1"/>
    <col min="9988" max="9988" width="13.28515625" style="22" customWidth="1"/>
    <col min="9989" max="9989" width="13.28515625" style="22" bestFit="1" customWidth="1"/>
    <col min="9990" max="9990" width="14" style="22" customWidth="1"/>
    <col min="9991" max="9991" width="2.7109375" style="22" customWidth="1"/>
    <col min="9992" max="9992" width="13.28515625" style="22" customWidth="1"/>
    <col min="9993" max="9993" width="14.85546875" style="22" bestFit="1" customWidth="1"/>
    <col min="9994" max="9994" width="14.5703125" style="22" customWidth="1"/>
    <col min="9995" max="9995" width="3" style="22" customWidth="1"/>
    <col min="9996" max="9996" width="16.42578125" style="22" customWidth="1"/>
    <col min="9997" max="9997" width="14" style="22" customWidth="1"/>
    <col min="9998" max="10240" width="8.85546875" style="22"/>
    <col min="10241" max="10241" width="5.42578125" style="22" bestFit="1" customWidth="1"/>
    <col min="10242" max="10242" width="45.140625" style="22" customWidth="1"/>
    <col min="10243" max="10243" width="4.28515625" style="22" bestFit="1" customWidth="1"/>
    <col min="10244" max="10244" width="13.28515625" style="22" customWidth="1"/>
    <col min="10245" max="10245" width="13.28515625" style="22" bestFit="1" customWidth="1"/>
    <col min="10246" max="10246" width="14" style="22" customWidth="1"/>
    <col min="10247" max="10247" width="2.7109375" style="22" customWidth="1"/>
    <col min="10248" max="10248" width="13.28515625" style="22" customWidth="1"/>
    <col min="10249" max="10249" width="14.85546875" style="22" bestFit="1" customWidth="1"/>
    <col min="10250" max="10250" width="14.5703125" style="22" customWidth="1"/>
    <col min="10251" max="10251" width="3" style="22" customWidth="1"/>
    <col min="10252" max="10252" width="16.42578125" style="22" customWidth="1"/>
    <col min="10253" max="10253" width="14" style="22" customWidth="1"/>
    <col min="10254" max="10496" width="8.85546875" style="22"/>
    <col min="10497" max="10497" width="5.42578125" style="22" bestFit="1" customWidth="1"/>
    <col min="10498" max="10498" width="45.140625" style="22" customWidth="1"/>
    <col min="10499" max="10499" width="4.28515625" style="22" bestFit="1" customWidth="1"/>
    <col min="10500" max="10500" width="13.28515625" style="22" customWidth="1"/>
    <col min="10501" max="10501" width="13.28515625" style="22" bestFit="1" customWidth="1"/>
    <col min="10502" max="10502" width="14" style="22" customWidth="1"/>
    <col min="10503" max="10503" width="2.7109375" style="22" customWidth="1"/>
    <col min="10504" max="10504" width="13.28515625" style="22" customWidth="1"/>
    <col min="10505" max="10505" width="14.85546875" style="22" bestFit="1" customWidth="1"/>
    <col min="10506" max="10506" width="14.5703125" style="22" customWidth="1"/>
    <col min="10507" max="10507" width="3" style="22" customWidth="1"/>
    <col min="10508" max="10508" width="16.42578125" style="22" customWidth="1"/>
    <col min="10509" max="10509" width="14" style="22" customWidth="1"/>
    <col min="10510" max="10752" width="8.85546875" style="22"/>
    <col min="10753" max="10753" width="5.42578125" style="22" bestFit="1" customWidth="1"/>
    <col min="10754" max="10754" width="45.140625" style="22" customWidth="1"/>
    <col min="10755" max="10755" width="4.28515625" style="22" bestFit="1" customWidth="1"/>
    <col min="10756" max="10756" width="13.28515625" style="22" customWidth="1"/>
    <col min="10757" max="10757" width="13.28515625" style="22" bestFit="1" customWidth="1"/>
    <col min="10758" max="10758" width="14" style="22" customWidth="1"/>
    <col min="10759" max="10759" width="2.7109375" style="22" customWidth="1"/>
    <col min="10760" max="10760" width="13.28515625" style="22" customWidth="1"/>
    <col min="10761" max="10761" width="14.85546875" style="22" bestFit="1" customWidth="1"/>
    <col min="10762" max="10762" width="14.5703125" style="22" customWidth="1"/>
    <col min="10763" max="10763" width="3" style="22" customWidth="1"/>
    <col min="10764" max="10764" width="16.42578125" style="22" customWidth="1"/>
    <col min="10765" max="10765" width="14" style="22" customWidth="1"/>
    <col min="10766" max="11008" width="8.85546875" style="22"/>
    <col min="11009" max="11009" width="5.42578125" style="22" bestFit="1" customWidth="1"/>
    <col min="11010" max="11010" width="45.140625" style="22" customWidth="1"/>
    <col min="11011" max="11011" width="4.28515625" style="22" bestFit="1" customWidth="1"/>
    <col min="11012" max="11012" width="13.28515625" style="22" customWidth="1"/>
    <col min="11013" max="11013" width="13.28515625" style="22" bestFit="1" customWidth="1"/>
    <col min="11014" max="11014" width="14" style="22" customWidth="1"/>
    <col min="11015" max="11015" width="2.7109375" style="22" customWidth="1"/>
    <col min="11016" max="11016" width="13.28515625" style="22" customWidth="1"/>
    <col min="11017" max="11017" width="14.85546875" style="22" bestFit="1" customWidth="1"/>
    <col min="11018" max="11018" width="14.5703125" style="22" customWidth="1"/>
    <col min="11019" max="11019" width="3" style="22" customWidth="1"/>
    <col min="11020" max="11020" width="16.42578125" style="22" customWidth="1"/>
    <col min="11021" max="11021" width="14" style="22" customWidth="1"/>
    <col min="11022" max="11264" width="8.85546875" style="22"/>
    <col min="11265" max="11265" width="5.42578125" style="22" bestFit="1" customWidth="1"/>
    <col min="11266" max="11266" width="45.140625" style="22" customWidth="1"/>
    <col min="11267" max="11267" width="4.28515625" style="22" bestFit="1" customWidth="1"/>
    <col min="11268" max="11268" width="13.28515625" style="22" customWidth="1"/>
    <col min="11269" max="11269" width="13.28515625" style="22" bestFit="1" customWidth="1"/>
    <col min="11270" max="11270" width="14" style="22" customWidth="1"/>
    <col min="11271" max="11271" width="2.7109375" style="22" customWidth="1"/>
    <col min="11272" max="11272" width="13.28515625" style="22" customWidth="1"/>
    <col min="11273" max="11273" width="14.85546875" style="22" bestFit="1" customWidth="1"/>
    <col min="11274" max="11274" width="14.5703125" style="22" customWidth="1"/>
    <col min="11275" max="11275" width="3" style="22" customWidth="1"/>
    <col min="11276" max="11276" width="16.42578125" style="22" customWidth="1"/>
    <col min="11277" max="11277" width="14" style="22" customWidth="1"/>
    <col min="11278" max="11520" width="8.85546875" style="22"/>
    <col min="11521" max="11521" width="5.42578125" style="22" bestFit="1" customWidth="1"/>
    <col min="11522" max="11522" width="45.140625" style="22" customWidth="1"/>
    <col min="11523" max="11523" width="4.28515625" style="22" bestFit="1" customWidth="1"/>
    <col min="11524" max="11524" width="13.28515625" style="22" customWidth="1"/>
    <col min="11525" max="11525" width="13.28515625" style="22" bestFit="1" customWidth="1"/>
    <col min="11526" max="11526" width="14" style="22" customWidth="1"/>
    <col min="11527" max="11527" width="2.7109375" style="22" customWidth="1"/>
    <col min="11528" max="11528" width="13.28515625" style="22" customWidth="1"/>
    <col min="11529" max="11529" width="14.85546875" style="22" bestFit="1" customWidth="1"/>
    <col min="11530" max="11530" width="14.5703125" style="22" customWidth="1"/>
    <col min="11531" max="11531" width="3" style="22" customWidth="1"/>
    <col min="11532" max="11532" width="16.42578125" style="22" customWidth="1"/>
    <col min="11533" max="11533" width="14" style="22" customWidth="1"/>
    <col min="11534" max="11776" width="8.85546875" style="22"/>
    <col min="11777" max="11777" width="5.42578125" style="22" bestFit="1" customWidth="1"/>
    <col min="11778" max="11778" width="45.140625" style="22" customWidth="1"/>
    <col min="11779" max="11779" width="4.28515625" style="22" bestFit="1" customWidth="1"/>
    <col min="11780" max="11780" width="13.28515625" style="22" customWidth="1"/>
    <col min="11781" max="11781" width="13.28515625" style="22" bestFit="1" customWidth="1"/>
    <col min="11782" max="11782" width="14" style="22" customWidth="1"/>
    <col min="11783" max="11783" width="2.7109375" style="22" customWidth="1"/>
    <col min="11784" max="11784" width="13.28515625" style="22" customWidth="1"/>
    <col min="11785" max="11785" width="14.85546875" style="22" bestFit="1" customWidth="1"/>
    <col min="11786" max="11786" width="14.5703125" style="22" customWidth="1"/>
    <col min="11787" max="11787" width="3" style="22" customWidth="1"/>
    <col min="11788" max="11788" width="16.42578125" style="22" customWidth="1"/>
    <col min="11789" max="11789" width="14" style="22" customWidth="1"/>
    <col min="11790" max="12032" width="8.85546875" style="22"/>
    <col min="12033" max="12033" width="5.42578125" style="22" bestFit="1" customWidth="1"/>
    <col min="12034" max="12034" width="45.140625" style="22" customWidth="1"/>
    <col min="12035" max="12035" width="4.28515625" style="22" bestFit="1" customWidth="1"/>
    <col min="12036" max="12036" width="13.28515625" style="22" customWidth="1"/>
    <col min="12037" max="12037" width="13.28515625" style="22" bestFit="1" customWidth="1"/>
    <col min="12038" max="12038" width="14" style="22" customWidth="1"/>
    <col min="12039" max="12039" width="2.7109375" style="22" customWidth="1"/>
    <col min="12040" max="12040" width="13.28515625" style="22" customWidth="1"/>
    <col min="12041" max="12041" width="14.85546875" style="22" bestFit="1" customWidth="1"/>
    <col min="12042" max="12042" width="14.5703125" style="22" customWidth="1"/>
    <col min="12043" max="12043" width="3" style="22" customWidth="1"/>
    <col min="12044" max="12044" width="16.42578125" style="22" customWidth="1"/>
    <col min="12045" max="12045" width="14" style="22" customWidth="1"/>
    <col min="12046" max="12288" width="8.85546875" style="22"/>
    <col min="12289" max="12289" width="5.42578125" style="22" bestFit="1" customWidth="1"/>
    <col min="12290" max="12290" width="45.140625" style="22" customWidth="1"/>
    <col min="12291" max="12291" width="4.28515625" style="22" bestFit="1" customWidth="1"/>
    <col min="12292" max="12292" width="13.28515625" style="22" customWidth="1"/>
    <col min="12293" max="12293" width="13.28515625" style="22" bestFit="1" customWidth="1"/>
    <col min="12294" max="12294" width="14" style="22" customWidth="1"/>
    <col min="12295" max="12295" width="2.7109375" style="22" customWidth="1"/>
    <col min="12296" max="12296" width="13.28515625" style="22" customWidth="1"/>
    <col min="12297" max="12297" width="14.85546875" style="22" bestFit="1" customWidth="1"/>
    <col min="12298" max="12298" width="14.5703125" style="22" customWidth="1"/>
    <col min="12299" max="12299" width="3" style="22" customWidth="1"/>
    <col min="12300" max="12300" width="16.42578125" style="22" customWidth="1"/>
    <col min="12301" max="12301" width="14" style="22" customWidth="1"/>
    <col min="12302" max="12544" width="8.85546875" style="22"/>
    <col min="12545" max="12545" width="5.42578125" style="22" bestFit="1" customWidth="1"/>
    <col min="12546" max="12546" width="45.140625" style="22" customWidth="1"/>
    <col min="12547" max="12547" width="4.28515625" style="22" bestFit="1" customWidth="1"/>
    <col min="12548" max="12548" width="13.28515625" style="22" customWidth="1"/>
    <col min="12549" max="12549" width="13.28515625" style="22" bestFit="1" customWidth="1"/>
    <col min="12550" max="12550" width="14" style="22" customWidth="1"/>
    <col min="12551" max="12551" width="2.7109375" style="22" customWidth="1"/>
    <col min="12552" max="12552" width="13.28515625" style="22" customWidth="1"/>
    <col min="12553" max="12553" width="14.85546875" style="22" bestFit="1" customWidth="1"/>
    <col min="12554" max="12554" width="14.5703125" style="22" customWidth="1"/>
    <col min="12555" max="12555" width="3" style="22" customWidth="1"/>
    <col min="12556" max="12556" width="16.42578125" style="22" customWidth="1"/>
    <col min="12557" max="12557" width="14" style="22" customWidth="1"/>
    <col min="12558" max="12800" width="8.85546875" style="22"/>
    <col min="12801" max="12801" width="5.42578125" style="22" bestFit="1" customWidth="1"/>
    <col min="12802" max="12802" width="45.140625" style="22" customWidth="1"/>
    <col min="12803" max="12803" width="4.28515625" style="22" bestFit="1" customWidth="1"/>
    <col min="12804" max="12804" width="13.28515625" style="22" customWidth="1"/>
    <col min="12805" max="12805" width="13.28515625" style="22" bestFit="1" customWidth="1"/>
    <col min="12806" max="12806" width="14" style="22" customWidth="1"/>
    <col min="12807" max="12807" width="2.7109375" style="22" customWidth="1"/>
    <col min="12808" max="12808" width="13.28515625" style="22" customWidth="1"/>
    <col min="12809" max="12809" width="14.85546875" style="22" bestFit="1" customWidth="1"/>
    <col min="12810" max="12810" width="14.5703125" style="22" customWidth="1"/>
    <col min="12811" max="12811" width="3" style="22" customWidth="1"/>
    <col min="12812" max="12812" width="16.42578125" style="22" customWidth="1"/>
    <col min="12813" max="12813" width="14" style="22" customWidth="1"/>
    <col min="12814" max="13056" width="8.85546875" style="22"/>
    <col min="13057" max="13057" width="5.42578125" style="22" bestFit="1" customWidth="1"/>
    <col min="13058" max="13058" width="45.140625" style="22" customWidth="1"/>
    <col min="13059" max="13059" width="4.28515625" style="22" bestFit="1" customWidth="1"/>
    <col min="13060" max="13060" width="13.28515625" style="22" customWidth="1"/>
    <col min="13061" max="13061" width="13.28515625" style="22" bestFit="1" customWidth="1"/>
    <col min="13062" max="13062" width="14" style="22" customWidth="1"/>
    <col min="13063" max="13063" width="2.7109375" style="22" customWidth="1"/>
    <col min="13064" max="13064" width="13.28515625" style="22" customWidth="1"/>
    <col min="13065" max="13065" width="14.85546875" style="22" bestFit="1" customWidth="1"/>
    <col min="13066" max="13066" width="14.5703125" style="22" customWidth="1"/>
    <col min="13067" max="13067" width="3" style="22" customWidth="1"/>
    <col min="13068" max="13068" width="16.42578125" style="22" customWidth="1"/>
    <col min="13069" max="13069" width="14" style="22" customWidth="1"/>
    <col min="13070" max="13312" width="8.85546875" style="22"/>
    <col min="13313" max="13313" width="5.42578125" style="22" bestFit="1" customWidth="1"/>
    <col min="13314" max="13314" width="45.140625" style="22" customWidth="1"/>
    <col min="13315" max="13315" width="4.28515625" style="22" bestFit="1" customWidth="1"/>
    <col min="13316" max="13316" width="13.28515625" style="22" customWidth="1"/>
    <col min="13317" max="13317" width="13.28515625" style="22" bestFit="1" customWidth="1"/>
    <col min="13318" max="13318" width="14" style="22" customWidth="1"/>
    <col min="13319" max="13319" width="2.7109375" style="22" customWidth="1"/>
    <col min="13320" max="13320" width="13.28515625" style="22" customWidth="1"/>
    <col min="13321" max="13321" width="14.85546875" style="22" bestFit="1" customWidth="1"/>
    <col min="13322" max="13322" width="14.5703125" style="22" customWidth="1"/>
    <col min="13323" max="13323" width="3" style="22" customWidth="1"/>
    <col min="13324" max="13324" width="16.42578125" style="22" customWidth="1"/>
    <col min="13325" max="13325" width="14" style="22" customWidth="1"/>
    <col min="13326" max="13568" width="8.85546875" style="22"/>
    <col min="13569" max="13569" width="5.42578125" style="22" bestFit="1" customWidth="1"/>
    <col min="13570" max="13570" width="45.140625" style="22" customWidth="1"/>
    <col min="13571" max="13571" width="4.28515625" style="22" bestFit="1" customWidth="1"/>
    <col min="13572" max="13572" width="13.28515625" style="22" customWidth="1"/>
    <col min="13573" max="13573" width="13.28515625" style="22" bestFit="1" customWidth="1"/>
    <col min="13574" max="13574" width="14" style="22" customWidth="1"/>
    <col min="13575" max="13575" width="2.7109375" style="22" customWidth="1"/>
    <col min="13576" max="13576" width="13.28515625" style="22" customWidth="1"/>
    <col min="13577" max="13577" width="14.85546875" style="22" bestFit="1" customWidth="1"/>
    <col min="13578" max="13578" width="14.5703125" style="22" customWidth="1"/>
    <col min="13579" max="13579" width="3" style="22" customWidth="1"/>
    <col min="13580" max="13580" width="16.42578125" style="22" customWidth="1"/>
    <col min="13581" max="13581" width="14" style="22" customWidth="1"/>
    <col min="13582" max="13824" width="8.85546875" style="22"/>
    <col min="13825" max="13825" width="5.42578125" style="22" bestFit="1" customWidth="1"/>
    <col min="13826" max="13826" width="45.140625" style="22" customWidth="1"/>
    <col min="13827" max="13827" width="4.28515625" style="22" bestFit="1" customWidth="1"/>
    <col min="13828" max="13828" width="13.28515625" style="22" customWidth="1"/>
    <col min="13829" max="13829" width="13.28515625" style="22" bestFit="1" customWidth="1"/>
    <col min="13830" max="13830" width="14" style="22" customWidth="1"/>
    <col min="13831" max="13831" width="2.7109375" style="22" customWidth="1"/>
    <col min="13832" max="13832" width="13.28515625" style="22" customWidth="1"/>
    <col min="13833" max="13833" width="14.85546875" style="22" bestFit="1" customWidth="1"/>
    <col min="13834" max="13834" width="14.5703125" style="22" customWidth="1"/>
    <col min="13835" max="13835" width="3" style="22" customWidth="1"/>
    <col min="13836" max="13836" width="16.42578125" style="22" customWidth="1"/>
    <col min="13837" max="13837" width="14" style="22" customWidth="1"/>
    <col min="13838" max="14080" width="8.85546875" style="22"/>
    <col min="14081" max="14081" width="5.42578125" style="22" bestFit="1" customWidth="1"/>
    <col min="14082" max="14082" width="45.140625" style="22" customWidth="1"/>
    <col min="14083" max="14083" width="4.28515625" style="22" bestFit="1" customWidth="1"/>
    <col min="14084" max="14084" width="13.28515625" style="22" customWidth="1"/>
    <col min="14085" max="14085" width="13.28515625" style="22" bestFit="1" customWidth="1"/>
    <col min="14086" max="14086" width="14" style="22" customWidth="1"/>
    <col min="14087" max="14087" width="2.7109375" style="22" customWidth="1"/>
    <col min="14088" max="14088" width="13.28515625" style="22" customWidth="1"/>
    <col min="14089" max="14089" width="14.85546875" style="22" bestFit="1" customWidth="1"/>
    <col min="14090" max="14090" width="14.5703125" style="22" customWidth="1"/>
    <col min="14091" max="14091" width="3" style="22" customWidth="1"/>
    <col min="14092" max="14092" width="16.42578125" style="22" customWidth="1"/>
    <col min="14093" max="14093" width="14" style="22" customWidth="1"/>
    <col min="14094" max="14336" width="8.85546875" style="22"/>
    <col min="14337" max="14337" width="5.42578125" style="22" bestFit="1" customWidth="1"/>
    <col min="14338" max="14338" width="45.140625" style="22" customWidth="1"/>
    <col min="14339" max="14339" width="4.28515625" style="22" bestFit="1" customWidth="1"/>
    <col min="14340" max="14340" width="13.28515625" style="22" customWidth="1"/>
    <col min="14341" max="14341" width="13.28515625" style="22" bestFit="1" customWidth="1"/>
    <col min="14342" max="14342" width="14" style="22" customWidth="1"/>
    <col min="14343" max="14343" width="2.7109375" style="22" customWidth="1"/>
    <col min="14344" max="14344" width="13.28515625" style="22" customWidth="1"/>
    <col min="14345" max="14345" width="14.85546875" style="22" bestFit="1" customWidth="1"/>
    <col min="14346" max="14346" width="14.5703125" style="22" customWidth="1"/>
    <col min="14347" max="14347" width="3" style="22" customWidth="1"/>
    <col min="14348" max="14348" width="16.42578125" style="22" customWidth="1"/>
    <col min="14349" max="14349" width="14" style="22" customWidth="1"/>
    <col min="14350" max="14592" width="8.85546875" style="22"/>
    <col min="14593" max="14593" width="5.42578125" style="22" bestFit="1" customWidth="1"/>
    <col min="14594" max="14594" width="45.140625" style="22" customWidth="1"/>
    <col min="14595" max="14595" width="4.28515625" style="22" bestFit="1" customWidth="1"/>
    <col min="14596" max="14596" width="13.28515625" style="22" customWidth="1"/>
    <col min="14597" max="14597" width="13.28515625" style="22" bestFit="1" customWidth="1"/>
    <col min="14598" max="14598" width="14" style="22" customWidth="1"/>
    <col min="14599" max="14599" width="2.7109375" style="22" customWidth="1"/>
    <col min="14600" max="14600" width="13.28515625" style="22" customWidth="1"/>
    <col min="14601" max="14601" width="14.85546875" style="22" bestFit="1" customWidth="1"/>
    <col min="14602" max="14602" width="14.5703125" style="22" customWidth="1"/>
    <col min="14603" max="14603" width="3" style="22" customWidth="1"/>
    <col min="14604" max="14604" width="16.42578125" style="22" customWidth="1"/>
    <col min="14605" max="14605" width="14" style="22" customWidth="1"/>
    <col min="14606" max="14848" width="8.85546875" style="22"/>
    <col min="14849" max="14849" width="5.42578125" style="22" bestFit="1" customWidth="1"/>
    <col min="14850" max="14850" width="45.140625" style="22" customWidth="1"/>
    <col min="14851" max="14851" width="4.28515625" style="22" bestFit="1" customWidth="1"/>
    <col min="14852" max="14852" width="13.28515625" style="22" customWidth="1"/>
    <col min="14853" max="14853" width="13.28515625" style="22" bestFit="1" customWidth="1"/>
    <col min="14854" max="14854" width="14" style="22" customWidth="1"/>
    <col min="14855" max="14855" width="2.7109375" style="22" customWidth="1"/>
    <col min="14856" max="14856" width="13.28515625" style="22" customWidth="1"/>
    <col min="14857" max="14857" width="14.85546875" style="22" bestFit="1" customWidth="1"/>
    <col min="14858" max="14858" width="14.5703125" style="22" customWidth="1"/>
    <col min="14859" max="14859" width="3" style="22" customWidth="1"/>
    <col min="14860" max="14860" width="16.42578125" style="22" customWidth="1"/>
    <col min="14861" max="14861" width="14" style="22" customWidth="1"/>
    <col min="14862" max="15104" width="8.85546875" style="22"/>
    <col min="15105" max="15105" width="5.42578125" style="22" bestFit="1" customWidth="1"/>
    <col min="15106" max="15106" width="45.140625" style="22" customWidth="1"/>
    <col min="15107" max="15107" width="4.28515625" style="22" bestFit="1" customWidth="1"/>
    <col min="15108" max="15108" width="13.28515625" style="22" customWidth="1"/>
    <col min="15109" max="15109" width="13.28515625" style="22" bestFit="1" customWidth="1"/>
    <col min="15110" max="15110" width="14" style="22" customWidth="1"/>
    <col min="15111" max="15111" width="2.7109375" style="22" customWidth="1"/>
    <col min="15112" max="15112" width="13.28515625" style="22" customWidth="1"/>
    <col min="15113" max="15113" width="14.85546875" style="22" bestFit="1" customWidth="1"/>
    <col min="15114" max="15114" width="14.5703125" style="22" customWidth="1"/>
    <col min="15115" max="15115" width="3" style="22" customWidth="1"/>
    <col min="15116" max="15116" width="16.42578125" style="22" customWidth="1"/>
    <col min="15117" max="15117" width="14" style="22" customWidth="1"/>
    <col min="15118" max="15360" width="8.85546875" style="22"/>
    <col min="15361" max="15361" width="5.42578125" style="22" bestFit="1" customWidth="1"/>
    <col min="15362" max="15362" width="45.140625" style="22" customWidth="1"/>
    <col min="15363" max="15363" width="4.28515625" style="22" bestFit="1" customWidth="1"/>
    <col min="15364" max="15364" width="13.28515625" style="22" customWidth="1"/>
    <col min="15365" max="15365" width="13.28515625" style="22" bestFit="1" customWidth="1"/>
    <col min="15366" max="15366" width="14" style="22" customWidth="1"/>
    <col min="15367" max="15367" width="2.7109375" style="22" customWidth="1"/>
    <col min="15368" max="15368" width="13.28515625" style="22" customWidth="1"/>
    <col min="15369" max="15369" width="14.85546875" style="22" bestFit="1" customWidth="1"/>
    <col min="15370" max="15370" width="14.5703125" style="22" customWidth="1"/>
    <col min="15371" max="15371" width="3" style="22" customWidth="1"/>
    <col min="15372" max="15372" width="16.42578125" style="22" customWidth="1"/>
    <col min="15373" max="15373" width="14" style="22" customWidth="1"/>
    <col min="15374" max="15616" width="8.85546875" style="22"/>
    <col min="15617" max="15617" width="5.42578125" style="22" bestFit="1" customWidth="1"/>
    <col min="15618" max="15618" width="45.140625" style="22" customWidth="1"/>
    <col min="15619" max="15619" width="4.28515625" style="22" bestFit="1" customWidth="1"/>
    <col min="15620" max="15620" width="13.28515625" style="22" customWidth="1"/>
    <col min="15621" max="15621" width="13.28515625" style="22" bestFit="1" customWidth="1"/>
    <col min="15622" max="15622" width="14" style="22" customWidth="1"/>
    <col min="15623" max="15623" width="2.7109375" style="22" customWidth="1"/>
    <col min="15624" max="15624" width="13.28515625" style="22" customWidth="1"/>
    <col min="15625" max="15625" width="14.85546875" style="22" bestFit="1" customWidth="1"/>
    <col min="15626" max="15626" width="14.5703125" style="22" customWidth="1"/>
    <col min="15627" max="15627" width="3" style="22" customWidth="1"/>
    <col min="15628" max="15628" width="16.42578125" style="22" customWidth="1"/>
    <col min="15629" max="15629" width="14" style="22" customWidth="1"/>
    <col min="15630" max="15872" width="8.85546875" style="22"/>
    <col min="15873" max="15873" width="5.42578125" style="22" bestFit="1" customWidth="1"/>
    <col min="15874" max="15874" width="45.140625" style="22" customWidth="1"/>
    <col min="15875" max="15875" width="4.28515625" style="22" bestFit="1" customWidth="1"/>
    <col min="15876" max="15876" width="13.28515625" style="22" customWidth="1"/>
    <col min="15877" max="15877" width="13.28515625" style="22" bestFit="1" customWidth="1"/>
    <col min="15878" max="15878" width="14" style="22" customWidth="1"/>
    <col min="15879" max="15879" width="2.7109375" style="22" customWidth="1"/>
    <col min="15880" max="15880" width="13.28515625" style="22" customWidth="1"/>
    <col min="15881" max="15881" width="14.85546875" style="22" bestFit="1" customWidth="1"/>
    <col min="15882" max="15882" width="14.5703125" style="22" customWidth="1"/>
    <col min="15883" max="15883" width="3" style="22" customWidth="1"/>
    <col min="15884" max="15884" width="16.42578125" style="22" customWidth="1"/>
    <col min="15885" max="15885" width="14" style="22" customWidth="1"/>
    <col min="15886" max="16128" width="8.85546875" style="22"/>
    <col min="16129" max="16129" width="5.42578125" style="22" bestFit="1" customWidth="1"/>
    <col min="16130" max="16130" width="45.140625" style="22" customWidth="1"/>
    <col min="16131" max="16131" width="4.28515625" style="22" bestFit="1" customWidth="1"/>
    <col min="16132" max="16132" width="13.28515625" style="22" customWidth="1"/>
    <col min="16133" max="16133" width="13.28515625" style="22" bestFit="1" customWidth="1"/>
    <col min="16134" max="16134" width="14" style="22" customWidth="1"/>
    <col min="16135" max="16135" width="2.7109375" style="22" customWidth="1"/>
    <col min="16136" max="16136" width="13.28515625" style="22" customWidth="1"/>
    <col min="16137" max="16137" width="14.85546875" style="22" bestFit="1" customWidth="1"/>
    <col min="16138" max="16138" width="14.5703125" style="22" customWidth="1"/>
    <col min="16139" max="16139" width="3" style="22" customWidth="1"/>
    <col min="16140" max="16140" width="16.42578125" style="22" customWidth="1"/>
    <col min="16141" max="16141" width="14" style="22" customWidth="1"/>
    <col min="16142" max="16384" width="8.85546875" style="22"/>
  </cols>
  <sheetData>
    <row r="1" spans="1:12" ht="15" customHeight="1">
      <c r="L1" s="2" t="s">
        <v>52</v>
      </c>
    </row>
    <row r="2" spans="1:12" ht="15" customHeight="1">
      <c r="L2" s="2" t="s">
        <v>51</v>
      </c>
    </row>
    <row r="3" spans="1:12" ht="15" customHeight="1">
      <c r="L3" s="2" t="s">
        <v>50</v>
      </c>
    </row>
    <row r="5" spans="1:12" ht="15" customHeight="1">
      <c r="L5" s="41" t="s">
        <v>31</v>
      </c>
    </row>
    <row r="6" spans="1:12" ht="15" customHeight="1">
      <c r="A6" s="117" t="s">
        <v>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2" ht="15" customHeight="1" thickBot="1">
      <c r="A7" s="118" t="s">
        <v>10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 ht="15" customHeight="1">
      <c r="A8" s="42"/>
      <c r="B8" s="42"/>
      <c r="C8" s="42"/>
      <c r="D8" s="42"/>
      <c r="E8" s="42"/>
      <c r="F8" s="42"/>
      <c r="G8" s="42"/>
      <c r="H8" s="119" t="s">
        <v>32</v>
      </c>
      <c r="I8" s="120"/>
      <c r="J8" s="121"/>
      <c r="K8" s="42"/>
      <c r="L8" s="42"/>
    </row>
    <row r="9" spans="1:12" ht="15" customHeight="1" thickBot="1">
      <c r="A9" s="42"/>
      <c r="B9" s="42"/>
      <c r="C9" s="42"/>
      <c r="D9" s="42"/>
      <c r="E9" s="42"/>
      <c r="F9" s="42"/>
      <c r="G9" s="42"/>
      <c r="H9" s="122" t="s">
        <v>33</v>
      </c>
      <c r="I9" s="123"/>
      <c r="J9" s="124"/>
      <c r="K9" s="42"/>
      <c r="L9" s="42"/>
    </row>
    <row r="10" spans="1:12" ht="15" customHeight="1" thickBot="1">
      <c r="A10" s="5"/>
      <c r="B10" s="43"/>
      <c r="C10" s="43"/>
      <c r="D10" s="128" t="s">
        <v>34</v>
      </c>
      <c r="E10" s="129"/>
      <c r="F10" s="130"/>
      <c r="G10" s="31"/>
      <c r="H10" s="125" t="s">
        <v>35</v>
      </c>
      <c r="I10" s="126"/>
      <c r="J10" s="127"/>
    </row>
    <row r="11" spans="1:12" ht="15" customHeight="1">
      <c r="A11" s="7" t="s">
        <v>3</v>
      </c>
      <c r="B11" s="5"/>
      <c r="C11" s="5"/>
      <c r="D11" s="115" t="s">
        <v>36</v>
      </c>
      <c r="E11" s="115"/>
      <c r="F11" s="115"/>
      <c r="H11" s="115" t="s">
        <v>36</v>
      </c>
      <c r="I11" s="115"/>
      <c r="J11" s="115"/>
      <c r="L11" s="45"/>
    </row>
    <row r="12" spans="1:12" ht="15" customHeight="1">
      <c r="A12" s="8" t="s">
        <v>4</v>
      </c>
      <c r="B12" s="9" t="s">
        <v>5</v>
      </c>
      <c r="C12" s="9"/>
      <c r="D12" s="8" t="s">
        <v>6</v>
      </c>
      <c r="E12" s="8" t="s">
        <v>7</v>
      </c>
      <c r="F12" s="8" t="s">
        <v>8</v>
      </c>
      <c r="H12" s="8" t="s">
        <v>6</v>
      </c>
      <c r="I12" s="8" t="s">
        <v>7</v>
      </c>
      <c r="J12" s="8" t="s">
        <v>8</v>
      </c>
      <c r="L12" s="46" t="s">
        <v>37</v>
      </c>
    </row>
    <row r="13" spans="1:12" ht="15" customHeight="1">
      <c r="A13" s="10"/>
      <c r="B13" s="10"/>
      <c r="C13" s="10"/>
      <c r="D13" s="10"/>
      <c r="E13" s="10"/>
      <c r="F13" s="10"/>
      <c r="H13" s="44"/>
      <c r="I13" s="44"/>
      <c r="J13" s="44"/>
    </row>
    <row r="14" spans="1:12" ht="15" customHeight="1">
      <c r="A14" s="6">
        <v>1</v>
      </c>
      <c r="B14" s="47" t="s">
        <v>11</v>
      </c>
      <c r="C14" s="47"/>
      <c r="D14" s="10"/>
      <c r="E14" s="10"/>
      <c r="F14" s="10"/>
      <c r="H14" s="44"/>
      <c r="I14" s="44"/>
      <c r="J14" s="44"/>
    </row>
    <row r="15" spans="1:12" ht="15" customHeight="1">
      <c r="A15" s="6">
        <v>2</v>
      </c>
      <c r="B15" s="47" t="s">
        <v>12</v>
      </c>
      <c r="C15" s="47"/>
      <c r="E15" s="23"/>
      <c r="H15" s="44"/>
      <c r="I15" s="44"/>
      <c r="J15" s="44"/>
    </row>
    <row r="16" spans="1:12" ht="15" customHeight="1">
      <c r="A16" s="6">
        <v>3</v>
      </c>
      <c r="B16" s="48" t="s">
        <v>13</v>
      </c>
      <c r="C16" s="48"/>
      <c r="D16" s="49">
        <v>42219</v>
      </c>
      <c r="E16" s="50">
        <v>765553038</v>
      </c>
      <c r="F16" s="50">
        <v>765510819</v>
      </c>
      <c r="H16" s="51">
        <v>42219</v>
      </c>
      <c r="I16" s="51">
        <v>742547251</v>
      </c>
      <c r="J16" s="51">
        <v>742505032</v>
      </c>
      <c r="L16" s="51">
        <v>-23005787</v>
      </c>
    </row>
    <row r="17" spans="1:13" ht="15" customHeight="1">
      <c r="A17" s="6">
        <v>4</v>
      </c>
      <c r="B17" s="48" t="s">
        <v>14</v>
      </c>
      <c r="C17" s="48"/>
      <c r="D17" s="27" t="s">
        <v>38</v>
      </c>
      <c r="E17" s="28">
        <v>-23434695</v>
      </c>
      <c r="F17" s="28">
        <v>-23434695</v>
      </c>
      <c r="H17" s="51" t="s">
        <v>39</v>
      </c>
      <c r="I17" s="51">
        <v>-23093267</v>
      </c>
      <c r="J17" s="51">
        <v>-23093267</v>
      </c>
      <c r="L17" s="51">
        <v>341428</v>
      </c>
    </row>
    <row r="18" spans="1:13" ht="15" customHeight="1">
      <c r="A18" s="6">
        <v>5</v>
      </c>
      <c r="B18" s="48" t="s">
        <v>15</v>
      </c>
      <c r="C18" s="48"/>
      <c r="D18" s="28" t="s">
        <v>38</v>
      </c>
      <c r="E18" s="28">
        <v>-77751579</v>
      </c>
      <c r="F18" s="28">
        <v>-77751579</v>
      </c>
      <c r="H18" s="51" t="s">
        <v>39</v>
      </c>
      <c r="I18" s="51">
        <v>-75345670</v>
      </c>
      <c r="J18" s="51">
        <v>-67873620</v>
      </c>
      <c r="L18" s="51">
        <v>9877958</v>
      </c>
    </row>
    <row r="19" spans="1:13" ht="15" customHeight="1" thickBot="1">
      <c r="A19" s="6">
        <v>6</v>
      </c>
      <c r="B19" s="52" t="s">
        <v>40</v>
      </c>
      <c r="C19" s="52"/>
      <c r="D19" s="53">
        <v>42219</v>
      </c>
      <c r="E19" s="53">
        <v>664366765</v>
      </c>
      <c r="F19" s="53">
        <v>664324546</v>
      </c>
      <c r="H19" s="54">
        <v>42219</v>
      </c>
      <c r="I19" s="54">
        <v>644108315</v>
      </c>
      <c r="J19" s="54">
        <v>651538145</v>
      </c>
      <c r="L19" s="54">
        <v>-12786400</v>
      </c>
    </row>
    <row r="20" spans="1:13" ht="15" customHeight="1" thickTop="1">
      <c r="A20" s="6">
        <v>7</v>
      </c>
      <c r="B20" s="12"/>
      <c r="C20" s="12"/>
      <c r="D20" s="11"/>
      <c r="E20" s="55"/>
      <c r="F20" s="11"/>
      <c r="H20" s="51"/>
      <c r="I20" s="51"/>
      <c r="J20" s="51"/>
      <c r="L20" s="51"/>
    </row>
    <row r="21" spans="1:13" ht="15" customHeight="1">
      <c r="A21" s="6">
        <v>8</v>
      </c>
      <c r="B21" s="47" t="s">
        <v>18</v>
      </c>
      <c r="C21" s="47"/>
      <c r="D21" s="31"/>
      <c r="E21" s="13"/>
      <c r="F21" s="31"/>
      <c r="H21" s="51"/>
      <c r="I21" s="51"/>
      <c r="J21" s="51"/>
      <c r="L21" s="51"/>
    </row>
    <row r="22" spans="1:13" ht="15" customHeight="1">
      <c r="A22" s="6">
        <v>9</v>
      </c>
      <c r="B22" s="56" t="s">
        <v>19</v>
      </c>
      <c r="C22" s="56"/>
      <c r="D22" s="25" t="s">
        <v>41</v>
      </c>
      <c r="E22" s="50">
        <v>27796539</v>
      </c>
      <c r="F22" s="50">
        <v>27796539</v>
      </c>
      <c r="H22" s="51" t="s">
        <v>39</v>
      </c>
      <c r="I22" s="51">
        <v>26936416</v>
      </c>
      <c r="J22" s="51">
        <v>26936416</v>
      </c>
      <c r="L22" s="51">
        <v>-860123</v>
      </c>
    </row>
    <row r="23" spans="1:13" ht="15" customHeight="1">
      <c r="A23" s="6">
        <v>10</v>
      </c>
      <c r="B23" s="56" t="s">
        <v>20</v>
      </c>
      <c r="C23" s="56"/>
      <c r="D23" s="57" t="s">
        <v>41</v>
      </c>
      <c r="E23" s="58">
        <v>4802940</v>
      </c>
      <c r="F23" s="58">
        <v>4802940</v>
      </c>
      <c r="H23" s="59" t="s">
        <v>39</v>
      </c>
      <c r="I23" s="59">
        <v>4845776</v>
      </c>
      <c r="J23" s="59">
        <v>4845776</v>
      </c>
      <c r="L23" s="59">
        <v>42835</v>
      </c>
      <c r="M23" s="60"/>
    </row>
    <row r="24" spans="1:13" ht="15" customHeight="1">
      <c r="A24" s="6">
        <v>11</v>
      </c>
      <c r="B24" s="56" t="s">
        <v>21</v>
      </c>
      <c r="C24" s="56"/>
      <c r="D24" s="25" t="s">
        <v>41</v>
      </c>
      <c r="E24" s="49">
        <v>32599479</v>
      </c>
      <c r="F24" s="49">
        <v>32599479</v>
      </c>
      <c r="H24" s="51" t="s">
        <v>39</v>
      </c>
      <c r="I24" s="51">
        <v>31782192</v>
      </c>
      <c r="J24" s="51">
        <v>31782192</v>
      </c>
      <c r="L24" s="51">
        <v>-817288</v>
      </c>
    </row>
    <row r="25" spans="1:13" ht="15" customHeight="1">
      <c r="A25" s="6">
        <v>12</v>
      </c>
      <c r="E25" s="13"/>
      <c r="F25" s="31"/>
      <c r="H25" s="51"/>
      <c r="I25" s="51"/>
      <c r="J25" s="51"/>
      <c r="L25" s="51"/>
    </row>
    <row r="26" spans="1:13" ht="15" customHeight="1">
      <c r="A26" s="6">
        <v>13</v>
      </c>
      <c r="B26" s="34" t="s">
        <v>42</v>
      </c>
      <c r="D26" s="61"/>
      <c r="E26" s="36"/>
      <c r="F26" s="36"/>
      <c r="H26" s="51"/>
      <c r="I26" s="51"/>
      <c r="J26" s="51"/>
      <c r="L26" s="51"/>
    </row>
    <row r="27" spans="1:13" ht="15" customHeight="1">
      <c r="A27" s="6">
        <v>14</v>
      </c>
      <c r="B27" s="62" t="s">
        <v>43</v>
      </c>
      <c r="D27" s="63"/>
      <c r="E27" s="64">
        <v>776099</v>
      </c>
      <c r="F27" s="28">
        <v>776099</v>
      </c>
      <c r="H27" s="51"/>
      <c r="I27" s="51">
        <v>776099</v>
      </c>
      <c r="J27" s="51">
        <v>776099</v>
      </c>
      <c r="L27" s="51" t="s">
        <v>39</v>
      </c>
    </row>
    <row r="28" spans="1:13" ht="15" customHeight="1">
      <c r="A28" s="6">
        <v>15</v>
      </c>
      <c r="B28" s="62" t="s">
        <v>44</v>
      </c>
      <c r="C28" s="65"/>
      <c r="D28" s="27" t="s">
        <v>38</v>
      </c>
      <c r="E28" s="66">
        <v>7524912</v>
      </c>
      <c r="F28" s="28">
        <v>7524912</v>
      </c>
      <c r="H28" s="51" t="s">
        <v>39</v>
      </c>
      <c r="I28" s="51">
        <v>7524912</v>
      </c>
      <c r="J28" s="51">
        <v>7524912</v>
      </c>
      <c r="L28" s="51" t="s">
        <v>39</v>
      </c>
    </row>
    <row r="29" spans="1:13" ht="15" customHeight="1">
      <c r="A29" s="6">
        <v>16</v>
      </c>
      <c r="B29" s="62" t="s">
        <v>25</v>
      </c>
      <c r="C29" s="65"/>
      <c r="D29" s="14" t="s">
        <v>38</v>
      </c>
      <c r="E29" s="64">
        <v>10891023</v>
      </c>
      <c r="F29" s="28">
        <v>10891023</v>
      </c>
      <c r="H29" s="51" t="s">
        <v>39</v>
      </c>
      <c r="I29" s="51">
        <v>10891023</v>
      </c>
      <c r="J29" s="51">
        <v>10891023</v>
      </c>
      <c r="L29" s="51" t="s">
        <v>39</v>
      </c>
    </row>
    <row r="30" spans="1:13" ht="15" customHeight="1">
      <c r="A30" s="6">
        <v>17</v>
      </c>
      <c r="B30" s="62" t="s">
        <v>26</v>
      </c>
      <c r="C30" s="65"/>
      <c r="D30" s="14"/>
      <c r="E30" s="14">
        <v>522423</v>
      </c>
      <c r="F30" s="28">
        <v>522423</v>
      </c>
      <c r="H30" s="51"/>
      <c r="I30" s="51">
        <v>495108</v>
      </c>
      <c r="J30" s="51">
        <v>495108</v>
      </c>
      <c r="L30" s="51">
        <v>-27315</v>
      </c>
    </row>
    <row r="31" spans="1:13" ht="15" customHeight="1">
      <c r="A31" s="6">
        <v>18</v>
      </c>
      <c r="B31" s="56" t="s">
        <v>27</v>
      </c>
      <c r="C31" s="56"/>
      <c r="D31" s="38" t="s">
        <v>38</v>
      </c>
      <c r="E31" s="38">
        <v>2932856</v>
      </c>
      <c r="F31" s="38">
        <v>2932856</v>
      </c>
      <c r="H31" s="59" t="s">
        <v>39</v>
      </c>
      <c r="I31" s="59">
        <v>2850029</v>
      </c>
      <c r="J31" s="59">
        <v>2850029</v>
      </c>
      <c r="L31" s="59">
        <v>-82828</v>
      </c>
    </row>
    <row r="32" spans="1:13" ht="15" customHeight="1">
      <c r="A32" s="6">
        <v>19</v>
      </c>
      <c r="B32" s="67" t="s">
        <v>28</v>
      </c>
      <c r="C32" s="65"/>
      <c r="D32" s="14" t="s">
        <v>38</v>
      </c>
      <c r="E32" s="64">
        <v>22647314</v>
      </c>
      <c r="F32" s="64">
        <v>22647314</v>
      </c>
      <c r="H32" s="51" t="s">
        <v>39</v>
      </c>
      <c r="I32" s="51">
        <v>22537171</v>
      </c>
      <c r="J32" s="51">
        <v>22537171</v>
      </c>
      <c r="L32" s="51">
        <v>-110142</v>
      </c>
    </row>
    <row r="33" spans="1:13" ht="15" customHeight="1">
      <c r="A33" s="6">
        <v>20</v>
      </c>
      <c r="B33" s="67"/>
      <c r="C33" s="65"/>
      <c r="D33" s="14"/>
      <c r="E33" s="14"/>
      <c r="F33" s="14"/>
      <c r="H33" s="51"/>
      <c r="I33" s="51"/>
      <c r="J33" s="51"/>
      <c r="L33" s="51"/>
    </row>
    <row r="34" spans="1:13" ht="15" customHeight="1">
      <c r="A34" s="6">
        <v>21</v>
      </c>
      <c r="B34" s="40" t="s">
        <v>45</v>
      </c>
      <c r="C34" s="12"/>
      <c r="D34" s="14" t="s">
        <v>38</v>
      </c>
      <c r="E34" s="14">
        <v>55246793</v>
      </c>
      <c r="F34" s="14">
        <v>55246793</v>
      </c>
      <c r="H34" s="51" t="s">
        <v>39</v>
      </c>
      <c r="I34" s="14">
        <v>54319363</v>
      </c>
      <c r="J34" s="14">
        <v>54319363</v>
      </c>
      <c r="K34" s="31"/>
      <c r="L34" s="14">
        <v>-927430</v>
      </c>
    </row>
    <row r="35" spans="1:13" ht="15" customHeight="1">
      <c r="A35" s="6">
        <v>22</v>
      </c>
      <c r="B35" s="40"/>
      <c r="C35" s="12"/>
      <c r="D35" s="14"/>
      <c r="E35" s="14"/>
      <c r="F35" s="14"/>
      <c r="H35" s="51"/>
      <c r="I35" s="51"/>
      <c r="J35" s="51"/>
      <c r="K35" s="31"/>
      <c r="L35" s="51"/>
    </row>
    <row r="36" spans="1:13" ht="15" customHeight="1">
      <c r="A36" s="6">
        <v>23</v>
      </c>
      <c r="B36" s="67" t="s">
        <v>46</v>
      </c>
      <c r="D36" s="68"/>
      <c r="E36" s="69">
        <v>0.35</v>
      </c>
      <c r="F36" s="70">
        <v>-17655349</v>
      </c>
      <c r="H36" s="51"/>
      <c r="I36" s="71">
        <v>0.35</v>
      </c>
      <c r="J36" s="70">
        <v>-17315756</v>
      </c>
      <c r="K36" s="31"/>
      <c r="L36" s="70">
        <v>339593</v>
      </c>
    </row>
    <row r="37" spans="1:13" ht="15" customHeight="1" thickBot="1">
      <c r="A37" s="6">
        <v>24</v>
      </c>
      <c r="B37" s="67" t="s">
        <v>9</v>
      </c>
      <c r="C37" s="67"/>
      <c r="D37" s="72"/>
      <c r="E37" s="72"/>
      <c r="F37" s="73">
        <v>-37591444</v>
      </c>
      <c r="H37" s="51"/>
      <c r="I37" s="51"/>
      <c r="J37" s="73">
        <v>-37003607</v>
      </c>
      <c r="K37" s="31"/>
      <c r="L37" s="73">
        <v>587837</v>
      </c>
    </row>
    <row r="38" spans="1:13" ht="15" customHeight="1" thickTop="1">
      <c r="A38" s="6"/>
      <c r="E38" s="23"/>
      <c r="H38" s="44"/>
      <c r="I38" s="44"/>
      <c r="J38" s="44"/>
    </row>
    <row r="39" spans="1:13" ht="30" customHeight="1">
      <c r="A39" s="6"/>
      <c r="B39" s="116" t="s">
        <v>47</v>
      </c>
      <c r="C39" s="116"/>
      <c r="D39" s="116"/>
      <c r="E39" s="116"/>
      <c r="F39" s="116"/>
      <c r="G39" s="116"/>
      <c r="H39" s="116"/>
      <c r="I39" s="116"/>
      <c r="J39" s="116"/>
      <c r="K39" s="113"/>
      <c r="L39" s="113"/>
    </row>
    <row r="40" spans="1:13" ht="15" customHeight="1">
      <c r="E40" s="23"/>
      <c r="F40" s="74"/>
      <c r="J40" s="74"/>
      <c r="M40" s="74"/>
    </row>
    <row r="41" spans="1:13" ht="15" customHeight="1">
      <c r="E41" s="23"/>
    </row>
    <row r="42" spans="1:13" ht="15" customHeight="1">
      <c r="E42" s="23"/>
    </row>
    <row r="43" spans="1:13" ht="15" customHeight="1">
      <c r="E43" s="23"/>
    </row>
    <row r="45" spans="1:13" ht="15" customHeight="1">
      <c r="G45" s="75"/>
      <c r="K45" s="75"/>
    </row>
    <row r="46" spans="1:13" ht="15" customHeight="1">
      <c r="G46" s="76"/>
      <c r="K46" s="76"/>
    </row>
    <row r="47" spans="1:13" ht="15" customHeight="1">
      <c r="G47" s="75"/>
      <c r="K47" s="75"/>
    </row>
    <row r="48" spans="1:13" ht="15" customHeight="1">
      <c r="G48" s="75"/>
      <c r="K48" s="75"/>
    </row>
    <row r="49" spans="7:11" ht="15" customHeight="1">
      <c r="G49" s="76"/>
      <c r="K49" s="76"/>
    </row>
  </sheetData>
  <mergeCells count="9">
    <mergeCell ref="D11:F11"/>
    <mergeCell ref="H11:J11"/>
    <mergeCell ref="B39:J39"/>
    <mergeCell ref="A6:L6"/>
    <mergeCell ref="A7:L7"/>
    <mergeCell ref="H8:J8"/>
    <mergeCell ref="H9:J9"/>
    <mergeCell ref="H10:J10"/>
    <mergeCell ref="D10:F10"/>
  </mergeCells>
  <pageMargins left="0.75" right="0.75" top="1" bottom="1" header="0.5" footer="0.5"/>
  <pageSetup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workbookViewId="0">
      <selection activeCell="G16" sqref="G16"/>
    </sheetView>
  </sheetViews>
  <sheetFormatPr defaultRowHeight="15"/>
  <cols>
    <col min="1" max="1" width="5" bestFit="1" customWidth="1"/>
    <col min="2" max="2" width="41.28515625" customWidth="1"/>
    <col min="3" max="5" width="13.7109375" customWidth="1"/>
    <col min="6" max="6" width="3.42578125" customWidth="1"/>
    <col min="7" max="9" width="13.7109375" customWidth="1"/>
    <col min="10" max="10" width="2.5703125" customWidth="1"/>
    <col min="11" max="11" width="13.7109375" customWidth="1"/>
    <col min="13" max="13" width="15" bestFit="1" customWidth="1"/>
  </cols>
  <sheetData>
    <row r="1" spans="1:11" ht="15.75">
      <c r="A1" s="19"/>
      <c r="B1" s="1"/>
      <c r="C1" s="1"/>
      <c r="D1" s="1"/>
      <c r="K1" s="2" t="s">
        <v>49</v>
      </c>
    </row>
    <row r="2" spans="1:11" ht="15.75">
      <c r="A2" s="20"/>
      <c r="B2" s="1"/>
      <c r="C2" s="1"/>
      <c r="D2" s="1"/>
      <c r="K2" s="2" t="s">
        <v>51</v>
      </c>
    </row>
    <row r="3" spans="1:11" ht="15.75">
      <c r="A3" s="3"/>
      <c r="B3" s="3"/>
      <c r="C3" s="3"/>
      <c r="D3" s="3"/>
      <c r="K3" s="2" t="s">
        <v>50</v>
      </c>
    </row>
    <row r="4" spans="1:11">
      <c r="B4" s="112"/>
      <c r="C4" s="134" t="s">
        <v>0</v>
      </c>
      <c r="D4" s="134"/>
      <c r="E4" s="134"/>
      <c r="F4" s="134"/>
      <c r="G4" s="134"/>
      <c r="H4" s="134"/>
      <c r="I4" s="134"/>
    </row>
    <row r="5" spans="1:11">
      <c r="C5" s="135" t="s">
        <v>10</v>
      </c>
      <c r="D5" s="135"/>
      <c r="E5" s="135"/>
      <c r="F5" s="135"/>
      <c r="G5" s="135"/>
      <c r="H5" s="135"/>
      <c r="I5" s="135"/>
    </row>
    <row r="6" spans="1:11">
      <c r="C6" s="135" t="s">
        <v>1</v>
      </c>
      <c r="D6" s="135"/>
      <c r="E6" s="135"/>
      <c r="F6" s="135"/>
      <c r="G6" s="135"/>
      <c r="H6" s="135"/>
      <c r="I6" s="135"/>
    </row>
    <row r="7" spans="1:11">
      <c r="B7" s="4"/>
      <c r="C7" s="135" t="s">
        <v>2</v>
      </c>
      <c r="D7" s="135"/>
      <c r="E7" s="135"/>
      <c r="F7" s="135"/>
      <c r="G7" s="135"/>
      <c r="H7" s="135"/>
      <c r="I7" s="135"/>
    </row>
    <row r="8" spans="1:11">
      <c r="A8" s="5"/>
      <c r="B8" s="4"/>
      <c r="C8" s="5"/>
      <c r="D8" s="6"/>
      <c r="E8" s="5"/>
    </row>
    <row r="9" spans="1:11">
      <c r="A9" s="7" t="s">
        <v>3</v>
      </c>
      <c r="B9" s="5"/>
      <c r="C9" s="131" t="s">
        <v>53</v>
      </c>
      <c r="D9" s="132"/>
      <c r="E9" s="133"/>
      <c r="G9" s="131" t="s">
        <v>54</v>
      </c>
      <c r="H9" s="132"/>
      <c r="I9" s="133"/>
    </row>
    <row r="10" spans="1:11">
      <c r="A10" s="8" t="s">
        <v>4</v>
      </c>
      <c r="B10" s="9" t="s">
        <v>5</v>
      </c>
      <c r="C10" s="78" t="s">
        <v>6</v>
      </c>
      <c r="D10" s="8" t="s">
        <v>7</v>
      </c>
      <c r="E10" s="79" t="s">
        <v>8</v>
      </c>
      <c r="G10" s="78" t="s">
        <v>6</v>
      </c>
      <c r="H10" s="8" t="s">
        <v>7</v>
      </c>
      <c r="I10" s="79" t="s">
        <v>8</v>
      </c>
      <c r="K10" s="8" t="s">
        <v>48</v>
      </c>
    </row>
    <row r="11" spans="1:11">
      <c r="A11" s="10"/>
      <c r="B11" s="10"/>
      <c r="C11" s="80"/>
      <c r="D11" s="81"/>
      <c r="E11" s="82"/>
      <c r="G11" s="106"/>
      <c r="H11" s="107"/>
      <c r="I11" s="108"/>
    </row>
    <row r="12" spans="1:11">
      <c r="A12" s="6">
        <v>1</v>
      </c>
      <c r="B12" s="21" t="s">
        <v>11</v>
      </c>
      <c r="C12" s="80"/>
      <c r="D12" s="81"/>
      <c r="E12" s="82"/>
      <c r="G12" s="106"/>
      <c r="H12" s="107"/>
      <c r="I12" s="108"/>
    </row>
    <row r="13" spans="1:11">
      <c r="A13" s="6">
        <v>2</v>
      </c>
      <c r="B13" s="21" t="s">
        <v>12</v>
      </c>
      <c r="C13" s="83"/>
      <c r="D13" s="3"/>
      <c r="E13" s="84"/>
      <c r="G13" s="106"/>
      <c r="H13" s="107"/>
      <c r="I13" s="108"/>
    </row>
    <row r="14" spans="1:11">
      <c r="A14" s="6">
        <v>3</v>
      </c>
      <c r="B14" s="24" t="s">
        <v>13</v>
      </c>
      <c r="C14" s="85">
        <v>42218.927499999998</v>
      </c>
      <c r="D14" s="26">
        <v>773474856.09553099</v>
      </c>
      <c r="E14" s="86">
        <v>773432637.16803098</v>
      </c>
      <c r="G14" s="85">
        <f>'RTA-2'!H16</f>
        <v>42219</v>
      </c>
      <c r="H14" s="26">
        <f>'RTA-2'!I16</f>
        <v>742547251</v>
      </c>
      <c r="I14" s="86">
        <f>H14-G14</f>
        <v>742505032</v>
      </c>
      <c r="K14" s="26">
        <f>I14-E14</f>
        <v>-30927605.168030977</v>
      </c>
    </row>
    <row r="15" spans="1:11">
      <c r="A15" s="6">
        <v>4</v>
      </c>
      <c r="B15" s="24" t="s">
        <v>14</v>
      </c>
      <c r="C15" s="87">
        <v>0</v>
      </c>
      <c r="D15" s="28">
        <v>-17848252.050684582</v>
      </c>
      <c r="E15" s="88">
        <v>-17848252.050684582</v>
      </c>
      <c r="G15" s="87"/>
      <c r="H15" s="28">
        <f>'RTA-2'!I17</f>
        <v>-23093267</v>
      </c>
      <c r="I15" s="86">
        <f t="shared" ref="I15:I16" si="0">H15-G15</f>
        <v>-23093267</v>
      </c>
      <c r="K15" s="26">
        <f t="shared" ref="K15:K37" si="1">I15-E15</f>
        <v>-5245014.9493154176</v>
      </c>
    </row>
    <row r="16" spans="1:11">
      <c r="A16" s="6">
        <v>5</v>
      </c>
      <c r="B16" s="24" t="s">
        <v>15</v>
      </c>
      <c r="C16" s="87">
        <v>0</v>
      </c>
      <c r="D16" s="28">
        <v>-67873620.073854074</v>
      </c>
      <c r="E16" s="88">
        <v>-67873620.073854074</v>
      </c>
      <c r="G16" s="87"/>
      <c r="H16" s="28">
        <f>'RTA-2'!I18</f>
        <v>-75345670</v>
      </c>
      <c r="I16" s="86">
        <f t="shared" si="0"/>
        <v>-75345670</v>
      </c>
      <c r="K16" s="26">
        <f t="shared" si="1"/>
        <v>-7472049.9261459261</v>
      </c>
    </row>
    <row r="17" spans="1:14">
      <c r="A17" s="6">
        <v>6</v>
      </c>
      <c r="B17" s="24"/>
      <c r="C17" s="87"/>
      <c r="D17" s="28" t="s">
        <v>16</v>
      </c>
      <c r="E17" s="88" t="s">
        <v>16</v>
      </c>
      <c r="G17" s="87"/>
      <c r="H17" s="28"/>
      <c r="I17" s="88"/>
      <c r="K17" s="28"/>
    </row>
    <row r="18" spans="1:14" ht="15.75" thickBot="1">
      <c r="A18" s="6">
        <v>7</v>
      </c>
      <c r="B18" s="29" t="s">
        <v>17</v>
      </c>
      <c r="C18" s="89">
        <v>42218.927499999998</v>
      </c>
      <c r="D18" s="30">
        <v>687752983.97099233</v>
      </c>
      <c r="E18" s="90">
        <v>687710765.04349232</v>
      </c>
      <c r="G18" s="89">
        <f>SUM(G14:G16)</f>
        <v>42219</v>
      </c>
      <c r="H18" s="30">
        <f t="shared" ref="H18:I18" si="2">SUM(H14:H16)</f>
        <v>644108314</v>
      </c>
      <c r="I18" s="90">
        <f t="shared" si="2"/>
        <v>644066095</v>
      </c>
      <c r="K18" s="30">
        <f t="shared" si="1"/>
        <v>-43644670.043492317</v>
      </c>
      <c r="M18" s="114"/>
      <c r="N18" s="18"/>
    </row>
    <row r="19" spans="1:14" ht="15.75" thickTop="1">
      <c r="A19" s="6">
        <v>8</v>
      </c>
      <c r="B19" s="12"/>
      <c r="C19" s="91"/>
      <c r="D19" s="11"/>
      <c r="E19" s="92"/>
      <c r="G19" s="91"/>
      <c r="H19" s="11"/>
      <c r="I19" s="92"/>
      <c r="K19" s="11"/>
    </row>
    <row r="20" spans="1:14">
      <c r="A20" s="6">
        <v>9</v>
      </c>
      <c r="B20" s="21" t="s">
        <v>18</v>
      </c>
      <c r="C20" s="93"/>
      <c r="D20" s="35"/>
      <c r="E20" s="94"/>
      <c r="G20" s="93"/>
      <c r="H20" s="35"/>
      <c r="I20" s="94"/>
      <c r="K20" s="31"/>
    </row>
    <row r="21" spans="1:14">
      <c r="A21" s="6">
        <v>10</v>
      </c>
      <c r="B21" s="32" t="s">
        <v>19</v>
      </c>
      <c r="C21" s="85">
        <v>0</v>
      </c>
      <c r="D21" s="26">
        <v>28005152.767167408</v>
      </c>
      <c r="E21" s="86">
        <v>28005152.767167408</v>
      </c>
      <c r="G21" s="85"/>
      <c r="H21" s="26">
        <f>'RTA-2'!I22</f>
        <v>26936416</v>
      </c>
      <c r="I21" s="86">
        <f t="shared" ref="I21:I22" si="3">H21-G21</f>
        <v>26936416</v>
      </c>
      <c r="K21" s="26">
        <f t="shared" si="1"/>
        <v>-1068736.767167408</v>
      </c>
    </row>
    <row r="22" spans="1:14">
      <c r="A22" s="6">
        <v>11</v>
      </c>
      <c r="B22" s="32" t="s">
        <v>20</v>
      </c>
      <c r="C22" s="87"/>
      <c r="D22" s="28">
        <v>4933626.7856418565</v>
      </c>
      <c r="E22" s="88">
        <v>4933626.7856418565</v>
      </c>
      <c r="G22" s="87"/>
      <c r="H22" s="26">
        <f>'RTA-2'!I23</f>
        <v>4845776</v>
      </c>
      <c r="I22" s="86">
        <f t="shared" si="3"/>
        <v>4845776</v>
      </c>
      <c r="K22" s="26">
        <f t="shared" si="1"/>
        <v>-87850.785641856492</v>
      </c>
    </row>
    <row r="23" spans="1:14">
      <c r="A23" s="6">
        <v>12</v>
      </c>
      <c r="B23" s="32" t="s">
        <v>21</v>
      </c>
      <c r="C23" s="95">
        <v>0</v>
      </c>
      <c r="D23" s="33">
        <v>32938779.552809265</v>
      </c>
      <c r="E23" s="96">
        <v>32938779.552809265</v>
      </c>
      <c r="G23" s="95"/>
      <c r="H23" s="33">
        <f>SUM(H21:H22)</f>
        <v>31782192</v>
      </c>
      <c r="I23" s="96">
        <f>SUM(I21:I22)</f>
        <v>31782192</v>
      </c>
      <c r="K23" s="33">
        <f t="shared" si="1"/>
        <v>-1156587.5528092645</v>
      </c>
    </row>
    <row r="24" spans="1:14">
      <c r="A24" s="6">
        <v>13</v>
      </c>
      <c r="B24" s="32"/>
      <c r="C24" s="85"/>
      <c r="D24" s="26"/>
      <c r="E24" s="86"/>
      <c r="G24" s="85"/>
      <c r="H24" s="26"/>
      <c r="I24" s="86"/>
      <c r="K24" s="26"/>
    </row>
    <row r="25" spans="1:14">
      <c r="A25" s="6">
        <v>14</v>
      </c>
      <c r="B25" s="22"/>
      <c r="C25" s="93"/>
      <c r="D25" s="35"/>
      <c r="E25" s="94"/>
      <c r="G25" s="93"/>
      <c r="H25" s="35"/>
      <c r="I25" s="94"/>
      <c r="K25" s="31"/>
    </row>
    <row r="26" spans="1:14">
      <c r="A26" s="6">
        <v>15</v>
      </c>
      <c r="B26" s="34" t="s">
        <v>22</v>
      </c>
      <c r="C26" s="93"/>
      <c r="D26" s="36"/>
      <c r="E26" s="94"/>
      <c r="G26" s="93"/>
      <c r="H26" s="35"/>
      <c r="I26" s="94"/>
      <c r="K26" s="35"/>
    </row>
    <row r="27" spans="1:14">
      <c r="A27" s="6">
        <v>16</v>
      </c>
      <c r="B27" s="32" t="s">
        <v>23</v>
      </c>
      <c r="C27" s="93"/>
      <c r="D27" s="37">
        <v>776099</v>
      </c>
      <c r="E27" s="86">
        <v>776099</v>
      </c>
      <c r="G27" s="93"/>
      <c r="H27" s="26">
        <f>'RTA-2'!I27</f>
        <v>776099</v>
      </c>
      <c r="I27" s="86">
        <f t="shared" ref="I27:I31" si="4">H27-G27</f>
        <v>776099</v>
      </c>
      <c r="K27" s="26">
        <f t="shared" si="1"/>
        <v>0</v>
      </c>
    </row>
    <row r="28" spans="1:14">
      <c r="A28" s="6">
        <v>17</v>
      </c>
      <c r="B28" s="32" t="s">
        <v>24</v>
      </c>
      <c r="C28" s="97"/>
      <c r="D28" s="14">
        <v>9922939</v>
      </c>
      <c r="E28" s="98">
        <v>9922939</v>
      </c>
      <c r="G28" s="97"/>
      <c r="H28" s="26">
        <f>'RTA-2'!I28</f>
        <v>7524912</v>
      </c>
      <c r="I28" s="86">
        <f t="shared" si="4"/>
        <v>7524912</v>
      </c>
      <c r="K28" s="26">
        <f t="shared" si="1"/>
        <v>-2398027</v>
      </c>
    </row>
    <row r="29" spans="1:14">
      <c r="A29" s="6">
        <v>18</v>
      </c>
      <c r="B29" s="32" t="s">
        <v>25</v>
      </c>
      <c r="C29" s="97">
        <v>0</v>
      </c>
      <c r="D29" s="14">
        <v>10891023</v>
      </c>
      <c r="E29" s="88">
        <v>10891023</v>
      </c>
      <c r="G29" s="97"/>
      <c r="H29" s="26">
        <f>'RTA-2'!I29</f>
        <v>10891023</v>
      </c>
      <c r="I29" s="86">
        <f t="shared" si="4"/>
        <v>10891023</v>
      </c>
      <c r="K29" s="26">
        <f t="shared" si="1"/>
        <v>0</v>
      </c>
    </row>
    <row r="30" spans="1:14">
      <c r="A30" s="6">
        <v>19</v>
      </c>
      <c r="B30" s="32" t="s">
        <v>26</v>
      </c>
      <c r="C30" s="87">
        <v>0</v>
      </c>
      <c r="D30" s="14">
        <v>517500.68118360202</v>
      </c>
      <c r="E30" s="98">
        <v>517500.68118360202</v>
      </c>
      <c r="G30" s="87"/>
      <c r="H30" s="26">
        <f>'RTA-2'!I30</f>
        <v>495108</v>
      </c>
      <c r="I30" s="86">
        <f t="shared" si="4"/>
        <v>495108</v>
      </c>
      <c r="K30" s="26">
        <f t="shared" si="1"/>
        <v>-22392.681183602021</v>
      </c>
    </row>
    <row r="31" spans="1:14">
      <c r="A31" s="6">
        <v>20</v>
      </c>
      <c r="B31" s="32" t="s">
        <v>27</v>
      </c>
      <c r="C31" s="99"/>
      <c r="D31" s="38">
        <v>2967100.9062509388</v>
      </c>
      <c r="E31" s="100">
        <v>2967100.9062509388</v>
      </c>
      <c r="G31" s="99"/>
      <c r="H31" s="38"/>
      <c r="I31" s="100">
        <f t="shared" si="4"/>
        <v>0</v>
      </c>
      <c r="K31" s="38">
        <f t="shared" si="1"/>
        <v>-2967100.9062509388</v>
      </c>
    </row>
    <row r="32" spans="1:14">
      <c r="A32" s="6">
        <v>21</v>
      </c>
      <c r="B32" s="39" t="s">
        <v>28</v>
      </c>
      <c r="C32" s="97">
        <v>0</v>
      </c>
      <c r="D32" s="14">
        <v>25074662.587434541</v>
      </c>
      <c r="E32" s="98">
        <v>25074662.587434541</v>
      </c>
      <c r="G32" s="97">
        <f>SUM(G27:G31)</f>
        <v>0</v>
      </c>
      <c r="H32" s="14">
        <f t="shared" ref="H32:I32" si="5">SUM(H27:H31)</f>
        <v>19687142</v>
      </c>
      <c r="I32" s="98">
        <f t="shared" si="5"/>
        <v>19687142</v>
      </c>
      <c r="K32" s="14">
        <f t="shared" si="1"/>
        <v>-5387520.5874345414</v>
      </c>
    </row>
    <row r="33" spans="1:11">
      <c r="A33" s="6">
        <v>22</v>
      </c>
      <c r="B33" s="39"/>
      <c r="C33" s="97"/>
      <c r="D33" s="14"/>
      <c r="E33" s="98"/>
      <c r="G33" s="97"/>
      <c r="H33" s="14"/>
      <c r="I33" s="98"/>
      <c r="K33" s="14"/>
    </row>
    <row r="34" spans="1:11">
      <c r="A34" s="6">
        <v>23</v>
      </c>
      <c r="B34" s="40" t="s">
        <v>29</v>
      </c>
      <c r="C34" s="97">
        <v>0</v>
      </c>
      <c r="D34" s="14">
        <v>58013442.140243806</v>
      </c>
      <c r="E34" s="98">
        <v>58013442.140243806</v>
      </c>
      <c r="G34" s="97"/>
      <c r="H34" s="14">
        <f>H23+H32</f>
        <v>51469334</v>
      </c>
      <c r="I34" s="86">
        <f>H34-G34</f>
        <v>51469334</v>
      </c>
      <c r="K34" s="14">
        <f t="shared" si="1"/>
        <v>-6544108.1402438059</v>
      </c>
    </row>
    <row r="35" spans="1:11">
      <c r="A35" s="6">
        <v>24</v>
      </c>
      <c r="B35" s="40"/>
      <c r="C35" s="97"/>
      <c r="D35" s="14"/>
      <c r="E35" s="98"/>
      <c r="G35" s="97"/>
      <c r="H35" s="14"/>
      <c r="I35" s="98"/>
      <c r="K35" s="14"/>
    </row>
    <row r="36" spans="1:11">
      <c r="A36" s="6">
        <v>25</v>
      </c>
      <c r="B36" s="39" t="s">
        <v>30</v>
      </c>
      <c r="C36" s="101"/>
      <c r="D36" s="15">
        <v>0.35</v>
      </c>
      <c r="E36" s="102">
        <v>-18577935</v>
      </c>
      <c r="G36" s="109"/>
      <c r="H36" s="77">
        <f>D36</f>
        <v>0.35</v>
      </c>
      <c r="I36" s="102">
        <f>-H36*(I34-I22)</f>
        <v>-16318245.299999999</v>
      </c>
      <c r="K36" s="16">
        <f t="shared" si="1"/>
        <v>2259689.7000000011</v>
      </c>
    </row>
    <row r="37" spans="1:11" ht="15.75" thickBot="1">
      <c r="A37" s="6">
        <v>26</v>
      </c>
      <c r="B37" s="39" t="s">
        <v>9</v>
      </c>
      <c r="C37" s="103"/>
      <c r="D37" s="104"/>
      <c r="E37" s="105">
        <v>-39435507.140243806</v>
      </c>
      <c r="G37" s="110"/>
      <c r="H37" s="111"/>
      <c r="I37" s="105">
        <f>-I34-I36</f>
        <v>-35151088.700000003</v>
      </c>
      <c r="K37" s="17">
        <f t="shared" si="1"/>
        <v>4284418.440243803</v>
      </c>
    </row>
    <row r="38" spans="1:11" ht="15.75" thickTop="1"/>
  </sheetData>
  <mergeCells count="6">
    <mergeCell ref="C9:E9"/>
    <mergeCell ref="G9:I9"/>
    <mergeCell ref="C4:I4"/>
    <mergeCell ref="C5:I5"/>
    <mergeCell ref="C6:I6"/>
    <mergeCell ref="C7:I7"/>
  </mergeCells>
  <pageMargins left="0.7" right="0.7" top="0.75" bottom="0.75" header="0.3" footer="0.3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2011-12-07T08:00:00+00:00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299F3B-1B0F-4015-B6C2-7BD31C9E73E8}"/>
</file>

<file path=customXml/itemProps2.xml><?xml version="1.0" encoding="utf-8"?>
<ds:datastoreItem xmlns:ds="http://schemas.openxmlformats.org/officeDocument/2006/customXml" ds:itemID="{9DF6377D-08D3-4FDA-AE8F-DFE74D1A2552}"/>
</file>

<file path=customXml/itemProps3.xml><?xml version="1.0" encoding="utf-8"?>
<ds:datastoreItem xmlns:ds="http://schemas.openxmlformats.org/officeDocument/2006/customXml" ds:itemID="{4CA0BB10-6DB7-4CCF-9B83-B3CCD0D61532}"/>
</file>

<file path=customXml/itemProps4.xml><?xml version="1.0" encoding="utf-8"?>
<ds:datastoreItem xmlns:ds="http://schemas.openxmlformats.org/officeDocument/2006/customXml" ds:itemID="{9E0133A6-28D2-4457-AD11-C962C8738D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RTA-2</vt:lpstr>
      <vt:lpstr>RTA-3</vt:lpstr>
      <vt:lpstr>'RTA-2'!Print_Area</vt:lpstr>
      <vt:lpstr>'RTA-3'!Print_Area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Applegate</dc:creator>
  <cp:lastModifiedBy>Rick Applegate</cp:lastModifiedBy>
  <cp:lastPrinted>2011-12-01T01:19:17Z</cp:lastPrinted>
  <dcterms:created xsi:type="dcterms:W3CDTF">2011-12-01T00:44:32Z</dcterms:created>
  <dcterms:modified xsi:type="dcterms:W3CDTF">2011-12-01T23:34:31Z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