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360" yWindow="315" windowWidth="14940" windowHeight="7875"/>
  </bookViews>
  <sheets>
    <sheet name="PCRBs" sheetId="5" r:id="rId1"/>
  </sheets>
  <definedNames>
    <definedName name="_xlnm.Print_Area" localSheetId="0">PCRBs!$A$1:$F$257</definedName>
    <definedName name="_xlnm.Print_Titles" localSheetId="0">PCRBs!$1:$6</definedName>
  </definedNames>
  <calcPr calcId="152511"/>
</workbook>
</file>

<file path=xl/calcChain.xml><?xml version="1.0" encoding="utf-8"?>
<calcChain xmlns="http://schemas.openxmlformats.org/spreadsheetml/2006/main">
  <c r="F244" i="5" l="1"/>
  <c r="F243" i="5"/>
  <c r="F242" i="5" l="1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254" i="5" l="1"/>
  <c r="F254" i="5" s="1"/>
  <c r="D252" i="5"/>
  <c r="F252" i="5" s="1"/>
  <c r="D251" i="5"/>
  <c r="F251" i="5" s="1"/>
  <c r="D253" i="5" l="1"/>
  <c r="F253" i="5" s="1"/>
  <c r="D250" i="5"/>
  <c r="F250" i="5" s="1"/>
  <c r="F255" i="5" l="1"/>
</calcChain>
</file>

<file path=xl/sharedStrings.xml><?xml version="1.0" encoding="utf-8"?>
<sst xmlns="http://schemas.openxmlformats.org/spreadsheetml/2006/main" count="17" uniqueCount="17">
  <si>
    <t>PCRB / LIBOR</t>
  </si>
  <si>
    <t>(a)</t>
  </si>
  <si>
    <t>(b)</t>
  </si>
  <si>
    <t>(b)/(a)</t>
  </si>
  <si>
    <t>30 Day LIBOR Daily Ave</t>
  </si>
  <si>
    <t>Floating Rate PCRBs Daily Ave</t>
  </si>
  <si>
    <t>Average</t>
  </si>
  <si>
    <t>(1)</t>
  </si>
  <si>
    <t>Forward 30 Day LIBOR*</t>
  </si>
  <si>
    <t>(2)</t>
  </si>
  <si>
    <t>Historical Floating Rate PCRB / 30 Day LIBOR</t>
  </si>
  <si>
    <t>Forecast Floating Rate PCRB</t>
  </si>
  <si>
    <t>(1) * (2)</t>
  </si>
  <si>
    <t>Indicative Forward PCRB Variable Rates</t>
  </si>
  <si>
    <t>5QE Ave</t>
  </si>
  <si>
    <t>* Source:  Bloomberg L.P. (9/23/19)</t>
  </si>
  <si>
    <t>For Quarter End Periods for Year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</si>
</sst>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00%"/>
  </numFmts>
  <fonts count="5">
    <font>
      <sz val="10"/>
      <name val="Arial"/>
    </font>
    <font>
      <sz val="10"/>
      <name val="Arial"/>
      <family val="2"/>
    </font>
    <font>
      <sz val="10"/>
      <name val="CG Times"/>
      <family val="1"/>
    </font>
    <font>
      <b/>
      <sz val="13"/>
      <name val="CG Times"/>
      <family val="1"/>
    </font>
    <font>
      <sz val="10"/>
      <name val="CG 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/>
    <xf numFmtId="9" fontId="2" fillId="0" borderId="0" xfId="0" applyNumberFormat="1" applyFont="1" applyAlignment="1">
      <alignment horizontal="center"/>
    </xf>
    <xf numFmtId="9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4" fontId="4" fillId="0" borderId="3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7</xdr:row>
      <xdr:rowOff>0</xdr:rowOff>
    </xdr:from>
    <xdr:to>
      <xdr:col>0</xdr:col>
      <xdr:colOff>409575</xdr:colOff>
      <xdr:row>8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33375" y="152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8</xdr:row>
      <xdr:rowOff>0</xdr:rowOff>
    </xdr:from>
    <xdr:to>
      <xdr:col>0</xdr:col>
      <xdr:colOff>409575</xdr:colOff>
      <xdr:row>9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3375" y="168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0</xdr:col>
      <xdr:colOff>409575</xdr:colOff>
      <xdr:row>10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33375" y="184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10</xdr:row>
      <xdr:rowOff>0</xdr:rowOff>
    </xdr:from>
    <xdr:to>
      <xdr:col>0</xdr:col>
      <xdr:colOff>409575</xdr:colOff>
      <xdr:row>11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33375" y="2009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0</xdr:col>
      <xdr:colOff>409575</xdr:colOff>
      <xdr:row>12</xdr:row>
      <xdr:rowOff>38100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33375" y="2171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12</xdr:row>
      <xdr:rowOff>0</xdr:rowOff>
    </xdr:from>
    <xdr:to>
      <xdr:col>0</xdr:col>
      <xdr:colOff>409575</xdr:colOff>
      <xdr:row>13</xdr:row>
      <xdr:rowOff>38100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33375" y="2333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1"/>
  <sheetViews>
    <sheetView showGridLines="0" tabSelected="1" zoomScaleNormal="100" workbookViewId="0">
      <pane xSplit="1" ySplit="5" topLeftCell="B242" activePane="bottomRight" state="frozen"/>
      <selection pane="topRight" activeCell="B1" sqref="B1"/>
      <selection pane="bottomLeft" activeCell="A6" sqref="A6"/>
      <selection pane="bottomRight" activeCell="F255" sqref="F255"/>
    </sheetView>
  </sheetViews>
  <sheetFormatPr defaultColWidth="9.140625" defaultRowHeight="12.75" customHeight="1"/>
  <cols>
    <col min="1" max="1" width="14.28515625" style="1" customWidth="1"/>
    <col min="2" max="2" width="15.7109375" style="7" customWidth="1"/>
    <col min="3" max="3" width="2.7109375" style="21" customWidth="1"/>
    <col min="4" max="4" width="17" style="1" bestFit="1" customWidth="1"/>
    <col min="5" max="5" width="2.7109375" style="21" customWidth="1"/>
    <col min="6" max="6" width="14.42578125" style="1" bestFit="1" customWidth="1"/>
    <col min="7" max="7" width="5.5703125" style="1" customWidth="1"/>
    <col min="8" max="8" width="9.85546875" style="1" bestFit="1" customWidth="1"/>
    <col min="9" max="16384" width="9.140625" style="1"/>
  </cols>
  <sheetData>
    <row r="1" spans="1:7" ht="16.5">
      <c r="A1" s="28" t="s">
        <v>13</v>
      </c>
      <c r="B1" s="28"/>
      <c r="C1" s="28"/>
      <c r="D1" s="28"/>
      <c r="E1" s="28"/>
      <c r="F1" s="28"/>
      <c r="G1" s="19"/>
    </row>
    <row r="2" spans="1:7" ht="16.5">
      <c r="A2" s="28" t="s">
        <v>16</v>
      </c>
      <c r="B2" s="28"/>
      <c r="C2" s="28"/>
      <c r="D2" s="28"/>
      <c r="E2" s="28"/>
      <c r="F2" s="28"/>
      <c r="G2" s="19"/>
    </row>
    <row r="3" spans="1:7" ht="12.75" customHeight="1">
      <c r="B3" s="2"/>
      <c r="C3" s="20"/>
      <c r="D3" s="2"/>
      <c r="E3" s="20"/>
      <c r="F3" s="2"/>
      <c r="G3" s="2"/>
    </row>
    <row r="4" spans="1:7" ht="41.25" customHeight="1">
      <c r="B4" s="3" t="s">
        <v>4</v>
      </c>
      <c r="C4" s="9"/>
      <c r="D4" s="3" t="s">
        <v>5</v>
      </c>
      <c r="E4" s="9"/>
      <c r="F4" s="3" t="s">
        <v>0</v>
      </c>
      <c r="G4" s="9"/>
    </row>
    <row r="5" spans="1:7" ht="12.75" customHeight="1">
      <c r="B5" s="4" t="s">
        <v>1</v>
      </c>
      <c r="C5" s="4"/>
      <c r="D5" s="4" t="s">
        <v>2</v>
      </c>
      <c r="E5" s="4"/>
      <c r="F5" s="4" t="s">
        <v>3</v>
      </c>
      <c r="G5" s="4"/>
    </row>
    <row r="7" spans="1:7" ht="12.75" customHeight="1">
      <c r="A7" s="8">
        <v>36556</v>
      </c>
      <c r="B7" s="5">
        <v>5.8113306451612917E-2</v>
      </c>
      <c r="C7" s="22"/>
      <c r="D7" s="5">
        <v>3.3299015763244941E-2</v>
      </c>
      <c r="E7" s="22"/>
      <c r="F7" s="14">
        <f t="shared" ref="F7:F70" si="0">IF(D7&gt;0,D7/B7," ")</f>
        <v>0.57300156877101482</v>
      </c>
      <c r="G7" s="14"/>
    </row>
    <row r="8" spans="1:7" ht="12.75" customHeight="1">
      <c r="A8" s="8">
        <v>36585</v>
      </c>
      <c r="B8" s="5">
        <v>5.8878017241379303E-2</v>
      </c>
      <c r="C8" s="22"/>
      <c r="D8" s="5">
        <v>3.6231823747362606E-2</v>
      </c>
      <c r="E8" s="22"/>
      <c r="F8" s="6">
        <f t="shared" si="0"/>
        <v>0.61537098980124938</v>
      </c>
      <c r="G8" s="6"/>
    </row>
    <row r="9" spans="1:7" ht="12.75" customHeight="1">
      <c r="A9" s="8">
        <v>36616</v>
      </c>
      <c r="B9" s="5">
        <v>6.0480645161290335E-2</v>
      </c>
      <c r="C9" s="22"/>
      <c r="D9" s="5">
        <v>3.6769671681094206E-2</v>
      </c>
      <c r="E9" s="22"/>
      <c r="F9" s="6">
        <f t="shared" si="0"/>
        <v>0.60795766286944375</v>
      </c>
      <c r="G9" s="6"/>
    </row>
    <row r="10" spans="1:7" ht="12.75" customHeight="1">
      <c r="A10" s="8">
        <v>36646</v>
      </c>
      <c r="B10" s="5">
        <v>6.1553333333333342E-2</v>
      </c>
      <c r="C10" s="22"/>
      <c r="D10" s="5">
        <v>4.0165803222600667E-2</v>
      </c>
      <c r="E10" s="22"/>
      <c r="F10" s="6">
        <f t="shared" si="0"/>
        <v>0.65253660602080577</v>
      </c>
      <c r="G10" s="6"/>
    </row>
    <row r="11" spans="1:7" ht="12.75" customHeight="1">
      <c r="A11" s="8">
        <v>36677</v>
      </c>
      <c r="B11" s="5">
        <v>6.5400403225806467E-2</v>
      </c>
      <c r="C11" s="22"/>
      <c r="D11" s="5">
        <v>4.8898162877634099E-2</v>
      </c>
      <c r="E11" s="22"/>
      <c r="F11" s="6">
        <f t="shared" si="0"/>
        <v>0.74767372165588242</v>
      </c>
      <c r="G11" s="6"/>
    </row>
    <row r="12" spans="1:7" ht="12.75" customHeight="1">
      <c r="A12" s="8">
        <v>36707</v>
      </c>
      <c r="B12" s="5">
        <v>6.6494586666666661E-2</v>
      </c>
      <c r="C12" s="22"/>
      <c r="D12" s="5">
        <v>4.3528182871665176E-2</v>
      </c>
      <c r="E12" s="22"/>
      <c r="F12" s="6">
        <f t="shared" si="0"/>
        <v>0.65461242867587588</v>
      </c>
      <c r="G12" s="6"/>
    </row>
    <row r="13" spans="1:7" ht="12.75" customHeight="1">
      <c r="A13" s="8">
        <v>36738</v>
      </c>
      <c r="B13" s="5">
        <v>6.6272787096774213E-2</v>
      </c>
      <c r="C13" s="22"/>
      <c r="D13" s="5">
        <v>3.9925610097814243E-2</v>
      </c>
      <c r="E13" s="22"/>
      <c r="F13" s="6">
        <f t="shared" si="0"/>
        <v>0.60244350429254234</v>
      </c>
      <c r="G13" s="6"/>
    </row>
    <row r="14" spans="1:7" ht="12.75" customHeight="1">
      <c r="A14" s="8">
        <v>36769</v>
      </c>
      <c r="B14" s="5">
        <v>6.6203629032258085E-2</v>
      </c>
      <c r="C14" s="22"/>
      <c r="D14" s="5">
        <v>4.0855553393485032E-2</v>
      </c>
      <c r="E14" s="22"/>
      <c r="F14" s="6">
        <f t="shared" si="0"/>
        <v>0.61711954451285345</v>
      </c>
      <c r="G14" s="6"/>
    </row>
    <row r="15" spans="1:7" ht="12.75" customHeight="1">
      <c r="A15" s="8">
        <v>36799</v>
      </c>
      <c r="B15" s="5">
        <v>6.6214599999999985E-2</v>
      </c>
      <c r="C15" s="22"/>
      <c r="D15" s="5">
        <v>4.4951515891168775E-2</v>
      </c>
      <c r="E15" s="22"/>
      <c r="F15" s="6">
        <f t="shared" si="0"/>
        <v>0.6788761978652561</v>
      </c>
      <c r="G15" s="6"/>
    </row>
    <row r="16" spans="1:7" ht="12.75" customHeight="1">
      <c r="A16" s="8">
        <v>36830</v>
      </c>
      <c r="B16" s="5">
        <v>6.6196574193548408E-2</v>
      </c>
      <c r="C16" s="22"/>
      <c r="D16" s="5">
        <v>4.3552453404769806E-2</v>
      </c>
      <c r="E16" s="22"/>
      <c r="F16" s="6">
        <f t="shared" si="0"/>
        <v>0.65792609263176161</v>
      </c>
      <c r="G16" s="6"/>
    </row>
    <row r="17" spans="1:7" ht="12.75" customHeight="1">
      <c r="A17" s="8">
        <v>36860</v>
      </c>
      <c r="B17" s="5">
        <v>6.6313666666666674E-2</v>
      </c>
      <c r="C17" s="22"/>
      <c r="D17" s="5">
        <v>4.3326160406378746E-2</v>
      </c>
      <c r="E17" s="22"/>
      <c r="F17" s="6">
        <f t="shared" si="0"/>
        <v>0.65335190442963609</v>
      </c>
      <c r="G17" s="6"/>
    </row>
    <row r="18" spans="1:7" ht="12.75" customHeight="1">
      <c r="A18" s="8">
        <v>36891</v>
      </c>
      <c r="B18" s="5">
        <v>6.684193548387099E-2</v>
      </c>
      <c r="C18" s="22"/>
      <c r="D18" s="5">
        <v>4.1417854553910685E-2</v>
      </c>
      <c r="E18" s="22"/>
      <c r="F18" s="6">
        <f t="shared" si="0"/>
        <v>0.61963876799924267</v>
      </c>
      <c r="G18" s="6"/>
    </row>
    <row r="19" spans="1:7" ht="12.75" customHeight="1">
      <c r="A19" s="8">
        <v>36922</v>
      </c>
      <c r="B19" s="5">
        <v>5.8825006451612934E-2</v>
      </c>
      <c r="C19" s="22"/>
      <c r="D19" s="5">
        <v>3.1004492618599517E-2</v>
      </c>
      <c r="E19" s="22"/>
      <c r="F19" s="6">
        <f t="shared" si="0"/>
        <v>0.52706314013076316</v>
      </c>
      <c r="G19" s="6"/>
    </row>
    <row r="20" spans="1:7" ht="12.75" customHeight="1">
      <c r="A20" s="8">
        <v>36950</v>
      </c>
      <c r="B20" s="5">
        <v>5.5293975000000009E-2</v>
      </c>
      <c r="C20" s="22"/>
      <c r="D20" s="5">
        <v>3.5918442425429166E-2</v>
      </c>
      <c r="E20" s="22"/>
      <c r="F20" s="6">
        <f t="shared" si="0"/>
        <v>0.64959052818013463</v>
      </c>
      <c r="G20" s="6"/>
    </row>
    <row r="21" spans="1:7" ht="12.75" customHeight="1">
      <c r="A21" s="8">
        <v>36981</v>
      </c>
      <c r="B21" s="5">
        <v>5.1296370967741943E-2</v>
      </c>
      <c r="C21" s="22"/>
      <c r="D21" s="5">
        <v>3.1765731430226922E-2</v>
      </c>
      <c r="E21" s="22"/>
      <c r="F21" s="6">
        <f t="shared" si="0"/>
        <v>0.61925884484504778</v>
      </c>
      <c r="G21" s="6"/>
    </row>
    <row r="22" spans="1:7" ht="12.75" customHeight="1">
      <c r="A22" s="8">
        <v>37011</v>
      </c>
      <c r="B22" s="5">
        <v>4.8181249999999988E-2</v>
      </c>
      <c r="C22" s="22"/>
      <c r="D22" s="5">
        <v>3.7207190436192576E-2</v>
      </c>
      <c r="E22" s="22"/>
      <c r="F22" s="6">
        <f t="shared" si="0"/>
        <v>0.7722338136970831</v>
      </c>
      <c r="G22" s="6"/>
    </row>
    <row r="23" spans="1:7" ht="12.75" customHeight="1">
      <c r="A23" s="8">
        <v>37042</v>
      </c>
      <c r="B23" s="5">
        <v>4.1604032258064534E-2</v>
      </c>
      <c r="C23" s="22"/>
      <c r="D23" s="5">
        <v>3.3790840349095394E-2</v>
      </c>
      <c r="E23" s="22"/>
      <c r="F23" s="6">
        <f t="shared" si="0"/>
        <v>0.8122010900168305</v>
      </c>
      <c r="G23" s="6"/>
    </row>
    <row r="24" spans="1:7" ht="12.75" customHeight="1">
      <c r="A24" s="8">
        <v>37072</v>
      </c>
      <c r="B24" s="5">
        <v>3.9194583333333338E-2</v>
      </c>
      <c r="C24" s="22"/>
      <c r="D24" s="5">
        <v>3.028778023303396E-2</v>
      </c>
      <c r="E24" s="22"/>
      <c r="F24" s="6">
        <f t="shared" si="0"/>
        <v>0.77275423431470647</v>
      </c>
      <c r="G24" s="6"/>
    </row>
    <row r="25" spans="1:7" ht="12.75" customHeight="1">
      <c r="A25" s="8">
        <v>37103</v>
      </c>
      <c r="B25" s="5">
        <v>3.8167948387096778E-2</v>
      </c>
      <c r="C25" s="22"/>
      <c r="D25" s="5">
        <v>2.651670357292478E-2</v>
      </c>
      <c r="E25" s="22"/>
      <c r="F25" s="6">
        <f t="shared" si="0"/>
        <v>0.6947374614950258</v>
      </c>
      <c r="G25" s="6"/>
    </row>
    <row r="26" spans="1:7" ht="12.75" customHeight="1">
      <c r="A26" s="8">
        <v>37134</v>
      </c>
      <c r="B26" s="5">
        <v>3.6358467741935505E-2</v>
      </c>
      <c r="C26" s="22"/>
      <c r="D26" s="5">
        <v>2.3593474157728927E-2</v>
      </c>
      <c r="E26" s="22"/>
      <c r="F26" s="6">
        <f t="shared" si="0"/>
        <v>0.64891277391528912</v>
      </c>
      <c r="G26" s="6"/>
    </row>
    <row r="27" spans="1:7" ht="12.75" customHeight="1">
      <c r="A27" s="8">
        <v>37164</v>
      </c>
      <c r="B27" s="5">
        <v>3.1658543333333337E-2</v>
      </c>
      <c r="C27" s="22"/>
      <c r="D27" s="5">
        <v>2.4152953100914729E-2</v>
      </c>
      <c r="E27" s="22"/>
      <c r="F27" s="6">
        <f t="shared" si="0"/>
        <v>0.76292054396211084</v>
      </c>
      <c r="G27" s="6"/>
    </row>
    <row r="28" spans="1:7" ht="12.75" customHeight="1">
      <c r="A28" s="8">
        <v>37195</v>
      </c>
      <c r="B28" s="5">
        <v>2.4779238709677416E-2</v>
      </c>
      <c r="C28" s="22"/>
      <c r="D28" s="5">
        <v>2.1762760576196166E-2</v>
      </c>
      <c r="E28" s="22"/>
      <c r="F28" s="6">
        <f t="shared" si="0"/>
        <v>0.87826590764860024</v>
      </c>
      <c r="G28" s="6"/>
    </row>
    <row r="29" spans="1:7" ht="12.75" customHeight="1">
      <c r="A29" s="8">
        <v>37225</v>
      </c>
      <c r="B29" s="5">
        <v>2.130042E-2</v>
      </c>
      <c r="C29" s="22"/>
      <c r="D29" s="5">
        <v>1.7853481670189564E-2</v>
      </c>
      <c r="E29" s="22"/>
      <c r="F29" s="6">
        <f t="shared" si="0"/>
        <v>0.83817510031208609</v>
      </c>
      <c r="G29" s="6"/>
    </row>
    <row r="30" spans="1:7" ht="12.75" customHeight="1">
      <c r="A30" s="8">
        <v>37256</v>
      </c>
      <c r="B30" s="5">
        <v>1.9574199999999993E-2</v>
      </c>
      <c r="C30" s="22"/>
      <c r="D30" s="5">
        <v>1.6396415549280955E-2</v>
      </c>
      <c r="E30" s="22"/>
      <c r="F30" s="6">
        <f t="shared" si="0"/>
        <v>0.83765444050234295</v>
      </c>
      <c r="G30" s="6"/>
    </row>
    <row r="31" spans="1:7" ht="12.75" customHeight="1">
      <c r="A31" s="8">
        <v>37287</v>
      </c>
      <c r="B31" s="5">
        <v>1.8089112903225808E-2</v>
      </c>
      <c r="C31" s="22"/>
      <c r="D31" s="5">
        <v>1.4876759815144171E-2</v>
      </c>
      <c r="E31" s="22"/>
      <c r="F31" s="6">
        <f t="shared" si="0"/>
        <v>0.8224151120473806</v>
      </c>
      <c r="G31" s="6"/>
    </row>
    <row r="32" spans="1:7" ht="12.75" customHeight="1">
      <c r="A32" s="8">
        <v>37315</v>
      </c>
      <c r="B32" s="5">
        <v>1.8495089285714295E-2</v>
      </c>
      <c r="C32" s="22"/>
      <c r="D32" s="5">
        <v>1.3883044455037305E-2</v>
      </c>
      <c r="E32" s="22"/>
      <c r="F32" s="6">
        <f t="shared" si="0"/>
        <v>0.75063408673353327</v>
      </c>
      <c r="G32" s="6"/>
    </row>
    <row r="33" spans="1:7" ht="12.75" customHeight="1">
      <c r="A33" s="8">
        <v>37346</v>
      </c>
      <c r="B33" s="5">
        <v>1.8915725806451608E-2</v>
      </c>
      <c r="C33" s="22"/>
      <c r="D33" s="5">
        <v>1.45542585623561E-2</v>
      </c>
      <c r="E33" s="22"/>
      <c r="F33" s="6">
        <f t="shared" si="0"/>
        <v>0.76942638687393439</v>
      </c>
      <c r="G33" s="6"/>
    </row>
    <row r="34" spans="1:7" ht="12.75" customHeight="1">
      <c r="A34" s="8">
        <v>37376</v>
      </c>
      <c r="B34" s="5">
        <v>1.8573750000000007E-2</v>
      </c>
      <c r="C34" s="22"/>
      <c r="D34" s="5">
        <v>1.5820926914592165E-2</v>
      </c>
      <c r="E34" s="22"/>
      <c r="F34" s="6">
        <f t="shared" si="0"/>
        <v>0.85178959093301887</v>
      </c>
      <c r="G34" s="6"/>
    </row>
    <row r="35" spans="1:7" ht="12.75" customHeight="1">
      <c r="A35" s="8">
        <v>37407</v>
      </c>
      <c r="B35" s="5">
        <v>1.8402419354838696E-2</v>
      </c>
      <c r="C35" s="22"/>
      <c r="D35" s="5">
        <v>1.666630107586433E-2</v>
      </c>
      <c r="E35" s="22"/>
      <c r="F35" s="6">
        <f t="shared" si="0"/>
        <v>0.90565815040412745</v>
      </c>
      <c r="G35" s="6"/>
    </row>
    <row r="36" spans="1:7" ht="12.75" customHeight="1">
      <c r="A36" s="8">
        <v>37437</v>
      </c>
      <c r="B36" s="5">
        <v>1.8401879999999995E-2</v>
      </c>
      <c r="C36" s="22"/>
      <c r="D36" s="5">
        <v>1.5786938975499751E-2</v>
      </c>
      <c r="E36" s="22"/>
      <c r="F36" s="6">
        <f t="shared" si="0"/>
        <v>0.85789815907395084</v>
      </c>
      <c r="G36" s="6"/>
    </row>
    <row r="37" spans="1:7" ht="12.75" customHeight="1">
      <c r="A37" s="8">
        <v>37468</v>
      </c>
      <c r="B37" s="5">
        <v>1.8330041935483866E-2</v>
      </c>
      <c r="C37" s="22"/>
      <c r="D37" s="5">
        <v>1.490604944336907E-2</v>
      </c>
      <c r="E37" s="22"/>
      <c r="F37" s="6">
        <f t="shared" si="0"/>
        <v>0.81320323738667921</v>
      </c>
      <c r="G37" s="6"/>
    </row>
    <row r="38" spans="1:7" ht="12.75" customHeight="1">
      <c r="A38" s="8">
        <v>37499</v>
      </c>
      <c r="B38" s="5">
        <v>1.7988306451612902E-2</v>
      </c>
      <c r="C38" s="22"/>
      <c r="D38" s="5">
        <v>1.4937188725711328E-2</v>
      </c>
      <c r="E38" s="22"/>
      <c r="F38" s="6">
        <f t="shared" si="0"/>
        <v>0.83038326959189657</v>
      </c>
      <c r="G38" s="6"/>
    </row>
    <row r="39" spans="1:7" ht="12.75" customHeight="1">
      <c r="A39" s="8">
        <v>37529</v>
      </c>
      <c r="B39" s="5">
        <v>1.8164796666666663E-2</v>
      </c>
      <c r="C39" s="22"/>
      <c r="D39" s="5">
        <v>1.6885924828547439E-2</v>
      </c>
      <c r="E39" s="22"/>
      <c r="F39" s="6">
        <f t="shared" si="0"/>
        <v>0.92959613798121832</v>
      </c>
      <c r="G39" s="6"/>
    </row>
    <row r="40" spans="1:7" ht="12.75" customHeight="1">
      <c r="A40" s="8">
        <v>37560</v>
      </c>
      <c r="B40" s="5">
        <v>1.8060887096774194E-2</v>
      </c>
      <c r="C40" s="22"/>
      <c r="D40" s="5">
        <v>1.840141281741392E-2</v>
      </c>
      <c r="E40" s="22"/>
      <c r="F40" s="6">
        <f t="shared" si="0"/>
        <v>1.0188543186619303</v>
      </c>
      <c r="G40" s="6"/>
    </row>
    <row r="41" spans="1:7" ht="12.75" customHeight="1">
      <c r="A41" s="8">
        <v>37590</v>
      </c>
      <c r="B41" s="5">
        <v>1.4442919999999996E-2</v>
      </c>
      <c r="C41" s="22"/>
      <c r="D41" s="5">
        <v>1.6611004144398603E-2</v>
      </c>
      <c r="E41" s="22"/>
      <c r="F41" s="6">
        <f t="shared" si="0"/>
        <v>1.1501139758718186</v>
      </c>
      <c r="G41" s="6"/>
    </row>
    <row r="42" spans="1:7" ht="12.75" customHeight="1">
      <c r="A42" s="8">
        <v>37621</v>
      </c>
      <c r="B42" s="5">
        <v>1.4212706451612897E-2</v>
      </c>
      <c r="C42" s="22"/>
      <c r="D42" s="5">
        <v>1.56749618625408E-2</v>
      </c>
      <c r="E42" s="22"/>
      <c r="F42" s="6">
        <f t="shared" si="0"/>
        <v>1.1028836707425251</v>
      </c>
      <c r="G42" s="6"/>
    </row>
    <row r="43" spans="1:7" ht="12.75" customHeight="1">
      <c r="A43" s="8">
        <v>37652</v>
      </c>
      <c r="B43" s="5">
        <v>1.3631048387096776E-2</v>
      </c>
      <c r="C43" s="22"/>
      <c r="D43" s="5">
        <v>1.4025609161684546E-2</v>
      </c>
      <c r="E43" s="22"/>
      <c r="F43" s="6">
        <f t="shared" si="0"/>
        <v>1.0289457394165853</v>
      </c>
      <c r="G43" s="6"/>
    </row>
    <row r="44" spans="1:7" ht="12.75" customHeight="1">
      <c r="A44" s="8">
        <v>37680</v>
      </c>
      <c r="B44" s="5">
        <v>1.3388839285714289E-2</v>
      </c>
      <c r="C44" s="22"/>
      <c r="D44" s="5">
        <v>1.434778421370487E-2</v>
      </c>
      <c r="E44" s="22"/>
      <c r="F44" s="6">
        <f t="shared" si="0"/>
        <v>1.0716227081023941</v>
      </c>
      <c r="G44" s="6"/>
    </row>
    <row r="45" spans="1:7" ht="12.75" customHeight="1">
      <c r="A45" s="8">
        <v>37711</v>
      </c>
      <c r="B45" s="5">
        <v>1.3067951612903228E-2</v>
      </c>
      <c r="C45" s="22"/>
      <c r="D45" s="5">
        <v>1.4472156790409082E-2</v>
      </c>
      <c r="E45" s="22"/>
      <c r="F45" s="6">
        <f t="shared" si="0"/>
        <v>1.1074541151590545</v>
      </c>
      <c r="G45" s="6"/>
    </row>
    <row r="46" spans="1:7" ht="12.75" customHeight="1">
      <c r="A46" s="8">
        <v>37741</v>
      </c>
      <c r="B46" s="5">
        <v>1.3130313333333333E-2</v>
      </c>
      <c r="C46" s="22"/>
      <c r="D46" s="5">
        <v>1.5161318186433329E-2</v>
      </c>
      <c r="E46" s="22"/>
      <c r="F46" s="6">
        <f t="shared" si="0"/>
        <v>1.1546806082642351</v>
      </c>
      <c r="G46" s="6"/>
    </row>
    <row r="47" spans="1:7" ht="12.75" customHeight="1">
      <c r="A47" s="8">
        <v>37772</v>
      </c>
      <c r="B47" s="5">
        <v>1.3149403225806452E-2</v>
      </c>
      <c r="C47" s="22"/>
      <c r="D47" s="5">
        <v>1.5639808459646836E-2</v>
      </c>
      <c r="E47" s="22"/>
      <c r="F47" s="6">
        <f t="shared" si="0"/>
        <v>1.1893930234759873</v>
      </c>
      <c r="G47" s="6"/>
    </row>
    <row r="48" spans="1:7" ht="12.75" customHeight="1">
      <c r="A48" s="8">
        <v>37802</v>
      </c>
      <c r="B48" s="5">
        <v>1.162583333333333E-2</v>
      </c>
      <c r="C48" s="22"/>
      <c r="D48" s="5">
        <v>1.3816639203487817E-2</v>
      </c>
      <c r="E48" s="22"/>
      <c r="F48" s="6">
        <f t="shared" si="0"/>
        <v>1.188442910485656</v>
      </c>
      <c r="G48" s="6"/>
    </row>
    <row r="49" spans="1:7" ht="12.75" customHeight="1">
      <c r="A49" s="8">
        <v>37833</v>
      </c>
      <c r="B49" s="5">
        <v>1.1056058064516134E-2</v>
      </c>
      <c r="C49" s="22"/>
      <c r="D49" s="5">
        <v>1.1222827454087515E-2</v>
      </c>
      <c r="E49" s="22"/>
      <c r="F49" s="6">
        <f t="shared" si="0"/>
        <v>1.0150839827900886</v>
      </c>
      <c r="G49" s="6"/>
    </row>
    <row r="50" spans="1:7" ht="12.75" customHeight="1">
      <c r="A50" s="8">
        <v>37864</v>
      </c>
      <c r="B50" s="5">
        <v>1.1113109677419353E-2</v>
      </c>
      <c r="C50" s="22"/>
      <c r="D50" s="5">
        <v>1.1590714138327457E-2</v>
      </c>
      <c r="E50" s="22"/>
      <c r="F50" s="6">
        <f t="shared" si="0"/>
        <v>1.0429766712262856</v>
      </c>
      <c r="G50" s="6"/>
    </row>
    <row r="51" spans="1:7" ht="12.75" customHeight="1">
      <c r="A51" s="8">
        <v>37894</v>
      </c>
      <c r="B51" s="5">
        <v>1.1199999999999993E-2</v>
      </c>
      <c r="C51" s="22"/>
      <c r="D51" s="5">
        <v>1.2448309654571917E-2</v>
      </c>
      <c r="E51" s="22"/>
      <c r="F51" s="6">
        <f t="shared" si="0"/>
        <v>1.1114562191582076</v>
      </c>
      <c r="G51" s="6"/>
    </row>
    <row r="52" spans="1:7" ht="12.75" customHeight="1">
      <c r="A52" s="8">
        <v>37925</v>
      </c>
      <c r="B52" s="5">
        <v>1.1199999999999993E-2</v>
      </c>
      <c r="C52" s="22"/>
      <c r="D52" s="5">
        <v>1.2401533469167423E-2</v>
      </c>
      <c r="E52" s="22"/>
      <c r="F52" s="6">
        <f t="shared" si="0"/>
        <v>1.1072797740328064</v>
      </c>
      <c r="G52" s="6"/>
    </row>
    <row r="53" spans="1:7" ht="12.75" customHeight="1">
      <c r="A53" s="8">
        <v>37955</v>
      </c>
      <c r="B53" s="5">
        <v>1.1263333333333328E-2</v>
      </c>
      <c r="C53" s="22"/>
      <c r="D53" s="5">
        <v>1.3632222668352732E-2</v>
      </c>
      <c r="E53" s="22"/>
      <c r="F53" s="6">
        <f t="shared" si="0"/>
        <v>1.2103186743136494</v>
      </c>
      <c r="G53" s="6"/>
    </row>
    <row r="54" spans="1:7" ht="12.75" customHeight="1">
      <c r="A54" s="8">
        <v>37986</v>
      </c>
      <c r="B54" s="5">
        <v>1.1521577419354841E-2</v>
      </c>
      <c r="C54" s="22"/>
      <c r="D54" s="5">
        <v>1.3163066592943475E-2</v>
      </c>
      <c r="E54" s="22"/>
      <c r="F54" s="6">
        <f t="shared" si="0"/>
        <v>1.1424708712915588</v>
      </c>
      <c r="G54" s="6"/>
    </row>
    <row r="55" spans="1:7" ht="12.75" customHeight="1">
      <c r="A55" s="8">
        <v>38017</v>
      </c>
      <c r="B55" s="5">
        <v>1.1054838709677425E-2</v>
      </c>
      <c r="C55" s="22"/>
      <c r="D55" s="5">
        <v>1.211688981747555E-2</v>
      </c>
      <c r="E55" s="22"/>
      <c r="F55" s="6">
        <f t="shared" si="0"/>
        <v>1.0960711536088177</v>
      </c>
      <c r="G55" s="6"/>
    </row>
    <row r="56" spans="1:7" ht="12.75" customHeight="1">
      <c r="A56" s="8">
        <v>38046</v>
      </c>
      <c r="B56" s="5">
        <v>1.0954096551724137E-2</v>
      </c>
      <c r="C56" s="22"/>
      <c r="D56" s="5">
        <v>1.1714765069158714E-2</v>
      </c>
      <c r="E56" s="22"/>
      <c r="F56" s="6">
        <f t="shared" si="0"/>
        <v>1.0694414654684461</v>
      </c>
      <c r="G56" s="6"/>
    </row>
    <row r="57" spans="1:7" ht="12.75" customHeight="1">
      <c r="A57" s="8">
        <v>38077</v>
      </c>
      <c r="B57" s="5">
        <v>1.0923387096774196E-2</v>
      </c>
      <c r="C57" s="22"/>
      <c r="D57" s="5">
        <v>1.2008012428134034E-2</v>
      </c>
      <c r="E57" s="22"/>
      <c r="F57" s="6">
        <f t="shared" si="0"/>
        <v>1.0992938656985012</v>
      </c>
      <c r="G57" s="6"/>
    </row>
    <row r="58" spans="1:7" ht="12.75" customHeight="1">
      <c r="A58" s="8">
        <v>38107</v>
      </c>
      <c r="B58" s="5">
        <v>1.0986666666666672E-2</v>
      </c>
      <c r="C58" s="22"/>
      <c r="D58" s="5">
        <v>1.268529669832655E-2</v>
      </c>
      <c r="E58" s="22"/>
      <c r="F58" s="6">
        <f t="shared" si="0"/>
        <v>1.1546083159884597</v>
      </c>
      <c r="G58" s="6"/>
    </row>
    <row r="59" spans="1:7" ht="12.75" customHeight="1">
      <c r="A59" s="8">
        <v>38138</v>
      </c>
      <c r="B59" s="5">
        <v>1.102096774193549E-2</v>
      </c>
      <c r="C59" s="22"/>
      <c r="D59" s="5">
        <v>1.2913700399790501E-2</v>
      </c>
      <c r="E59" s="22"/>
      <c r="F59" s="6">
        <f t="shared" si="0"/>
        <v>1.1717392430660187</v>
      </c>
      <c r="G59" s="6"/>
    </row>
    <row r="60" spans="1:7" ht="12.75" customHeight="1">
      <c r="A60" s="8">
        <v>38168</v>
      </c>
      <c r="B60" s="5">
        <v>1.25075E-2</v>
      </c>
      <c r="C60" s="22"/>
      <c r="D60" s="5">
        <v>1.2819313248230093E-2</v>
      </c>
      <c r="E60" s="22"/>
      <c r="F60" s="6">
        <f t="shared" si="0"/>
        <v>1.0249301017973291</v>
      </c>
      <c r="G60" s="6"/>
    </row>
    <row r="61" spans="1:7" ht="12.75" customHeight="1">
      <c r="A61" s="8">
        <v>38199</v>
      </c>
      <c r="B61" s="5">
        <v>1.4118709677419355E-2</v>
      </c>
      <c r="C61" s="22"/>
      <c r="D61" s="5">
        <v>1.2567408270753481E-2</v>
      </c>
      <c r="E61" s="22"/>
      <c r="F61" s="6">
        <f t="shared" si="0"/>
        <v>0.89012442056607088</v>
      </c>
      <c r="G61" s="6"/>
    </row>
    <row r="62" spans="1:7" ht="12.75" customHeight="1">
      <c r="A62" s="8">
        <v>38230</v>
      </c>
      <c r="B62" s="5">
        <v>1.5979354838709683E-2</v>
      </c>
      <c r="C62" s="22"/>
      <c r="D62" s="5">
        <v>1.4017304987421503E-2</v>
      </c>
      <c r="E62" s="22"/>
      <c r="F62" s="6">
        <f t="shared" si="0"/>
        <v>0.87721345003647133</v>
      </c>
      <c r="G62" s="6"/>
    </row>
    <row r="63" spans="1:7" ht="12.75" customHeight="1">
      <c r="A63" s="8">
        <v>38260</v>
      </c>
      <c r="B63" s="5">
        <v>1.7827999999999993E-2</v>
      </c>
      <c r="C63" s="22"/>
      <c r="D63" s="5">
        <v>1.4857209691800736E-2</v>
      </c>
      <c r="E63" s="22"/>
      <c r="F63" s="6">
        <f t="shared" si="0"/>
        <v>0.83336379245012016</v>
      </c>
      <c r="G63" s="6"/>
    </row>
    <row r="64" spans="1:7" ht="12.75" customHeight="1">
      <c r="A64" s="8">
        <v>38291</v>
      </c>
      <c r="B64" s="5">
        <v>1.9023190322580645E-2</v>
      </c>
      <c r="C64" s="22"/>
      <c r="D64" s="5">
        <v>1.7238219328874808E-2</v>
      </c>
      <c r="E64" s="22"/>
      <c r="F64" s="6">
        <f t="shared" si="0"/>
        <v>0.90616868341021306</v>
      </c>
      <c r="G64" s="6"/>
    </row>
    <row r="65" spans="1:7" ht="12.75" customHeight="1">
      <c r="A65" s="8">
        <v>38321</v>
      </c>
      <c r="B65" s="5">
        <v>2.1934379999999996E-2</v>
      </c>
      <c r="C65" s="22"/>
      <c r="D65" s="5">
        <v>1.6484228225600507E-2</v>
      </c>
      <c r="E65" s="22"/>
      <c r="F65" s="6">
        <f t="shared" si="0"/>
        <v>0.75152469436567204</v>
      </c>
      <c r="G65" s="6"/>
    </row>
    <row r="66" spans="1:7" ht="12.75" customHeight="1">
      <c r="A66" s="8">
        <v>38352</v>
      </c>
      <c r="B66" s="5">
        <v>2.3922383870967748E-2</v>
      </c>
      <c r="C66" s="22"/>
      <c r="D66" s="5">
        <v>1.6672212017892468E-2</v>
      </c>
      <c r="E66" s="22"/>
      <c r="F66" s="6">
        <f t="shared" si="0"/>
        <v>0.69692937408825284</v>
      </c>
      <c r="G66" s="6"/>
    </row>
    <row r="67" spans="1:7" ht="12.75" customHeight="1">
      <c r="A67" s="8">
        <v>38383</v>
      </c>
      <c r="B67" s="5">
        <v>2.4892541935483872E-2</v>
      </c>
      <c r="C67" s="22"/>
      <c r="D67" s="5">
        <v>1.7832872864119172E-2</v>
      </c>
      <c r="E67" s="22"/>
      <c r="F67" s="6">
        <f t="shared" si="0"/>
        <v>0.71639420796550835</v>
      </c>
      <c r="G67" s="6"/>
    </row>
    <row r="68" spans="1:7" ht="12.75" customHeight="1">
      <c r="A68" s="8">
        <v>38411</v>
      </c>
      <c r="B68" s="5">
        <v>2.6133042857142855E-2</v>
      </c>
      <c r="C68" s="22"/>
      <c r="D68" s="5">
        <v>1.8762457754956996E-2</v>
      </c>
      <c r="E68" s="22"/>
      <c r="F68" s="6">
        <f t="shared" si="0"/>
        <v>0.71795916983424368</v>
      </c>
      <c r="G68" s="6"/>
    </row>
    <row r="69" spans="1:7" ht="12.75" customHeight="1">
      <c r="A69" s="8">
        <v>38442</v>
      </c>
      <c r="B69" s="5">
        <v>2.8138912903225795E-2</v>
      </c>
      <c r="C69" s="22"/>
      <c r="D69" s="5">
        <v>1.9457069250074961E-2</v>
      </c>
      <c r="E69" s="22"/>
      <c r="F69" s="6">
        <f t="shared" si="0"/>
        <v>0.69146485214233122</v>
      </c>
      <c r="G69" s="6"/>
    </row>
    <row r="70" spans="1:7" ht="12.75" customHeight="1">
      <c r="A70" s="8">
        <v>38472</v>
      </c>
      <c r="B70" s="5">
        <v>2.973313E-2</v>
      </c>
      <c r="C70" s="22"/>
      <c r="D70" s="5">
        <v>2.4976505650473668E-2</v>
      </c>
      <c r="E70" s="22"/>
      <c r="F70" s="6">
        <f t="shared" si="0"/>
        <v>0.84002275073205102</v>
      </c>
      <c r="G70" s="6"/>
    </row>
    <row r="71" spans="1:7" ht="12.75" customHeight="1">
      <c r="A71" s="8">
        <v>38503</v>
      </c>
      <c r="B71" s="5">
        <v>3.0943148387096782E-2</v>
      </c>
      <c r="C71" s="22"/>
      <c r="D71" s="5">
        <v>2.9329845086018831E-2</v>
      </c>
      <c r="E71" s="22"/>
      <c r="F71" s="6">
        <f t="shared" ref="F71:F134" si="1">IF(D71&gt;0,D71/B71," ")</f>
        <v>0.94786234157896176</v>
      </c>
      <c r="G71" s="6"/>
    </row>
    <row r="72" spans="1:7" ht="12.75" customHeight="1">
      <c r="A72" s="8">
        <v>38533</v>
      </c>
      <c r="B72" s="5">
        <v>3.247625333333333E-2</v>
      </c>
      <c r="C72" s="22"/>
      <c r="D72" s="5">
        <v>2.3910349283268264E-2</v>
      </c>
      <c r="E72" s="22"/>
      <c r="F72" s="6">
        <f t="shared" si="1"/>
        <v>0.73624100162831596</v>
      </c>
      <c r="G72" s="6"/>
    </row>
    <row r="73" spans="1:7" ht="12.75" customHeight="1">
      <c r="A73" s="8">
        <v>38564</v>
      </c>
      <c r="B73" s="5">
        <v>3.4335506451612895E-2</v>
      </c>
      <c r="C73" s="22"/>
      <c r="D73" s="5">
        <v>2.2841570080651855E-2</v>
      </c>
      <c r="E73" s="22"/>
      <c r="F73" s="6">
        <f t="shared" si="1"/>
        <v>0.66524634237858704</v>
      </c>
      <c r="G73" s="6"/>
    </row>
    <row r="74" spans="1:7" ht="12.75" customHeight="1">
      <c r="A74" s="8">
        <v>38595</v>
      </c>
      <c r="B74" s="5">
        <v>3.6933290322580643E-2</v>
      </c>
      <c r="C74" s="22"/>
      <c r="D74" s="5">
        <v>2.4378254537951217E-2</v>
      </c>
      <c r="E74" s="22"/>
      <c r="F74" s="6">
        <f t="shared" si="1"/>
        <v>0.66006181212201931</v>
      </c>
      <c r="G74" s="6"/>
    </row>
    <row r="75" spans="1:7" ht="12.75" customHeight="1">
      <c r="A75" s="8">
        <v>38625</v>
      </c>
      <c r="B75" s="5">
        <v>3.7763763333333332E-2</v>
      </c>
      <c r="C75" s="22"/>
      <c r="D75" s="5">
        <v>2.5501851121633633E-2</v>
      </c>
      <c r="E75" s="22"/>
      <c r="F75" s="6">
        <f t="shared" si="1"/>
        <v>0.67529951653742226</v>
      </c>
      <c r="G75" s="6"/>
    </row>
    <row r="76" spans="1:7" ht="12.75" customHeight="1">
      <c r="A76" s="8">
        <v>38656</v>
      </c>
      <c r="B76" s="5">
        <v>3.9884603225806455E-2</v>
      </c>
      <c r="C76" s="22"/>
      <c r="D76" s="5">
        <v>2.6561134896467452E-2</v>
      </c>
      <c r="E76" s="22"/>
      <c r="F76" s="6">
        <f t="shared" si="1"/>
        <v>0.66594958325376186</v>
      </c>
      <c r="G76" s="6"/>
    </row>
    <row r="77" spans="1:7" ht="12.75" customHeight="1">
      <c r="A77" s="8">
        <v>38686</v>
      </c>
      <c r="B77" s="5">
        <v>4.1521883333333336E-2</v>
      </c>
      <c r="C77" s="22"/>
      <c r="D77" s="5">
        <v>2.9304012623955048E-2</v>
      </c>
      <c r="E77" s="22"/>
      <c r="F77" s="6">
        <f t="shared" si="1"/>
        <v>0.70574863834343693</v>
      </c>
      <c r="G77" s="6"/>
    </row>
    <row r="78" spans="1:7" ht="12.75" customHeight="1">
      <c r="A78" s="8">
        <v>38717</v>
      </c>
      <c r="B78" s="5">
        <v>4.3632870967741946E-2</v>
      </c>
      <c r="C78" s="22"/>
      <c r="D78" s="5">
        <v>3.1041282837116119E-2</v>
      </c>
      <c r="E78" s="22"/>
      <c r="F78" s="6">
        <f t="shared" si="1"/>
        <v>0.71141967394410355</v>
      </c>
      <c r="G78" s="6"/>
    </row>
    <row r="79" spans="1:7" ht="12.75" customHeight="1">
      <c r="A79" s="8">
        <v>38748</v>
      </c>
      <c r="B79" s="5">
        <v>4.480347096774194E-2</v>
      </c>
      <c r="C79" s="22"/>
      <c r="D79" s="5">
        <v>3.0229655126724393E-2</v>
      </c>
      <c r="E79" s="22"/>
      <c r="F79" s="6">
        <f t="shared" si="1"/>
        <v>0.6747168126435884</v>
      </c>
      <c r="G79" s="6"/>
    </row>
    <row r="80" spans="1:7" ht="12.75" customHeight="1">
      <c r="A80" s="8">
        <v>38776</v>
      </c>
      <c r="B80" s="5">
        <v>4.5786078571428558E-2</v>
      </c>
      <c r="C80" s="22"/>
      <c r="D80" s="5">
        <v>3.1255773738648393E-2</v>
      </c>
      <c r="E80" s="22"/>
      <c r="F80" s="6">
        <f t="shared" si="1"/>
        <v>0.68264797322373505</v>
      </c>
      <c r="G80" s="6"/>
    </row>
    <row r="81" spans="1:7" ht="12.75" customHeight="1">
      <c r="A81" s="8">
        <v>38807</v>
      </c>
      <c r="B81" s="5">
        <v>4.7583787096774181E-2</v>
      </c>
      <c r="C81" s="22"/>
      <c r="D81" s="5">
        <v>3.108744883220501E-2</v>
      </c>
      <c r="E81" s="22"/>
      <c r="F81" s="6">
        <f t="shared" si="1"/>
        <v>0.65332019010972131</v>
      </c>
      <c r="G81" s="6"/>
    </row>
    <row r="82" spans="1:7" ht="12.75" customHeight="1">
      <c r="A82" s="8">
        <v>38837</v>
      </c>
      <c r="B82" s="5">
        <v>4.9181679999999998E-2</v>
      </c>
      <c r="C82" s="22"/>
      <c r="D82" s="5">
        <v>3.4476651159785487E-2</v>
      </c>
      <c r="E82" s="22"/>
      <c r="F82" s="6">
        <f t="shared" si="1"/>
        <v>0.70100596725824516</v>
      </c>
      <c r="G82" s="6"/>
    </row>
    <row r="83" spans="1:7" ht="12.75" customHeight="1">
      <c r="A83" s="8">
        <v>38868</v>
      </c>
      <c r="B83" s="5">
        <v>5.0806509677419336E-2</v>
      </c>
      <c r="C83" s="22"/>
      <c r="D83" s="5">
        <v>3.5177232676762211E-2</v>
      </c>
      <c r="E83" s="22"/>
      <c r="F83" s="6">
        <f t="shared" si="1"/>
        <v>0.69237648679489061</v>
      </c>
      <c r="G83" s="6"/>
    </row>
    <row r="84" spans="1:7" ht="12.75" customHeight="1">
      <c r="A84" s="8">
        <v>38898</v>
      </c>
      <c r="B84" s="5">
        <v>5.2411080000000013E-2</v>
      </c>
      <c r="C84" s="22"/>
      <c r="D84" s="5">
        <v>3.7393735570754767E-2</v>
      </c>
      <c r="E84" s="22"/>
      <c r="F84" s="6">
        <f t="shared" si="1"/>
        <v>0.71347004432564176</v>
      </c>
      <c r="G84" s="6"/>
    </row>
    <row r="85" spans="1:7" ht="12.75" customHeight="1">
      <c r="A85" s="8">
        <v>38929</v>
      </c>
      <c r="B85" s="5">
        <v>5.3707606451612891E-2</v>
      </c>
      <c r="C85" s="22"/>
      <c r="D85" s="5">
        <v>3.5979945136368548E-2</v>
      </c>
      <c r="E85" s="22"/>
      <c r="F85" s="6">
        <f t="shared" si="1"/>
        <v>0.66992270766682127</v>
      </c>
      <c r="G85" s="6"/>
    </row>
    <row r="86" spans="1:7" ht="12.75" customHeight="1">
      <c r="A86" s="8">
        <v>38960</v>
      </c>
      <c r="B86" s="5">
        <v>5.3465941935483853E-2</v>
      </c>
      <c r="C86" s="22"/>
      <c r="D86" s="5">
        <v>3.5319681668264102E-2</v>
      </c>
      <c r="E86" s="22"/>
      <c r="F86" s="6">
        <f t="shared" si="1"/>
        <v>0.66060150424140229</v>
      </c>
      <c r="G86" s="6"/>
    </row>
    <row r="87" spans="1:7" ht="12.75" customHeight="1">
      <c r="A87" s="8">
        <v>38990</v>
      </c>
      <c r="B87" s="5">
        <v>5.3283046666666674E-2</v>
      </c>
      <c r="C87" s="22"/>
      <c r="D87" s="5">
        <v>3.6090038191848431E-2</v>
      </c>
      <c r="E87" s="22"/>
      <c r="F87" s="6">
        <f t="shared" si="1"/>
        <v>0.67732685065146603</v>
      </c>
      <c r="G87" s="6"/>
    </row>
    <row r="88" spans="1:7" ht="12.75" customHeight="1">
      <c r="A88" s="8">
        <v>39021</v>
      </c>
      <c r="B88" s="5">
        <v>5.3201816129032235E-2</v>
      </c>
      <c r="C88" s="22"/>
      <c r="D88" s="5">
        <v>3.5668971606150235E-2</v>
      </c>
      <c r="E88" s="22"/>
      <c r="F88" s="6">
        <f t="shared" si="1"/>
        <v>0.67044650354869506</v>
      </c>
      <c r="G88" s="6"/>
    </row>
    <row r="89" spans="1:7" ht="12.75" customHeight="1">
      <c r="A89" s="8">
        <v>39051</v>
      </c>
      <c r="B89" s="5">
        <v>5.3219793333333328E-2</v>
      </c>
      <c r="C89" s="22"/>
      <c r="D89" s="5">
        <v>3.624764337250052E-2</v>
      </c>
      <c r="E89" s="22"/>
      <c r="F89" s="6">
        <f t="shared" si="1"/>
        <v>0.68109327568165157</v>
      </c>
      <c r="G89" s="6"/>
    </row>
    <row r="90" spans="1:7" ht="12.75" customHeight="1">
      <c r="A90" s="8">
        <v>39082</v>
      </c>
      <c r="B90" s="5">
        <v>5.3464925806451638E-2</v>
      </c>
      <c r="C90" s="22"/>
      <c r="D90" s="5">
        <v>3.7025866201341129E-2</v>
      </c>
      <c r="E90" s="22"/>
      <c r="F90" s="6">
        <f t="shared" si="1"/>
        <v>0.69252628041378861</v>
      </c>
      <c r="G90" s="6"/>
    </row>
    <row r="91" spans="1:7" ht="12.75" customHeight="1">
      <c r="A91" s="8">
        <v>39113</v>
      </c>
      <c r="B91" s="5">
        <v>5.3200809677419331E-2</v>
      </c>
      <c r="C91" s="22"/>
      <c r="D91" s="5">
        <v>3.6350310777788594E-2</v>
      </c>
      <c r="E91" s="22"/>
      <c r="F91" s="6">
        <f t="shared" si="1"/>
        <v>0.68326611941053217</v>
      </c>
      <c r="G91" s="6"/>
    </row>
    <row r="92" spans="1:7" ht="12.75" customHeight="1">
      <c r="A92" s="8">
        <v>39141</v>
      </c>
      <c r="B92" s="5">
        <v>5.3199999999999983E-2</v>
      </c>
      <c r="C92" s="22"/>
      <c r="D92" s="5">
        <v>3.6328465787943388E-2</v>
      </c>
      <c r="E92" s="22"/>
      <c r="F92" s="6">
        <f t="shared" si="1"/>
        <v>0.68286589826961275</v>
      </c>
      <c r="G92" s="6"/>
    </row>
    <row r="93" spans="1:7" ht="12.75" customHeight="1">
      <c r="A93" s="8">
        <v>39172</v>
      </c>
      <c r="B93" s="5">
        <v>5.3199999999999976E-2</v>
      </c>
      <c r="C93" s="22"/>
      <c r="D93" s="5">
        <v>3.6404270263977252E-2</v>
      </c>
      <c r="E93" s="22"/>
      <c r="F93" s="6">
        <f t="shared" si="1"/>
        <v>0.68429079443566299</v>
      </c>
      <c r="G93" s="6"/>
    </row>
    <row r="94" spans="1:7" ht="12.75" customHeight="1">
      <c r="A94" s="8">
        <v>39202</v>
      </c>
      <c r="B94" s="5">
        <v>5.3199999999999983E-2</v>
      </c>
      <c r="C94" s="22"/>
      <c r="D94" s="5">
        <v>3.7862417971982996E-2</v>
      </c>
      <c r="E94" s="22"/>
      <c r="F94" s="6">
        <f t="shared" si="1"/>
        <v>0.7116995859395302</v>
      </c>
      <c r="G94" s="6"/>
    </row>
    <row r="95" spans="1:7" ht="12.75" customHeight="1">
      <c r="A95" s="8">
        <v>39233</v>
      </c>
      <c r="B95" s="5">
        <v>5.3199999999999976E-2</v>
      </c>
      <c r="C95" s="22"/>
      <c r="D95" s="5">
        <v>3.9021412528595277E-2</v>
      </c>
      <c r="E95" s="22"/>
      <c r="F95" s="6">
        <f t="shared" si="1"/>
        <v>0.73348519790592659</v>
      </c>
      <c r="G95" s="6"/>
    </row>
    <row r="96" spans="1:7" ht="12.75" customHeight="1">
      <c r="A96" s="8">
        <v>39263</v>
      </c>
      <c r="B96" s="5">
        <v>5.3199999999999983E-2</v>
      </c>
      <c r="C96" s="22"/>
      <c r="D96" s="5">
        <v>3.7565655907229469E-2</v>
      </c>
      <c r="E96" s="22"/>
      <c r="F96" s="6">
        <f t="shared" si="1"/>
        <v>0.70612135163965184</v>
      </c>
      <c r="G96" s="6"/>
    </row>
    <row r="97" spans="1:7" ht="12.75" customHeight="1">
      <c r="A97" s="8">
        <v>39294</v>
      </c>
      <c r="B97" s="5">
        <v>5.3199999999999976E-2</v>
      </c>
      <c r="C97" s="22"/>
      <c r="D97" s="5">
        <v>3.6576497546976949E-2</v>
      </c>
      <c r="E97" s="22"/>
      <c r="F97" s="6">
        <f t="shared" si="1"/>
        <v>0.68752814937926632</v>
      </c>
      <c r="G97" s="6"/>
    </row>
    <row r="98" spans="1:7" ht="12.75" customHeight="1">
      <c r="A98" s="8">
        <v>39325</v>
      </c>
      <c r="B98" s="5">
        <v>5.5159000000000014E-2</v>
      </c>
      <c r="C98" s="22"/>
      <c r="D98" s="5">
        <v>3.7563297481114394E-2</v>
      </c>
      <c r="E98" s="22"/>
      <c r="F98" s="6">
        <f t="shared" si="1"/>
        <v>0.68100033505165769</v>
      </c>
      <c r="G98" s="6"/>
    </row>
    <row r="99" spans="1:7" ht="12.75" customHeight="1">
      <c r="A99" s="8">
        <v>39355</v>
      </c>
      <c r="B99" s="5">
        <v>5.4813148275862075E-2</v>
      </c>
      <c r="C99" s="22"/>
      <c r="D99" s="5">
        <v>3.8382037302664158E-2</v>
      </c>
      <c r="E99" s="22"/>
      <c r="F99" s="6">
        <f t="shared" si="1"/>
        <v>0.70023413195491191</v>
      </c>
      <c r="G99" s="6"/>
    </row>
    <row r="100" spans="1:7" ht="12.75" customHeight="1">
      <c r="A100" s="8">
        <v>39386</v>
      </c>
      <c r="B100" s="5">
        <v>4.9813312903225819E-2</v>
      </c>
      <c r="C100" s="22"/>
      <c r="D100" s="5">
        <v>3.5617849289669906E-2</v>
      </c>
      <c r="E100" s="22"/>
      <c r="F100" s="6">
        <f t="shared" si="1"/>
        <v>0.71502671100928439</v>
      </c>
      <c r="G100" s="6"/>
    </row>
    <row r="101" spans="1:7" ht="12.75" customHeight="1">
      <c r="A101" s="8">
        <v>39416</v>
      </c>
      <c r="B101" s="5">
        <v>4.7539186666666663E-2</v>
      </c>
      <c r="C101" s="22"/>
      <c r="D101" s="5">
        <v>3.5311888645824685E-2</v>
      </c>
      <c r="E101" s="22"/>
      <c r="F101" s="6">
        <f t="shared" si="1"/>
        <v>0.74279538885305607</v>
      </c>
      <c r="G101" s="6"/>
    </row>
    <row r="102" spans="1:7" ht="12.75" customHeight="1">
      <c r="A102" s="8">
        <v>39447</v>
      </c>
      <c r="B102" s="5">
        <v>4.9990329032258085E-2</v>
      </c>
      <c r="C102" s="22"/>
      <c r="D102" s="5">
        <v>3.2524215823152479E-2</v>
      </c>
      <c r="E102" s="22"/>
      <c r="F102" s="6">
        <f t="shared" si="1"/>
        <v>0.65061015705987935</v>
      </c>
      <c r="G102" s="6"/>
    </row>
    <row r="103" spans="1:7" ht="12.75" customHeight="1">
      <c r="A103" s="8">
        <v>39478</v>
      </c>
      <c r="B103" s="5">
        <v>3.9537912903225815E-2</v>
      </c>
      <c r="C103" s="22"/>
      <c r="D103" s="5">
        <v>3.0215858251384762E-2</v>
      </c>
      <c r="E103" s="22"/>
      <c r="F103" s="6">
        <f t="shared" si="1"/>
        <v>0.76422491812711524</v>
      </c>
      <c r="G103" s="6"/>
    </row>
    <row r="104" spans="1:7" ht="12.75" customHeight="1">
      <c r="A104" s="8">
        <v>39507</v>
      </c>
      <c r="B104" s="5">
        <v>3.1358413793103453E-2</v>
      </c>
      <c r="C104" s="22"/>
      <c r="D104" s="5">
        <v>2.8632213121584205E-2</v>
      </c>
      <c r="E104" s="22"/>
      <c r="F104" s="6">
        <f t="shared" si="1"/>
        <v>0.91306318331321934</v>
      </c>
      <c r="G104" s="6"/>
    </row>
    <row r="105" spans="1:7" ht="12.75" customHeight="1">
      <c r="A105" s="8">
        <v>39538</v>
      </c>
      <c r="B105" s="5">
        <v>2.8044564516129033E-2</v>
      </c>
      <c r="C105" s="22"/>
      <c r="D105" s="5">
        <v>3.7935559053139355E-2</v>
      </c>
      <c r="E105" s="22"/>
      <c r="F105" s="6">
        <f t="shared" si="1"/>
        <v>1.3526884695008117</v>
      </c>
      <c r="G105" s="6"/>
    </row>
    <row r="106" spans="1:7" ht="12.75" customHeight="1">
      <c r="A106" s="8">
        <v>39568</v>
      </c>
      <c r="B106" s="5">
        <v>2.7899486666666671E-2</v>
      </c>
      <c r="C106" s="22"/>
      <c r="D106" s="5">
        <v>2.2253586581624969E-2</v>
      </c>
      <c r="E106" s="22"/>
      <c r="F106" s="6">
        <f t="shared" si="1"/>
        <v>0.79763426644737423</v>
      </c>
      <c r="G106" s="6"/>
    </row>
    <row r="107" spans="1:7" ht="12.75" customHeight="1">
      <c r="A107" s="8">
        <v>39599</v>
      </c>
      <c r="B107" s="5">
        <v>2.6279038709677419E-2</v>
      </c>
      <c r="C107" s="22"/>
      <c r="D107" s="5">
        <v>1.9267177488581987E-2</v>
      </c>
      <c r="E107" s="22"/>
      <c r="F107" s="6">
        <f t="shared" si="1"/>
        <v>0.73317664703947982</v>
      </c>
      <c r="G107" s="6"/>
    </row>
    <row r="108" spans="1:7" ht="12.75" customHeight="1">
      <c r="A108" s="8">
        <v>39629</v>
      </c>
      <c r="B108" s="5">
        <v>2.4700649999999994E-2</v>
      </c>
      <c r="C108" s="22"/>
      <c r="D108" s="5">
        <v>2.7744934111138805E-2</v>
      </c>
      <c r="E108" s="22"/>
      <c r="F108" s="6">
        <f t="shared" si="1"/>
        <v>1.1232471255266081</v>
      </c>
      <c r="G108" s="6"/>
    </row>
    <row r="109" spans="1:7" ht="12.75" customHeight="1">
      <c r="A109" s="8">
        <v>39660</v>
      </c>
      <c r="B109" s="5">
        <v>2.4597593548387101E-2</v>
      </c>
      <c r="C109" s="22"/>
      <c r="D109" s="5">
        <v>4.1238105957137526E-2</v>
      </c>
      <c r="E109" s="22"/>
      <c r="F109" s="6">
        <f t="shared" si="1"/>
        <v>1.6765097722269489</v>
      </c>
      <c r="G109" s="6"/>
    </row>
    <row r="110" spans="1:7" ht="12.75" customHeight="1">
      <c r="A110" s="8">
        <v>39691</v>
      </c>
      <c r="B110" s="5">
        <v>2.468491290322582E-2</v>
      </c>
      <c r="C110" s="22"/>
      <c r="D110" s="5">
        <v>3.0328797391937924E-2</v>
      </c>
      <c r="E110" s="22"/>
      <c r="F110" s="6">
        <f t="shared" si="1"/>
        <v>1.2286370023195246</v>
      </c>
      <c r="G110" s="6"/>
    </row>
    <row r="111" spans="1:7" ht="12.75" customHeight="1">
      <c r="A111" s="8">
        <v>39721</v>
      </c>
      <c r="B111" s="5">
        <v>2.9377313333333335E-2</v>
      </c>
      <c r="C111" s="22"/>
      <c r="D111" s="5">
        <v>4.5654673601688539E-2</v>
      </c>
      <c r="E111" s="22"/>
      <c r="F111" s="6">
        <f t="shared" si="1"/>
        <v>1.5540792680277502</v>
      </c>
      <c r="G111" s="6"/>
    </row>
    <row r="112" spans="1:7" ht="12.75" customHeight="1">
      <c r="A112" s="8">
        <v>39752</v>
      </c>
      <c r="B112" s="5">
        <v>3.8664112903225807E-2</v>
      </c>
      <c r="C112" s="22"/>
      <c r="D112" s="5">
        <v>4.8877022124996547E-2</v>
      </c>
      <c r="E112" s="22"/>
      <c r="F112" s="6">
        <f t="shared" si="1"/>
        <v>1.2641444082095741</v>
      </c>
      <c r="G112" s="6"/>
    </row>
    <row r="113" spans="1:7" ht="12.75" customHeight="1">
      <c r="A113" s="8">
        <v>39782</v>
      </c>
      <c r="B113" s="5">
        <v>1.6791666666666667E-2</v>
      </c>
      <c r="C113" s="22"/>
      <c r="D113" s="5">
        <v>2.3401077482100935E-2</v>
      </c>
      <c r="E113" s="22"/>
      <c r="F113" s="6">
        <f t="shared" si="1"/>
        <v>1.3936125547653162</v>
      </c>
      <c r="G113" s="6"/>
    </row>
    <row r="114" spans="1:7" ht="12.75" customHeight="1">
      <c r="A114" s="8">
        <v>39813</v>
      </c>
      <c r="B114" s="5">
        <v>1.0122903225806452E-2</v>
      </c>
      <c r="C114" s="22"/>
      <c r="D114" s="5">
        <v>1.0205246286372914E-2</v>
      </c>
      <c r="E114" s="22"/>
      <c r="F114" s="6">
        <f t="shared" si="1"/>
        <v>1.00813433248641</v>
      </c>
      <c r="G114" s="6"/>
    </row>
    <row r="115" spans="1:7" ht="12.75" customHeight="1">
      <c r="A115" s="8">
        <v>39844</v>
      </c>
      <c r="B115" s="5">
        <v>3.8822725806451608E-3</v>
      </c>
      <c r="C115" s="22"/>
      <c r="D115" s="5">
        <v>7.0173095858906452E-3</v>
      </c>
      <c r="E115" s="22"/>
      <c r="F115" s="6">
        <f t="shared" si="1"/>
        <v>1.8075262465791364</v>
      </c>
      <c r="G115" s="6"/>
    </row>
    <row r="116" spans="1:7" ht="12.75" customHeight="1">
      <c r="A116" s="8">
        <v>39872</v>
      </c>
      <c r="B116" s="5">
        <v>4.6201000000000011E-3</v>
      </c>
      <c r="C116" s="22"/>
      <c r="D116" s="5">
        <v>6.8061079772091049E-3</v>
      </c>
      <c r="E116" s="22"/>
      <c r="F116" s="6">
        <f t="shared" si="1"/>
        <v>1.4731516584509217</v>
      </c>
      <c r="G116" s="6"/>
    </row>
    <row r="117" spans="1:7" ht="12.75" customHeight="1">
      <c r="A117" s="8">
        <v>39903</v>
      </c>
      <c r="B117" s="5">
        <v>5.3208967741935473E-3</v>
      </c>
      <c r="C117" s="22"/>
      <c r="D117" s="5">
        <v>6.5748418420197774E-3</v>
      </c>
      <c r="E117" s="22"/>
      <c r="F117" s="6">
        <f t="shared" si="1"/>
        <v>1.2356642350041234</v>
      </c>
      <c r="G117" s="6"/>
    </row>
    <row r="118" spans="1:7" ht="12.75" customHeight="1">
      <c r="A118" s="8">
        <v>39933</v>
      </c>
      <c r="B118" s="5">
        <v>4.5085566666666658E-3</v>
      </c>
      <c r="C118" s="22"/>
      <c r="D118" s="5">
        <v>6.3083007965737169E-3</v>
      </c>
      <c r="E118" s="22"/>
      <c r="F118" s="6">
        <f t="shared" si="1"/>
        <v>1.39918409880776</v>
      </c>
      <c r="G118" s="6"/>
    </row>
    <row r="119" spans="1:7" ht="12.75" customHeight="1">
      <c r="A119" s="8">
        <v>39964</v>
      </c>
      <c r="B119" s="5">
        <v>3.4526451612903212E-3</v>
      </c>
      <c r="C119" s="22"/>
      <c r="D119" s="5">
        <v>5.2900785437823752E-3</v>
      </c>
      <c r="E119" s="22"/>
      <c r="F119" s="6">
        <f t="shared" si="1"/>
        <v>1.5321813556436739</v>
      </c>
      <c r="G119" s="6"/>
    </row>
    <row r="120" spans="1:7" ht="12.75" customHeight="1">
      <c r="A120" s="8">
        <v>39994</v>
      </c>
      <c r="B120" s="5">
        <v>3.1625233333333336E-3</v>
      </c>
      <c r="C120" s="22"/>
      <c r="D120" s="5">
        <v>4.5146855395256256E-3</v>
      </c>
      <c r="E120" s="22"/>
      <c r="F120" s="6">
        <f t="shared" si="1"/>
        <v>1.4275580173402542</v>
      </c>
      <c r="G120" s="6"/>
    </row>
    <row r="121" spans="1:7" ht="12.75" customHeight="1">
      <c r="A121" s="8">
        <v>40025</v>
      </c>
      <c r="B121" s="5">
        <v>2.9084774193548391E-3</v>
      </c>
      <c r="C121" s="22"/>
      <c r="D121" s="5">
        <v>4.137094436846827E-3</v>
      </c>
      <c r="E121" s="22"/>
      <c r="F121" s="6">
        <f t="shared" si="1"/>
        <v>1.4224261839944148</v>
      </c>
      <c r="G121" s="6"/>
    </row>
    <row r="122" spans="1:7" ht="12.75" customHeight="1">
      <c r="A122" s="8">
        <v>40056</v>
      </c>
      <c r="B122" s="5">
        <v>2.6958593750000003E-3</v>
      </c>
      <c r="C122" s="22"/>
      <c r="D122" s="5">
        <v>4.2595997807360359E-3</v>
      </c>
      <c r="E122" s="22"/>
      <c r="F122" s="6">
        <f t="shared" si="1"/>
        <v>1.5800526615881199</v>
      </c>
      <c r="G122" s="6"/>
    </row>
    <row r="123" spans="1:7" ht="12.75" customHeight="1">
      <c r="A123" s="8">
        <v>40086</v>
      </c>
      <c r="B123" s="5">
        <v>2.4701862068965516E-3</v>
      </c>
      <c r="C123" s="22"/>
      <c r="D123" s="5">
        <v>3.9668633333025671E-3</v>
      </c>
      <c r="E123" s="22"/>
      <c r="F123" s="6">
        <f t="shared" si="1"/>
        <v>1.6058964794748749</v>
      </c>
      <c r="G123" s="6"/>
    </row>
    <row r="124" spans="1:7" ht="12.75" customHeight="1">
      <c r="A124" s="8">
        <v>40117</v>
      </c>
      <c r="B124" s="5">
        <v>2.4435645161290337E-3</v>
      </c>
      <c r="C124" s="22"/>
      <c r="D124" s="5">
        <v>3.8966177848563151E-3</v>
      </c>
      <c r="E124" s="22"/>
      <c r="F124" s="6">
        <f t="shared" si="1"/>
        <v>1.5946449374003564</v>
      </c>
      <c r="G124" s="6"/>
    </row>
    <row r="125" spans="1:7" ht="12.75" customHeight="1">
      <c r="A125" s="8">
        <v>40147</v>
      </c>
      <c r="B125" s="5">
        <v>2.3794933333333326E-3</v>
      </c>
      <c r="C125" s="22"/>
      <c r="D125" s="5">
        <v>3.7352331108834302E-3</v>
      </c>
      <c r="E125" s="22"/>
      <c r="F125" s="6">
        <f t="shared" si="1"/>
        <v>1.5697598554104366</v>
      </c>
      <c r="G125" s="6"/>
    </row>
    <row r="126" spans="1:7" ht="12.75" customHeight="1">
      <c r="A126" s="8">
        <v>40178</v>
      </c>
      <c r="B126" s="5">
        <v>2.3274419354838718E-3</v>
      </c>
      <c r="C126" s="22"/>
      <c r="D126" s="5">
        <v>3.8418661078472621E-3</v>
      </c>
      <c r="E126" s="22"/>
      <c r="F126" s="6">
        <f t="shared" si="1"/>
        <v>1.6506818276643898</v>
      </c>
      <c r="G126" s="6"/>
    </row>
    <row r="127" spans="1:7" ht="12.75" customHeight="1">
      <c r="A127" s="8">
        <v>40209</v>
      </c>
      <c r="B127" s="5">
        <v>2.3150548387096776E-3</v>
      </c>
      <c r="C127" s="22"/>
      <c r="D127" s="5">
        <v>3.2012870592277704E-3</v>
      </c>
      <c r="E127" s="22"/>
      <c r="F127" s="6">
        <f t="shared" si="1"/>
        <v>1.3828126252992108</v>
      </c>
      <c r="G127" s="6"/>
    </row>
    <row r="128" spans="1:7" ht="12.75" customHeight="1">
      <c r="A128" s="8">
        <v>40237</v>
      </c>
      <c r="B128" s="5">
        <v>2.3137321428571417E-3</v>
      </c>
      <c r="C128" s="22"/>
      <c r="D128" s="5">
        <v>3.1768609905679659E-3</v>
      </c>
      <c r="E128" s="22"/>
      <c r="F128" s="6">
        <f t="shared" si="1"/>
        <v>1.3730461412205557</v>
      </c>
      <c r="G128" s="6"/>
    </row>
    <row r="129" spans="1:7" ht="12.75" customHeight="1">
      <c r="A129" s="8">
        <v>40268</v>
      </c>
      <c r="B129" s="5">
        <v>2.3742483870967741E-3</v>
      </c>
      <c r="C129" s="22"/>
      <c r="D129" s="5">
        <v>3.2025280861239331E-3</v>
      </c>
      <c r="E129" s="22"/>
      <c r="F129" s="6">
        <f t="shared" si="1"/>
        <v>1.3488597501123198</v>
      </c>
      <c r="G129" s="6"/>
    </row>
    <row r="130" spans="1:7" ht="12.75" customHeight="1">
      <c r="A130" s="8">
        <v>40298</v>
      </c>
      <c r="B130" s="5">
        <v>2.5784033333333335E-3</v>
      </c>
      <c r="C130" s="22"/>
      <c r="D130" s="5">
        <v>3.4645851755446639E-3</v>
      </c>
      <c r="E130" s="22"/>
      <c r="F130" s="6">
        <f t="shared" si="1"/>
        <v>1.3436940337281071</v>
      </c>
      <c r="G130" s="6"/>
    </row>
    <row r="131" spans="1:7" ht="12.75" customHeight="1">
      <c r="A131" s="8">
        <v>40329</v>
      </c>
      <c r="B131" s="5">
        <v>3.330222580645162E-3</v>
      </c>
      <c r="C131" s="22"/>
      <c r="D131" s="5">
        <v>3.3594183907204055E-3</v>
      </c>
      <c r="E131" s="22"/>
      <c r="F131" s="6">
        <f t="shared" si="1"/>
        <v>1.0087669245427997</v>
      </c>
      <c r="G131" s="6"/>
    </row>
    <row r="132" spans="1:7" ht="12.75" customHeight="1">
      <c r="A132" s="8">
        <v>40359</v>
      </c>
      <c r="B132" s="5">
        <v>3.4868799999999991E-3</v>
      </c>
      <c r="C132" s="22"/>
      <c r="D132" s="5">
        <v>3.2545490328494127E-3</v>
      </c>
      <c r="E132" s="22"/>
      <c r="F132" s="6">
        <f t="shared" si="1"/>
        <v>0.93336995619276075</v>
      </c>
      <c r="G132" s="6"/>
    </row>
    <row r="133" spans="1:7" ht="12.75" customHeight="1">
      <c r="A133" s="8">
        <v>40390</v>
      </c>
      <c r="B133" s="5">
        <v>3.3427645161290312E-3</v>
      </c>
      <c r="C133" s="22"/>
      <c r="D133" s="5">
        <v>2.9972741785656057E-3</v>
      </c>
      <c r="E133" s="22"/>
      <c r="F133" s="6">
        <f t="shared" si="1"/>
        <v>0.89664532577858391</v>
      </c>
      <c r="G133" s="6"/>
    </row>
    <row r="134" spans="1:7" ht="12.75" customHeight="1">
      <c r="A134" s="8">
        <v>40421</v>
      </c>
      <c r="B134" s="5">
        <v>2.7453312499999992E-3</v>
      </c>
      <c r="C134" s="22"/>
      <c r="D134" s="5">
        <v>3.1489677413856572E-3</v>
      </c>
      <c r="E134" s="22"/>
      <c r="F134" s="6">
        <f t="shared" si="1"/>
        <v>1.1470265168859526</v>
      </c>
      <c r="G134" s="6"/>
    </row>
    <row r="135" spans="1:7" ht="12.75" customHeight="1">
      <c r="A135" s="8">
        <v>40451</v>
      </c>
      <c r="B135" s="5">
        <v>2.5703000000000002E-3</v>
      </c>
      <c r="C135" s="22"/>
      <c r="D135" s="5">
        <v>3.0655363519375479E-3</v>
      </c>
      <c r="E135" s="22"/>
      <c r="F135" s="6">
        <f t="shared" ref="F135:F198" si="2">IF(D135&gt;0,D135/B135," ")</f>
        <v>1.1926764782078152</v>
      </c>
      <c r="G135" s="6"/>
    </row>
    <row r="136" spans="1:7" ht="12.75" customHeight="1">
      <c r="A136" s="8">
        <v>40482</v>
      </c>
      <c r="B136" s="5">
        <v>2.5599870967741942E-3</v>
      </c>
      <c r="C136" s="22"/>
      <c r="D136" s="5">
        <v>2.7027412440766463E-3</v>
      </c>
      <c r="E136" s="22"/>
      <c r="F136" s="6">
        <f t="shared" si="2"/>
        <v>1.0557636198566527</v>
      </c>
      <c r="G136" s="6"/>
    </row>
    <row r="137" spans="1:7" ht="12.75" customHeight="1">
      <c r="A137" s="8">
        <v>40512</v>
      </c>
      <c r="B137" s="5">
        <v>2.5417899999999991E-3</v>
      </c>
      <c r="C137" s="22"/>
      <c r="D137" s="5">
        <v>2.7309777936861002E-3</v>
      </c>
      <c r="E137" s="22"/>
      <c r="F137" s="6">
        <f t="shared" si="2"/>
        <v>1.0744309300477621</v>
      </c>
      <c r="G137" s="6"/>
    </row>
    <row r="138" spans="1:7" ht="12.75" customHeight="1">
      <c r="A138" s="8">
        <v>40543</v>
      </c>
      <c r="B138" s="5">
        <v>2.6167612903225815E-3</v>
      </c>
      <c r="C138" s="22"/>
      <c r="D138" s="5">
        <v>2.8744762418457248E-3</v>
      </c>
      <c r="E138" s="22"/>
      <c r="F138" s="6">
        <f t="shared" si="2"/>
        <v>1.0984862289411861</v>
      </c>
      <c r="G138" s="6"/>
    </row>
    <row r="139" spans="1:7" ht="12.75" customHeight="1">
      <c r="A139" s="8">
        <v>40574</v>
      </c>
      <c r="B139" s="5">
        <v>2.6062580645161292E-3</v>
      </c>
      <c r="C139" s="22"/>
      <c r="D139" s="5">
        <v>2.6146988777209891E-3</v>
      </c>
      <c r="E139" s="22"/>
      <c r="F139" s="6">
        <f t="shared" si="2"/>
        <v>1.0032386713041892</v>
      </c>
      <c r="G139" s="6"/>
    </row>
    <row r="140" spans="1:7" ht="12.75" customHeight="1">
      <c r="A140" s="8">
        <v>40602</v>
      </c>
      <c r="B140" s="5">
        <v>2.6291071428571427E-3</v>
      </c>
      <c r="C140" s="22"/>
      <c r="D140" s="5">
        <v>2.5882665975141619E-3</v>
      </c>
      <c r="E140" s="22"/>
      <c r="F140" s="6">
        <f t="shared" si="2"/>
        <v>0.98446600190717304</v>
      </c>
      <c r="G140" s="6"/>
    </row>
    <row r="141" spans="1:7" ht="12.75" customHeight="1">
      <c r="A141" s="8">
        <v>40633</v>
      </c>
      <c r="B141" s="5">
        <v>2.5351774193548395E-3</v>
      </c>
      <c r="C141" s="22"/>
      <c r="D141" s="5">
        <v>2.4217771007576886E-3</v>
      </c>
      <c r="E141" s="22"/>
      <c r="F141" s="6">
        <f t="shared" si="2"/>
        <v>0.95526927711985954</v>
      </c>
      <c r="G141" s="6"/>
    </row>
    <row r="142" spans="1:7" ht="12.75" customHeight="1">
      <c r="A142" s="8">
        <v>40663</v>
      </c>
      <c r="B142" s="5">
        <v>2.2173233333333347E-3</v>
      </c>
      <c r="C142" s="22"/>
      <c r="D142" s="5">
        <v>2.3528471352235827E-3</v>
      </c>
      <c r="E142" s="22"/>
      <c r="F142" s="6">
        <f t="shared" si="2"/>
        <v>1.0611204508845866</v>
      </c>
      <c r="G142" s="6"/>
    </row>
    <row r="143" spans="1:7" ht="12.75" customHeight="1">
      <c r="A143" s="8">
        <v>40694</v>
      </c>
      <c r="B143" s="5">
        <v>1.9809677419354832E-3</v>
      </c>
      <c r="C143" s="22"/>
      <c r="D143" s="5">
        <v>1.971097611029966E-3</v>
      </c>
      <c r="E143" s="22"/>
      <c r="F143" s="6">
        <f t="shared" si="2"/>
        <v>0.99501752063066218</v>
      </c>
      <c r="G143" s="6"/>
    </row>
    <row r="144" spans="1:7" ht="12.75" customHeight="1">
      <c r="A144" s="8">
        <v>40724</v>
      </c>
      <c r="B144" s="5">
        <v>1.872336666666667E-3</v>
      </c>
      <c r="C144" s="22"/>
      <c r="D144" s="5">
        <v>1.1643462105523313E-3</v>
      </c>
      <c r="E144" s="22"/>
      <c r="F144" s="6">
        <f t="shared" si="2"/>
        <v>0.62186797453751963</v>
      </c>
      <c r="G144" s="6"/>
    </row>
    <row r="145" spans="1:7" ht="12.75" customHeight="1">
      <c r="A145" s="8">
        <v>40755</v>
      </c>
      <c r="B145" s="5">
        <v>1.8678387096774196E-3</v>
      </c>
      <c r="C145" s="22"/>
      <c r="D145" s="5">
        <v>7.1284310224387082E-4</v>
      </c>
      <c r="E145" s="22"/>
      <c r="F145" s="6">
        <f t="shared" si="2"/>
        <v>0.38164060876914829</v>
      </c>
      <c r="G145" s="6"/>
    </row>
    <row r="146" spans="1:7" ht="12.75" customHeight="1">
      <c r="A146" s="8">
        <v>40786</v>
      </c>
      <c r="B146" s="5">
        <v>2.1183932258064513E-3</v>
      </c>
      <c r="C146" s="22"/>
      <c r="D146" s="5">
        <v>1.761508356405442E-3</v>
      </c>
      <c r="E146" s="22"/>
      <c r="F146" s="6">
        <f t="shared" si="2"/>
        <v>0.83153039527628458</v>
      </c>
      <c r="G146" s="6"/>
    </row>
    <row r="147" spans="1:7" ht="12.75" customHeight="1">
      <c r="A147" s="8">
        <v>40816</v>
      </c>
      <c r="B147" s="5">
        <v>2.3053620689655178E-3</v>
      </c>
      <c r="C147" s="22"/>
      <c r="D147" s="5">
        <v>1.7883205356559483E-3</v>
      </c>
      <c r="E147" s="22"/>
      <c r="F147" s="6">
        <f t="shared" si="2"/>
        <v>0.77572219987917956</v>
      </c>
      <c r="G147" s="6"/>
    </row>
    <row r="148" spans="1:7" ht="12.75" customHeight="1">
      <c r="A148" s="8">
        <v>40847</v>
      </c>
      <c r="B148" s="5">
        <v>2.4357870967741924E-3</v>
      </c>
      <c r="C148" s="22"/>
      <c r="D148" s="5">
        <v>1.6760996605094311E-3</v>
      </c>
      <c r="E148" s="22"/>
      <c r="F148" s="6">
        <f t="shared" si="2"/>
        <v>0.68811418811157798</v>
      </c>
      <c r="G148" s="6"/>
    </row>
    <row r="149" spans="1:7" ht="12.75" customHeight="1">
      <c r="A149" s="8">
        <v>40877</v>
      </c>
      <c r="B149" s="5">
        <v>2.5350696666666664E-3</v>
      </c>
      <c r="C149" s="22"/>
      <c r="D149" s="5">
        <v>1.7715133360036591E-3</v>
      </c>
      <c r="E149" s="22"/>
      <c r="F149" s="6">
        <f t="shared" si="2"/>
        <v>0.69880262436061624</v>
      </c>
      <c r="G149" s="6"/>
    </row>
    <row r="150" spans="1:7" ht="12.75" customHeight="1">
      <c r="A150" s="8">
        <v>40908</v>
      </c>
      <c r="B150" s="5">
        <v>2.8408806451612895E-3</v>
      </c>
      <c r="C150" s="22"/>
      <c r="D150" s="5">
        <v>1.7549935409094525E-3</v>
      </c>
      <c r="E150" s="22"/>
      <c r="F150" s="6">
        <f t="shared" si="2"/>
        <v>0.61776391201039482</v>
      </c>
      <c r="G150" s="6"/>
    </row>
    <row r="151" spans="1:7" ht="12.75" customHeight="1">
      <c r="A151" s="8">
        <v>40939</v>
      </c>
      <c r="B151" s="5">
        <v>2.8350967741935479E-3</v>
      </c>
      <c r="C151" s="22"/>
      <c r="D151" s="5">
        <v>1.8019199402668146E-3</v>
      </c>
      <c r="E151" s="22"/>
      <c r="F151" s="6">
        <f t="shared" si="2"/>
        <v>0.63557616680629059</v>
      </c>
      <c r="G151" s="6"/>
    </row>
    <row r="152" spans="1:7" ht="12.75" customHeight="1">
      <c r="A152" s="8">
        <v>40968</v>
      </c>
      <c r="B152" s="5">
        <v>2.4970517241379303E-3</v>
      </c>
      <c r="C152" s="22"/>
      <c r="D152" s="5">
        <v>2.1574931579029341E-3</v>
      </c>
      <c r="E152" s="22"/>
      <c r="F152" s="6">
        <f t="shared" si="2"/>
        <v>0.86401620641149368</v>
      </c>
      <c r="G152" s="6"/>
    </row>
    <row r="153" spans="1:7" ht="12.75" customHeight="1">
      <c r="A153" s="8">
        <v>40999</v>
      </c>
      <c r="B153" s="5">
        <v>2.4183870967741938E-3</v>
      </c>
      <c r="C153" s="22"/>
      <c r="D153" s="5">
        <v>2.0202779979376002E-3</v>
      </c>
      <c r="E153" s="22"/>
      <c r="F153" s="6">
        <f t="shared" si="2"/>
        <v>0.83538239210438303</v>
      </c>
      <c r="G153" s="6"/>
    </row>
    <row r="154" spans="1:7" ht="12.75" customHeight="1">
      <c r="A154" s="8">
        <v>41029</v>
      </c>
      <c r="B154" s="5">
        <v>2.3998333333333324E-3</v>
      </c>
      <c r="C154" s="22"/>
      <c r="D154" s="5">
        <v>2.4899454571796248E-3</v>
      </c>
      <c r="E154" s="22"/>
      <c r="F154" s="6">
        <f t="shared" si="2"/>
        <v>1.0375493258613622</v>
      </c>
      <c r="G154" s="6"/>
    </row>
    <row r="155" spans="1:7" ht="12.75" customHeight="1">
      <c r="A155" s="8">
        <v>41060</v>
      </c>
      <c r="B155" s="5">
        <v>2.3875000000000003E-3</v>
      </c>
      <c r="C155" s="22"/>
      <c r="D155" s="5">
        <v>2.1546348338931944E-3</v>
      </c>
      <c r="E155" s="22"/>
      <c r="F155" s="6">
        <f t="shared" si="2"/>
        <v>0.9024648518924373</v>
      </c>
      <c r="G155" s="6"/>
    </row>
    <row r="156" spans="1:7" ht="12.75" customHeight="1">
      <c r="A156" s="8">
        <v>41090</v>
      </c>
      <c r="B156" s="5">
        <v>2.4276666666666661E-3</v>
      </c>
      <c r="C156" s="22"/>
      <c r="D156" s="5">
        <v>1.8926731379450429E-3</v>
      </c>
      <c r="E156" s="22"/>
      <c r="F156" s="6">
        <f t="shared" si="2"/>
        <v>0.77962644704587802</v>
      </c>
      <c r="G156" s="6"/>
    </row>
    <row r="157" spans="1:7" ht="12.75" customHeight="1">
      <c r="A157" s="8">
        <v>41121</v>
      </c>
      <c r="B157" s="5">
        <v>2.4609032258064516E-3</v>
      </c>
      <c r="C157" s="22"/>
      <c r="D157" s="5">
        <v>1.6765480167884124E-3</v>
      </c>
      <c r="E157" s="22"/>
      <c r="F157" s="6">
        <f t="shared" si="2"/>
        <v>0.68127344432205306</v>
      </c>
      <c r="G157" s="6"/>
    </row>
    <row r="158" spans="1:7" ht="12.75" customHeight="1">
      <c r="A158" s="8">
        <v>41152</v>
      </c>
      <c r="B158" s="5">
        <v>2.3773281250000001E-3</v>
      </c>
      <c r="C158" s="22"/>
      <c r="D158" s="5">
        <v>1.6112515185529438E-3</v>
      </c>
      <c r="E158" s="22"/>
      <c r="F158" s="6">
        <f t="shared" si="2"/>
        <v>0.67775731149983498</v>
      </c>
      <c r="G158" s="6"/>
    </row>
    <row r="159" spans="1:7" ht="12.75" customHeight="1">
      <c r="A159" s="8">
        <v>41182</v>
      </c>
      <c r="B159" s="5">
        <v>2.2119827586206896E-3</v>
      </c>
      <c r="C159" s="22"/>
      <c r="D159" s="5">
        <v>1.7955950991003276E-3</v>
      </c>
      <c r="E159" s="22"/>
      <c r="F159" s="6">
        <f t="shared" si="2"/>
        <v>0.81175818034856384</v>
      </c>
      <c r="G159" s="6"/>
    </row>
    <row r="160" spans="1:7" ht="12.75" customHeight="1">
      <c r="A160" s="8">
        <v>41213</v>
      </c>
      <c r="B160" s="5">
        <v>2.1374516129032258E-3</v>
      </c>
      <c r="C160" s="22"/>
      <c r="D160" s="5">
        <v>1.9921312359639518E-3</v>
      </c>
      <c r="E160" s="22"/>
      <c r="F160" s="6">
        <f t="shared" si="2"/>
        <v>0.93201231968854237</v>
      </c>
      <c r="G160" s="6"/>
    </row>
    <row r="161" spans="1:7" ht="12.75" customHeight="1">
      <c r="A161" s="8">
        <v>41243</v>
      </c>
      <c r="B161" s="5">
        <v>2.0878333333333335E-3</v>
      </c>
      <c r="C161" s="22"/>
      <c r="D161" s="5">
        <v>1.9841293744336215E-3</v>
      </c>
      <c r="E161" s="22"/>
      <c r="F161" s="6">
        <f t="shared" si="2"/>
        <v>0.95032938824951929</v>
      </c>
      <c r="G161" s="6"/>
    </row>
    <row r="162" spans="1:7" ht="12.75" customHeight="1">
      <c r="A162" s="8">
        <v>41274</v>
      </c>
      <c r="B162" s="5">
        <v>2.1086451612903232E-3</v>
      </c>
      <c r="C162" s="22"/>
      <c r="D162" s="5">
        <v>1.4911112797246686E-3</v>
      </c>
      <c r="E162" s="22"/>
      <c r="F162" s="6">
        <f t="shared" si="2"/>
        <v>0.70714186867373507</v>
      </c>
      <c r="G162" s="6"/>
    </row>
    <row r="163" spans="1:7" ht="12.75" customHeight="1">
      <c r="A163" s="8">
        <v>41305</v>
      </c>
      <c r="B163" s="5">
        <v>2.05216129032258E-3</v>
      </c>
      <c r="C163" s="22"/>
      <c r="D163" s="5">
        <v>1.0470625364775732E-3</v>
      </c>
      <c r="E163" s="22"/>
      <c r="F163" s="6">
        <f t="shared" si="2"/>
        <v>0.51022428958933586</v>
      </c>
      <c r="G163" s="6"/>
    </row>
    <row r="164" spans="1:7" ht="12.75" customHeight="1">
      <c r="A164" s="8">
        <v>41333</v>
      </c>
      <c r="B164" s="5">
        <v>2.0116428571428572E-3</v>
      </c>
      <c r="C164" s="22"/>
      <c r="D164" s="5">
        <v>1.2658098695720456E-3</v>
      </c>
      <c r="E164" s="22"/>
      <c r="F164" s="6">
        <f t="shared" si="2"/>
        <v>0.6292418483119212</v>
      </c>
      <c r="G164" s="6"/>
    </row>
    <row r="165" spans="1:7" ht="12.75" customHeight="1">
      <c r="A165" s="8">
        <v>41364</v>
      </c>
      <c r="B165" s="5">
        <v>2.0340967741935478E-3</v>
      </c>
      <c r="C165" s="22"/>
      <c r="D165" s="5">
        <v>1.3368909327784479E-3</v>
      </c>
      <c r="E165" s="22"/>
      <c r="F165" s="6">
        <f t="shared" si="2"/>
        <v>0.65724057465676922</v>
      </c>
      <c r="G165" s="6"/>
    </row>
    <row r="166" spans="1:7" ht="12.75" customHeight="1">
      <c r="A166" s="8">
        <v>41394</v>
      </c>
      <c r="B166" s="5">
        <v>1.9952333333333326E-3</v>
      </c>
      <c r="C166" s="22"/>
      <c r="D166" s="5">
        <v>1.8372845061460099E-3</v>
      </c>
      <c r="E166" s="22"/>
      <c r="F166" s="6">
        <f t="shared" si="2"/>
        <v>0.92083691438562432</v>
      </c>
      <c r="G166" s="6"/>
    </row>
    <row r="167" spans="1:7" ht="12.75" customHeight="1">
      <c r="A167" s="8">
        <v>41425</v>
      </c>
      <c r="B167" s="5">
        <v>1.9668709677419351E-3</v>
      </c>
      <c r="C167" s="22"/>
      <c r="D167" s="5">
        <v>1.7652892024925505E-3</v>
      </c>
      <c r="E167" s="22"/>
      <c r="F167" s="6">
        <f t="shared" si="2"/>
        <v>0.89751144403701766</v>
      </c>
      <c r="G167" s="6"/>
    </row>
    <row r="168" spans="1:7" ht="12.75" customHeight="1">
      <c r="A168" s="8">
        <v>41455</v>
      </c>
      <c r="B168" s="5">
        <v>1.9324899999999996E-3</v>
      </c>
      <c r="C168" s="22"/>
      <c r="D168" s="5">
        <v>1.0972502720678111E-3</v>
      </c>
      <c r="E168" s="22"/>
      <c r="F168" s="6">
        <f t="shared" si="2"/>
        <v>0.56779091848744956</v>
      </c>
      <c r="G168" s="6"/>
    </row>
    <row r="169" spans="1:7" ht="12.75" customHeight="1">
      <c r="A169" s="8">
        <v>41486</v>
      </c>
      <c r="B169" s="5">
        <v>1.9109935483870963E-3</v>
      </c>
      <c r="C169" s="22"/>
      <c r="D169" s="5">
        <v>8.2940581146727583E-4</v>
      </c>
      <c r="E169" s="22"/>
      <c r="F169" s="6">
        <f t="shared" si="2"/>
        <v>0.43401811176563376</v>
      </c>
      <c r="G169" s="6"/>
    </row>
    <row r="170" spans="1:7" ht="12.75" customHeight="1">
      <c r="A170" s="8">
        <v>41517</v>
      </c>
      <c r="B170" s="5">
        <v>1.840899999999999E-3</v>
      </c>
      <c r="C170" s="22"/>
      <c r="D170" s="5">
        <v>8.6010483168342524E-4</v>
      </c>
      <c r="E170" s="22"/>
      <c r="F170" s="6">
        <f t="shared" si="2"/>
        <v>0.46721974669098032</v>
      </c>
      <c r="G170" s="6"/>
    </row>
    <row r="171" spans="1:7" ht="12.75" customHeight="1">
      <c r="A171" s="8">
        <v>41547</v>
      </c>
      <c r="B171" s="5">
        <v>1.8050268965517239E-3</v>
      </c>
      <c r="C171" s="22"/>
      <c r="D171" s="5">
        <v>8.8487143399682748E-4</v>
      </c>
      <c r="E171" s="22"/>
      <c r="F171" s="6">
        <f t="shared" si="2"/>
        <v>0.49022617651142081</v>
      </c>
      <c r="G171" s="6"/>
    </row>
    <row r="172" spans="1:7" ht="12.75" customHeight="1">
      <c r="A172" s="8">
        <v>41578</v>
      </c>
      <c r="B172" s="5">
        <v>1.7230161290322581E-3</v>
      </c>
      <c r="C172" s="22"/>
      <c r="D172" s="5">
        <v>1.0464623360451064E-3</v>
      </c>
      <c r="E172" s="22"/>
      <c r="F172" s="6">
        <f t="shared" si="2"/>
        <v>0.60734331989849566</v>
      </c>
      <c r="G172" s="6"/>
    </row>
    <row r="173" spans="1:7" ht="12.75" customHeight="1">
      <c r="A173" s="8">
        <v>41608</v>
      </c>
      <c r="B173" s="5">
        <v>1.6736500000000001E-3</v>
      </c>
      <c r="C173" s="22"/>
      <c r="D173" s="5">
        <v>1.3124807597792818E-3</v>
      </c>
      <c r="E173" s="22"/>
      <c r="F173" s="6">
        <f t="shared" si="2"/>
        <v>0.78420264677757101</v>
      </c>
      <c r="G173" s="6"/>
    </row>
    <row r="174" spans="1:7" ht="12.75" customHeight="1">
      <c r="A174" s="8">
        <v>41639</v>
      </c>
      <c r="B174" s="5">
        <v>1.6709193548387093E-3</v>
      </c>
      <c r="C174" s="22"/>
      <c r="D174" s="5">
        <v>1.3725581071060275E-3</v>
      </c>
      <c r="E174" s="22"/>
      <c r="F174" s="6">
        <f t="shared" si="2"/>
        <v>0.82143887024309314</v>
      </c>
      <c r="G174" s="6"/>
    </row>
    <row r="175" spans="1:7" ht="12.75" customHeight="1">
      <c r="A175" s="8">
        <v>41670</v>
      </c>
      <c r="B175" s="5">
        <v>1.6023870967741937E-3</v>
      </c>
      <c r="C175" s="22"/>
      <c r="D175" s="5">
        <v>1.1787671240426024E-3</v>
      </c>
      <c r="E175" s="22"/>
      <c r="F175" s="6">
        <f t="shared" si="2"/>
        <v>0.73563193713654362</v>
      </c>
      <c r="G175" s="6"/>
    </row>
    <row r="176" spans="1:7" ht="12.75" customHeight="1">
      <c r="A176" s="8">
        <v>41698</v>
      </c>
      <c r="B176" s="5">
        <v>1.5521785714285713E-3</v>
      </c>
      <c r="C176" s="22"/>
      <c r="D176" s="5">
        <v>1.1434965453533724E-3</v>
      </c>
      <c r="E176" s="22"/>
      <c r="F176" s="6">
        <f t="shared" si="2"/>
        <v>0.73670424679354896</v>
      </c>
      <c r="G176" s="6"/>
    </row>
    <row r="177" spans="1:7" ht="12.75" customHeight="1">
      <c r="A177" s="8">
        <v>41729</v>
      </c>
      <c r="B177" s="5">
        <v>1.5488548387096773E-3</v>
      </c>
      <c r="C177" s="22"/>
      <c r="D177" s="5">
        <v>1.1254618214723839E-3</v>
      </c>
      <c r="E177" s="22"/>
      <c r="F177" s="6">
        <f t="shared" si="2"/>
        <v>0.72664125348892328</v>
      </c>
      <c r="G177" s="6"/>
    </row>
    <row r="178" spans="1:7" ht="12.75" customHeight="1">
      <c r="A178" s="8">
        <v>41759</v>
      </c>
      <c r="B178" s="5">
        <v>1.5187333333333331E-3</v>
      </c>
      <c r="C178" s="22"/>
      <c r="D178" s="5">
        <v>1.3165480461498158E-3</v>
      </c>
      <c r="E178" s="22"/>
      <c r="F178" s="6">
        <f t="shared" si="2"/>
        <v>0.86687242404842801</v>
      </c>
      <c r="G178" s="6"/>
    </row>
    <row r="179" spans="1:7" ht="12.75" customHeight="1">
      <c r="A179" s="8">
        <v>41790</v>
      </c>
      <c r="B179" s="5">
        <v>1.5051129032258063E-3</v>
      </c>
      <c r="C179" s="22"/>
      <c r="D179" s="5">
        <v>1.2082616444591893E-3</v>
      </c>
      <c r="E179" s="22"/>
      <c r="F179" s="6">
        <f t="shared" si="2"/>
        <v>0.80277143453464794</v>
      </c>
      <c r="G179" s="6"/>
    </row>
    <row r="180" spans="1:7" ht="12.75" customHeight="1">
      <c r="A180" s="8">
        <v>41820</v>
      </c>
      <c r="B180" s="5">
        <v>1.5257833333333335E-3</v>
      </c>
      <c r="C180" s="22"/>
      <c r="D180" s="5">
        <v>1.0212643363970795E-3</v>
      </c>
      <c r="E180" s="22"/>
      <c r="F180" s="6">
        <f t="shared" si="2"/>
        <v>0.66933771924612229</v>
      </c>
      <c r="G180" s="6"/>
    </row>
    <row r="181" spans="1:7" ht="12.75" customHeight="1">
      <c r="A181" s="8">
        <v>41851</v>
      </c>
      <c r="B181" s="5">
        <v>1.5426451612903225E-3</v>
      </c>
      <c r="C181" s="22"/>
      <c r="D181" s="5">
        <v>9.3655079981086237E-4</v>
      </c>
      <c r="E181" s="22"/>
      <c r="F181" s="6">
        <f t="shared" si="2"/>
        <v>0.6071070803006301</v>
      </c>
      <c r="G181" s="6"/>
    </row>
    <row r="182" spans="1:7" ht="12.75" customHeight="1">
      <c r="A182" s="8">
        <v>41882</v>
      </c>
      <c r="B182" s="5">
        <v>1.5588750000000001E-3</v>
      </c>
      <c r="C182" s="22"/>
      <c r="D182" s="5">
        <v>9.4784103972656594E-4</v>
      </c>
      <c r="E182" s="22"/>
      <c r="F182" s="6">
        <f t="shared" si="2"/>
        <v>0.60802889245549885</v>
      </c>
      <c r="G182" s="6"/>
    </row>
    <row r="183" spans="1:7" ht="12.75" customHeight="1">
      <c r="A183" s="8">
        <v>41912</v>
      </c>
      <c r="B183" s="5">
        <v>1.5388275862068959E-3</v>
      </c>
      <c r="C183" s="22"/>
      <c r="D183" s="5">
        <v>8.5363708841584948E-4</v>
      </c>
      <c r="E183" s="22"/>
      <c r="F183" s="6">
        <f t="shared" si="2"/>
        <v>0.55473211948325296</v>
      </c>
      <c r="G183" s="6"/>
    </row>
    <row r="184" spans="1:7" ht="12.75" customHeight="1">
      <c r="A184" s="8">
        <v>41943</v>
      </c>
      <c r="B184" s="5">
        <v>1.5345806451612905E-3</v>
      </c>
      <c r="C184" s="22"/>
      <c r="D184" s="5">
        <v>8.4786374503045944E-4</v>
      </c>
      <c r="E184" s="22"/>
      <c r="F184" s="6">
        <f t="shared" si="2"/>
        <v>0.55250517312587744</v>
      </c>
      <c r="G184" s="6"/>
    </row>
    <row r="185" spans="1:7" ht="12.75" customHeight="1">
      <c r="A185" s="8">
        <v>41973</v>
      </c>
      <c r="B185" s="5">
        <v>1.5490166666666668E-3</v>
      </c>
      <c r="C185" s="22"/>
      <c r="D185" s="5">
        <v>9.0690362296556989E-4</v>
      </c>
      <c r="E185" s="22"/>
      <c r="F185" s="6">
        <f t="shared" si="2"/>
        <v>0.5854705391370244</v>
      </c>
      <c r="G185" s="6"/>
    </row>
    <row r="186" spans="1:7" ht="12.75" customHeight="1">
      <c r="A186" s="8">
        <v>42004</v>
      </c>
      <c r="B186" s="5">
        <v>1.6340483870967745E-3</v>
      </c>
      <c r="C186" s="22"/>
      <c r="D186" s="5">
        <v>8.1224003904858087E-4</v>
      </c>
      <c r="E186" s="22"/>
      <c r="F186" s="6">
        <f t="shared" si="2"/>
        <v>0.49707220756889187</v>
      </c>
      <c r="G186" s="6"/>
    </row>
    <row r="187" spans="1:7" ht="12.75" customHeight="1">
      <c r="A187" s="8">
        <v>42035</v>
      </c>
      <c r="B187" s="5">
        <v>1.6822272727272727E-3</v>
      </c>
      <c r="C187" s="22"/>
      <c r="D187" s="5">
        <v>6.4096795120511E-4</v>
      </c>
      <c r="E187" s="22"/>
      <c r="F187" s="6">
        <f t="shared" si="2"/>
        <v>0.38102339772791538</v>
      </c>
      <c r="G187" s="6"/>
    </row>
    <row r="188" spans="1:7" ht="12.75" customHeight="1">
      <c r="A188" s="8">
        <v>42063</v>
      </c>
      <c r="B188" s="5">
        <v>1.7207500000000001E-3</v>
      </c>
      <c r="C188" s="22"/>
      <c r="D188" s="5">
        <v>6.2319690886138092E-4</v>
      </c>
      <c r="E188" s="22"/>
      <c r="F188" s="6">
        <f t="shared" si="2"/>
        <v>0.36216586306051485</v>
      </c>
      <c r="G188" s="6"/>
    </row>
    <row r="189" spans="1:7" ht="12.75" customHeight="1">
      <c r="A189" s="8">
        <v>42094</v>
      </c>
      <c r="B189" s="5">
        <v>1.756E-3</v>
      </c>
      <c r="C189" s="22"/>
      <c r="D189" s="5">
        <v>6.2158435206164514E-4</v>
      </c>
      <c r="E189" s="22"/>
      <c r="F189" s="6">
        <f t="shared" si="2"/>
        <v>0.35397742144740613</v>
      </c>
      <c r="G189" s="6"/>
    </row>
    <row r="190" spans="1:7" ht="12.75" customHeight="1">
      <c r="A190" s="8">
        <v>42124</v>
      </c>
      <c r="B190" s="5">
        <v>1.8076749999999999E-3</v>
      </c>
      <c r="C190" s="22"/>
      <c r="D190" s="5">
        <v>9.1019029584692179E-4</v>
      </c>
      <c r="E190" s="22"/>
      <c r="F190" s="6">
        <f t="shared" si="2"/>
        <v>0.50351434624416547</v>
      </c>
      <c r="G190" s="6"/>
    </row>
    <row r="191" spans="1:7" ht="12.75" customHeight="1">
      <c r="A191" s="8">
        <v>42155</v>
      </c>
      <c r="B191" s="5">
        <v>1.8422894736842106E-3</v>
      </c>
      <c r="C191" s="22"/>
      <c r="D191" s="5">
        <v>1.4641073462688353E-3</v>
      </c>
      <c r="E191" s="22"/>
      <c r="F191" s="6">
        <f t="shared" si="2"/>
        <v>0.79472165866578681</v>
      </c>
      <c r="G191" s="6"/>
    </row>
    <row r="192" spans="1:7" ht="12.75" customHeight="1">
      <c r="A192" s="8">
        <v>42185</v>
      </c>
      <c r="B192" s="5">
        <v>1.8588409090909087E-3</v>
      </c>
      <c r="C192" s="22"/>
      <c r="D192" s="5">
        <v>1.2741973501186425E-3</v>
      </c>
      <c r="E192" s="22"/>
      <c r="F192" s="6">
        <f t="shared" si="2"/>
        <v>0.68547950708799821</v>
      </c>
      <c r="G192" s="6"/>
    </row>
    <row r="193" spans="1:7" ht="12.75" customHeight="1">
      <c r="A193" s="8">
        <v>42216</v>
      </c>
      <c r="B193" s="5">
        <v>1.8815869565217396E-3</v>
      </c>
      <c r="C193" s="22"/>
      <c r="D193" s="5">
        <v>1.0261794802040867E-3</v>
      </c>
      <c r="E193" s="22"/>
      <c r="F193" s="6">
        <f t="shared" si="2"/>
        <v>0.54537977989657171</v>
      </c>
      <c r="G193" s="6"/>
    </row>
    <row r="194" spans="1:7" ht="12.75" customHeight="1">
      <c r="A194" s="8">
        <v>42247</v>
      </c>
      <c r="B194" s="5">
        <v>1.9694047619047621E-3</v>
      </c>
      <c r="C194" s="22"/>
      <c r="D194" s="5">
        <v>9.0039251066554996E-4</v>
      </c>
      <c r="E194" s="22"/>
      <c r="F194" s="6">
        <f t="shared" si="2"/>
        <v>0.45719017648495552</v>
      </c>
      <c r="G194" s="6"/>
    </row>
    <row r="195" spans="1:7" ht="12.75" customHeight="1">
      <c r="A195" s="8">
        <v>42277</v>
      </c>
      <c r="B195" s="5">
        <v>2.0107142857142858E-3</v>
      </c>
      <c r="C195" s="22"/>
      <c r="D195" s="5">
        <v>9.444059750223279E-4</v>
      </c>
      <c r="E195" s="22"/>
      <c r="F195" s="6">
        <f t="shared" si="2"/>
        <v>0.46968680818161951</v>
      </c>
      <c r="G195" s="6"/>
    </row>
    <row r="196" spans="1:7" ht="12.75" customHeight="1">
      <c r="A196" s="8">
        <v>42308</v>
      </c>
      <c r="B196" s="5">
        <v>1.9451136363636363E-3</v>
      </c>
      <c r="C196" s="22"/>
      <c r="D196" s="5">
        <v>9.6719792512365795E-4</v>
      </c>
      <c r="E196" s="22"/>
      <c r="F196" s="6">
        <f t="shared" si="2"/>
        <v>0.49724494602373021</v>
      </c>
      <c r="G196" s="6"/>
    </row>
    <row r="197" spans="1:7" ht="12.75" customHeight="1">
      <c r="A197" s="8">
        <v>42338</v>
      </c>
      <c r="B197" s="5">
        <v>2.0844761904761908E-3</v>
      </c>
      <c r="C197" s="22"/>
      <c r="D197" s="5">
        <v>9.3150246702098044E-4</v>
      </c>
      <c r="E197" s="22"/>
      <c r="F197" s="6">
        <f t="shared" si="2"/>
        <v>0.44687604074200632</v>
      </c>
      <c r="G197" s="6"/>
    </row>
    <row r="198" spans="1:7" ht="12.75" customHeight="1">
      <c r="A198" s="8">
        <v>42369</v>
      </c>
      <c r="B198" s="5">
        <v>3.5227857142857131E-3</v>
      </c>
      <c r="C198" s="22"/>
      <c r="D198" s="5">
        <v>8.3795221436799427E-4</v>
      </c>
      <c r="E198" s="22"/>
      <c r="F198" s="14">
        <f t="shared" si="2"/>
        <v>0.23786635984411533</v>
      </c>
      <c r="G198" s="14"/>
    </row>
    <row r="199" spans="1:7" ht="12.75" customHeight="1">
      <c r="A199" s="8">
        <v>42400</v>
      </c>
      <c r="B199" s="5">
        <v>4.2545000000000005E-3</v>
      </c>
      <c r="C199" s="22"/>
      <c r="D199" s="5">
        <v>8.5792136182897877E-4</v>
      </c>
      <c r="E199" s="22"/>
      <c r="F199" s="6">
        <f t="shared" ref="F199:F243" si="3">IF(D199&gt;0,D199/B199," ")</f>
        <v>0.20165033771982105</v>
      </c>
      <c r="G199" s="6"/>
    </row>
    <row r="200" spans="1:7" ht="12.75" customHeight="1">
      <c r="A200" s="8">
        <v>42429</v>
      </c>
      <c r="B200" s="5">
        <v>4.3129761904761909E-3</v>
      </c>
      <c r="C200" s="22"/>
      <c r="D200" s="5">
        <v>8.4631306586800171E-4</v>
      </c>
      <c r="E200" s="22"/>
      <c r="F200" s="6">
        <f t="shared" si="3"/>
        <v>0.19622484068815627</v>
      </c>
      <c r="G200" s="6"/>
    </row>
    <row r="201" spans="1:7" ht="12.75" customHeight="1">
      <c r="A201" s="8">
        <v>42460</v>
      </c>
      <c r="B201" s="5">
        <v>4.3502619047619045E-3</v>
      </c>
      <c r="C201" s="22"/>
      <c r="D201" s="5">
        <v>1.938260047585623E-3</v>
      </c>
      <c r="E201" s="22"/>
      <c r="F201" s="6">
        <f t="shared" si="3"/>
        <v>0.4455501967511325</v>
      </c>
      <c r="G201" s="6"/>
    </row>
    <row r="202" spans="1:7" ht="12.75" customHeight="1">
      <c r="A202" s="8">
        <v>42490</v>
      </c>
      <c r="B202" s="5">
        <v>4.3739761904761903E-3</v>
      </c>
      <c r="C202" s="22"/>
      <c r="D202" s="5">
        <v>4.125978926366982E-3</v>
      </c>
      <c r="E202" s="22"/>
      <c r="F202" s="6">
        <f t="shared" si="3"/>
        <v>0.9433016428737786</v>
      </c>
      <c r="G202" s="6"/>
    </row>
    <row r="203" spans="1:7" ht="12.75" customHeight="1">
      <c r="A203" s="8">
        <v>42521</v>
      </c>
      <c r="B203" s="5">
        <v>4.4226499999999993E-3</v>
      </c>
      <c r="C203" s="22"/>
      <c r="D203" s="5">
        <v>4.0951746247553846E-3</v>
      </c>
      <c r="E203" s="22"/>
      <c r="F203" s="6">
        <f t="shared" si="3"/>
        <v>0.92595494211736973</v>
      </c>
      <c r="G203" s="6"/>
    </row>
    <row r="204" spans="1:7" ht="12.75" customHeight="1">
      <c r="A204" s="8">
        <v>42551</v>
      </c>
      <c r="B204" s="5">
        <v>4.5418409090909086E-3</v>
      </c>
      <c r="C204" s="22"/>
      <c r="D204" s="5">
        <v>4.2925363177255442E-3</v>
      </c>
      <c r="E204" s="22"/>
      <c r="F204" s="6">
        <f t="shared" si="3"/>
        <v>0.94510935183432809</v>
      </c>
      <c r="G204" s="6"/>
    </row>
    <row r="205" spans="1:7" ht="12.75" customHeight="1">
      <c r="A205" s="8">
        <v>42582</v>
      </c>
      <c r="B205" s="5">
        <v>4.8284047619047621E-3</v>
      </c>
      <c r="C205" s="22"/>
      <c r="D205" s="5">
        <v>4.277763073476144E-3</v>
      </c>
      <c r="E205" s="22"/>
      <c r="F205" s="6">
        <f t="shared" si="3"/>
        <v>0.88595784413662226</v>
      </c>
      <c r="G205" s="6"/>
    </row>
    <row r="206" spans="1:7" ht="12.75" customHeight="1">
      <c r="A206" s="8">
        <v>42613</v>
      </c>
      <c r="B206" s="5">
        <v>5.12706956521739E-3</v>
      </c>
      <c r="C206" s="22"/>
      <c r="D206" s="5">
        <v>4.9452470892522062E-3</v>
      </c>
      <c r="E206" s="22"/>
      <c r="F206" s="6">
        <f t="shared" si="3"/>
        <v>0.96453676439292191</v>
      </c>
      <c r="G206" s="6"/>
    </row>
    <row r="207" spans="1:7" ht="12.75" customHeight="1">
      <c r="A207" s="8">
        <v>42643</v>
      </c>
      <c r="B207" s="5">
        <v>5.2719380952380955E-3</v>
      </c>
      <c r="C207" s="22"/>
      <c r="D207" s="5">
        <v>7.0659491655755777E-3</v>
      </c>
      <c r="E207" s="22"/>
      <c r="F207" s="6">
        <f t="shared" si="3"/>
        <v>1.340294411263655</v>
      </c>
      <c r="G207" s="6"/>
    </row>
    <row r="208" spans="1:7" ht="12.75" customHeight="1">
      <c r="A208" s="8">
        <v>42674</v>
      </c>
      <c r="B208" s="5">
        <v>5.3077952380952377E-3</v>
      </c>
      <c r="C208" s="22"/>
      <c r="D208" s="5">
        <v>7.7246911459768414E-3</v>
      </c>
      <c r="E208" s="22"/>
      <c r="F208" s="6">
        <f t="shared" si="3"/>
        <v>1.4553483696083449</v>
      </c>
      <c r="G208" s="6"/>
    </row>
    <row r="209" spans="1:7" ht="12.75" customHeight="1">
      <c r="A209" s="8">
        <v>42704</v>
      </c>
      <c r="B209" s="5">
        <v>5.6310909090909094E-3</v>
      </c>
      <c r="C209" s="22"/>
      <c r="D209" s="5">
        <v>5.8159644616247895E-3</v>
      </c>
      <c r="E209" s="22"/>
      <c r="F209" s="6">
        <f t="shared" si="3"/>
        <v>1.0328308591565123</v>
      </c>
      <c r="G209" s="6"/>
    </row>
    <row r="210" spans="1:7" ht="12.75" customHeight="1">
      <c r="A210" s="8">
        <v>42735</v>
      </c>
      <c r="B210" s="5">
        <v>7.1195849999999995E-3</v>
      </c>
      <c r="C210" s="22"/>
      <c r="D210" s="5">
        <v>6.614718669157066E-3</v>
      </c>
      <c r="E210" s="22"/>
      <c r="F210" s="6">
        <f t="shared" si="3"/>
        <v>0.92908767423340921</v>
      </c>
      <c r="G210" s="6"/>
    </row>
    <row r="211" spans="1:7" ht="12.75" customHeight="1">
      <c r="A211" s="8">
        <v>42766</v>
      </c>
      <c r="B211" s="5">
        <v>7.7137476190476187E-3</v>
      </c>
      <c r="C211" s="22"/>
      <c r="D211" s="5">
        <v>6.88043836493834E-3</v>
      </c>
      <c r="E211" s="22"/>
      <c r="F211" s="6">
        <f t="shared" si="3"/>
        <v>0.89197089465935064</v>
      </c>
      <c r="G211" s="6"/>
    </row>
    <row r="212" spans="1:7" ht="12.75" customHeight="1">
      <c r="A212" s="8">
        <v>42794</v>
      </c>
      <c r="B212" s="5">
        <v>7.767085E-3</v>
      </c>
      <c r="C212" s="22"/>
      <c r="D212" s="5">
        <v>6.5568500829049064E-3</v>
      </c>
      <c r="E212" s="22"/>
      <c r="F212" s="6">
        <f t="shared" si="3"/>
        <v>0.84418415440347394</v>
      </c>
      <c r="G212" s="6"/>
    </row>
    <row r="213" spans="1:7" ht="12.75" customHeight="1">
      <c r="A213" s="8">
        <v>42825</v>
      </c>
      <c r="B213" s="5">
        <v>9.273308695652174E-3</v>
      </c>
      <c r="C213" s="22"/>
      <c r="D213" s="5">
        <v>7.118671200393719E-3</v>
      </c>
      <c r="E213" s="22"/>
      <c r="F213" s="6">
        <f t="shared" si="3"/>
        <v>0.76765170167702224</v>
      </c>
      <c r="G213" s="6"/>
    </row>
    <row r="214" spans="1:7" ht="12.75" customHeight="1">
      <c r="A214" s="8">
        <v>42855</v>
      </c>
      <c r="B214" s="5">
        <v>9.9055500000000008E-3</v>
      </c>
      <c r="C214" s="22"/>
      <c r="D214" s="5">
        <v>9.0472016448889248E-3</v>
      </c>
      <c r="E214" s="22"/>
      <c r="F214" s="6">
        <f t="shared" si="3"/>
        <v>0.91334672429990504</v>
      </c>
      <c r="G214" s="6"/>
    </row>
    <row r="215" spans="1:7" ht="12.75" customHeight="1">
      <c r="A215" s="8">
        <v>42886</v>
      </c>
      <c r="B215" s="5">
        <v>1.0114261904761907E-2</v>
      </c>
      <c r="C215" s="22"/>
      <c r="D215" s="5">
        <v>8.2071703373686345E-3</v>
      </c>
      <c r="E215" s="22"/>
      <c r="F215" s="6">
        <f t="shared" si="3"/>
        <v>0.8114453051195567</v>
      </c>
      <c r="G215" s="6"/>
    </row>
    <row r="216" spans="1:7" ht="12.75" customHeight="1">
      <c r="A216" s="8">
        <v>42916</v>
      </c>
      <c r="B216" s="5">
        <v>1.1713172727272726E-2</v>
      </c>
      <c r="C216" s="22"/>
      <c r="D216" s="5">
        <v>8.2980508066282203E-3</v>
      </c>
      <c r="E216" s="22"/>
      <c r="F216" s="6">
        <f t="shared" si="3"/>
        <v>0.70843750022632201</v>
      </c>
      <c r="G216" s="6"/>
    </row>
    <row r="217" spans="1:7" ht="12.75" customHeight="1">
      <c r="A217" s="8">
        <v>42947</v>
      </c>
      <c r="B217" s="5">
        <v>1.2280366666666669E-2</v>
      </c>
      <c r="C217" s="22"/>
      <c r="D217" s="5">
        <v>8.4990434903418899E-3</v>
      </c>
      <c r="E217" s="22"/>
      <c r="F217" s="6">
        <f t="shared" si="3"/>
        <v>0.6920838539301396</v>
      </c>
      <c r="G217" s="6"/>
    </row>
    <row r="218" spans="1:7" ht="12.75" customHeight="1">
      <c r="A218" s="8">
        <v>42978</v>
      </c>
      <c r="B218" s="5">
        <v>1.2317690909090911E-2</v>
      </c>
      <c r="C218" s="22"/>
      <c r="D218" s="5">
        <v>7.9496400255257647E-3</v>
      </c>
      <c r="E218" s="22"/>
      <c r="F218" s="6">
        <f t="shared" si="3"/>
        <v>0.64538395095290435</v>
      </c>
      <c r="G218" s="6"/>
    </row>
    <row r="219" spans="1:7" ht="12.75" customHeight="1">
      <c r="A219" s="8">
        <v>43008</v>
      </c>
      <c r="B219" s="5">
        <v>1.2349199999999999E-2</v>
      </c>
      <c r="C219" s="22"/>
      <c r="D219" s="5">
        <v>8.7307304669440606E-3</v>
      </c>
      <c r="E219" s="22"/>
      <c r="F219" s="6">
        <f t="shared" si="3"/>
        <v>0.70698753497749334</v>
      </c>
      <c r="G219" s="6"/>
    </row>
    <row r="220" spans="1:7" ht="12.75" customHeight="1">
      <c r="A220" s="8">
        <v>43039</v>
      </c>
      <c r="B220" s="5">
        <v>1.2385486363636362E-2</v>
      </c>
      <c r="C220" s="22"/>
      <c r="D220" s="5">
        <v>9.3455893413458488E-3</v>
      </c>
      <c r="E220" s="22"/>
      <c r="F220" s="6">
        <f t="shared" si="3"/>
        <v>0.7545597376607176</v>
      </c>
      <c r="G220" s="6"/>
    </row>
    <row r="221" spans="1:7" ht="12.75" customHeight="1">
      <c r="A221" s="8">
        <v>43069</v>
      </c>
      <c r="B221" s="5">
        <v>1.2878790909090904E-2</v>
      </c>
      <c r="C221" s="22"/>
      <c r="D221" s="5">
        <v>9.6292275835219068E-3</v>
      </c>
      <c r="E221" s="22"/>
      <c r="F221" s="6">
        <f t="shared" si="3"/>
        <v>0.74768102467793074</v>
      </c>
      <c r="G221" s="6"/>
    </row>
    <row r="222" spans="1:7" ht="12.75" customHeight="1">
      <c r="A222" s="8">
        <v>43100</v>
      </c>
      <c r="B222" s="5">
        <v>1.4850384210526316E-2</v>
      </c>
      <c r="C222" s="22"/>
      <c r="D222" s="5">
        <v>1.2531845790486239E-2</v>
      </c>
      <c r="E222" s="22"/>
      <c r="F222" s="6">
        <f t="shared" si="3"/>
        <v>0.84387350608769829</v>
      </c>
      <c r="G222" s="6"/>
    </row>
    <row r="223" spans="1:7" ht="12.75" customHeight="1">
      <c r="A223" s="8">
        <v>43131</v>
      </c>
      <c r="B223" s="5">
        <v>1.5610881818181819E-2</v>
      </c>
      <c r="C223" s="22"/>
      <c r="D223" s="5">
        <v>1.3463190687926596E-2</v>
      </c>
      <c r="E223" s="22"/>
      <c r="F223" s="6">
        <f t="shared" si="3"/>
        <v>0.86242345850355284</v>
      </c>
      <c r="G223" s="6"/>
    </row>
    <row r="224" spans="1:7" ht="12.75" customHeight="1">
      <c r="A224" s="8">
        <v>43159</v>
      </c>
      <c r="B224" s="5">
        <v>1.6018225000000004E-2</v>
      </c>
      <c r="C224" s="22"/>
      <c r="D224" s="5">
        <v>1.0980478489903422E-2</v>
      </c>
      <c r="E224" s="22"/>
      <c r="F224" s="6">
        <f t="shared" si="3"/>
        <v>0.68549907932392129</v>
      </c>
      <c r="G224" s="6"/>
    </row>
    <row r="225" spans="1:7" ht="12.75" customHeight="1">
      <c r="A225" s="8">
        <v>43190</v>
      </c>
      <c r="B225" s="5">
        <v>1.7991309523809521E-2</v>
      </c>
      <c r="C225" s="22"/>
      <c r="D225" s="5">
        <v>1.3173162398003658E-2</v>
      </c>
      <c r="E225" s="22"/>
      <c r="F225" s="6">
        <f t="shared" si="3"/>
        <v>0.73219586270640424</v>
      </c>
      <c r="G225" s="6"/>
    </row>
    <row r="226" spans="1:7" ht="12.75" customHeight="1">
      <c r="A226" s="8">
        <v>43220</v>
      </c>
      <c r="B226" s="5">
        <v>1.8967240000000003E-2</v>
      </c>
      <c r="C226" s="22"/>
      <c r="D226" s="5">
        <v>1.7515019933014665E-2</v>
      </c>
      <c r="E226" s="22"/>
      <c r="F226" s="6">
        <f t="shared" si="3"/>
        <v>0.9234353513223148</v>
      </c>
      <c r="G226" s="6"/>
    </row>
    <row r="227" spans="1:7" ht="12.75" customHeight="1">
      <c r="A227" s="8">
        <v>43251</v>
      </c>
      <c r="B227" s="5">
        <v>1.9462900000000002E-2</v>
      </c>
      <c r="C227" s="22"/>
      <c r="D227" s="5">
        <v>1.464092812345609E-2</v>
      </c>
      <c r="E227" s="22"/>
      <c r="F227" s="6">
        <f t="shared" si="3"/>
        <v>0.75224802693617543</v>
      </c>
      <c r="G227" s="6"/>
    </row>
    <row r="228" spans="1:7" ht="12.75" customHeight="1">
      <c r="A228" s="8">
        <v>43281</v>
      </c>
      <c r="B228" s="5">
        <v>2.0684290476190473E-2</v>
      </c>
      <c r="C228" s="22"/>
      <c r="D228" s="5">
        <v>1.3332560465645628E-2</v>
      </c>
      <c r="E228" s="22"/>
      <c r="F228" s="6">
        <f t="shared" si="3"/>
        <v>0.644574223176407</v>
      </c>
      <c r="G228" s="6"/>
    </row>
    <row r="229" spans="1:7" ht="12.75" customHeight="1">
      <c r="A229" s="8">
        <v>43312</v>
      </c>
      <c r="B229" s="5">
        <v>2.0789990909090904E-2</v>
      </c>
      <c r="C229" s="22"/>
      <c r="D229" s="5">
        <v>1.1040047013509307E-2</v>
      </c>
      <c r="E229" s="22"/>
      <c r="F229" s="6">
        <f t="shared" si="3"/>
        <v>0.5310270245804577</v>
      </c>
      <c r="G229" s="6"/>
    </row>
    <row r="230" spans="1:7" ht="12.75" customHeight="1">
      <c r="A230" s="8">
        <v>43343</v>
      </c>
      <c r="B230" s="5">
        <v>2.0741095454545454E-2</v>
      </c>
      <c r="C230" s="22"/>
      <c r="D230" s="5">
        <v>1.5328519389139058E-2</v>
      </c>
      <c r="E230" s="22"/>
      <c r="F230" s="6">
        <f t="shared" si="3"/>
        <v>0.73904097412462277</v>
      </c>
      <c r="G230" s="6"/>
    </row>
    <row r="231" spans="1:7" ht="12.75" customHeight="1">
      <c r="A231" s="8">
        <v>43373</v>
      </c>
      <c r="B231" s="5">
        <v>2.1754570000000004E-2</v>
      </c>
      <c r="C231" s="22"/>
      <c r="D231" s="5">
        <v>1.5644264364452251E-2</v>
      </c>
      <c r="E231" s="22"/>
      <c r="F231" s="6">
        <f t="shared" si="3"/>
        <v>0.71912542350652064</v>
      </c>
      <c r="G231" s="6"/>
    </row>
    <row r="232" spans="1:7" ht="12.75" customHeight="1">
      <c r="A232" s="8">
        <v>43404</v>
      </c>
      <c r="B232" s="5">
        <v>2.2857060869565217E-2</v>
      </c>
      <c r="C232" s="22"/>
      <c r="D232" s="5">
        <v>1.5980676377757016E-2</v>
      </c>
      <c r="E232" s="22"/>
      <c r="F232" s="6">
        <f t="shared" si="3"/>
        <v>0.69915709937298676</v>
      </c>
      <c r="G232" s="6"/>
    </row>
    <row r="233" spans="1:7" ht="12.75" customHeight="1">
      <c r="A233" s="8">
        <v>43434</v>
      </c>
      <c r="B233" s="5">
        <v>2.3192663636363631E-2</v>
      </c>
      <c r="C233" s="22"/>
      <c r="D233" s="5">
        <v>1.6921389783110592E-2</v>
      </c>
      <c r="E233" s="22"/>
      <c r="F233" s="6">
        <f t="shared" si="3"/>
        <v>0.72960096556480269</v>
      </c>
      <c r="G233" s="6"/>
    </row>
    <row r="234" spans="1:7" ht="12.75" customHeight="1">
      <c r="A234" s="8">
        <v>43465</v>
      </c>
      <c r="B234" s="5">
        <v>2.4532431578947366E-2</v>
      </c>
      <c r="C234" s="22"/>
      <c r="D234" s="5">
        <v>1.696434355735554E-2</v>
      </c>
      <c r="E234" s="22"/>
      <c r="F234" s="6">
        <f t="shared" si="3"/>
        <v>0.69150681222784205</v>
      </c>
      <c r="G234" s="6"/>
    </row>
    <row r="235" spans="1:7" ht="12.75" customHeight="1">
      <c r="A235" s="8">
        <v>43496</v>
      </c>
      <c r="B235" s="5">
        <v>2.5097909090909098E-2</v>
      </c>
      <c r="C235" s="22"/>
      <c r="D235" s="5">
        <v>1.4292575075287703E-2</v>
      </c>
      <c r="E235" s="22"/>
      <c r="F235" s="6">
        <f t="shared" si="3"/>
        <v>0.56947274067801623</v>
      </c>
      <c r="G235" s="6"/>
    </row>
    <row r="236" spans="1:7" ht="12.75" customHeight="1">
      <c r="A236" s="8">
        <v>43524</v>
      </c>
      <c r="B236" s="5">
        <v>2.4944655E-2</v>
      </c>
      <c r="C236" s="22"/>
      <c r="D236" s="5">
        <v>1.6370177055896985E-2</v>
      </c>
      <c r="E236" s="22"/>
      <c r="F236" s="6">
        <f t="shared" si="3"/>
        <v>0.65625991042557952</v>
      </c>
      <c r="G236" s="6"/>
    </row>
    <row r="237" spans="1:7" ht="12.75" customHeight="1">
      <c r="A237" s="8">
        <v>43555</v>
      </c>
      <c r="B237" s="5">
        <v>2.4898052380952381E-2</v>
      </c>
      <c r="C237" s="22"/>
      <c r="D237" s="5">
        <v>1.6735554485636336E-2</v>
      </c>
      <c r="E237" s="22"/>
      <c r="F237" s="6">
        <f t="shared" si="3"/>
        <v>0.67216319692697912</v>
      </c>
      <c r="G237" s="6"/>
    </row>
    <row r="238" spans="1:7" ht="12.75" customHeight="1">
      <c r="A238" s="8">
        <v>43585</v>
      </c>
      <c r="B238" s="5">
        <v>2.4801095000000002E-2</v>
      </c>
      <c r="C238" s="22"/>
      <c r="D238" s="5">
        <v>1.8982011641140707E-2</v>
      </c>
      <c r="E238" s="22"/>
      <c r="F238" s="6">
        <f t="shared" si="3"/>
        <v>0.76536990165719321</v>
      </c>
      <c r="G238" s="6"/>
    </row>
    <row r="239" spans="1:7" ht="12.75" customHeight="1">
      <c r="A239" s="8">
        <v>43616</v>
      </c>
      <c r="B239" s="5">
        <v>2.4440266666666665E-2</v>
      </c>
      <c r="C239" s="22"/>
      <c r="D239" s="5">
        <v>1.7154982015916621E-2</v>
      </c>
      <c r="E239" s="22"/>
      <c r="F239" s="6">
        <f t="shared" si="3"/>
        <v>0.70191468243322319</v>
      </c>
      <c r="G239" s="6"/>
    </row>
    <row r="240" spans="1:7" ht="12.75" customHeight="1">
      <c r="A240" s="8">
        <v>43646</v>
      </c>
      <c r="B240" s="5">
        <v>2.4033660000000002E-2</v>
      </c>
      <c r="C240" s="22"/>
      <c r="D240" s="5">
        <v>1.7856425779598742E-2</v>
      </c>
      <c r="E240" s="22"/>
      <c r="F240" s="6">
        <f t="shared" si="3"/>
        <v>0.74297571737299861</v>
      </c>
      <c r="G240" s="6"/>
    </row>
    <row r="241" spans="1:7" ht="12.75" customHeight="1">
      <c r="A241" s="8">
        <v>43677</v>
      </c>
      <c r="B241" s="5">
        <v>2.3061056521739131E-2</v>
      </c>
      <c r="C241" s="22"/>
      <c r="D241" s="5">
        <v>1.4541016360323625E-2</v>
      </c>
      <c r="E241" s="22"/>
      <c r="F241" s="6">
        <f t="shared" si="3"/>
        <v>0.63054424009655163</v>
      </c>
      <c r="G241" s="6"/>
    </row>
    <row r="242" spans="1:7" ht="12.75" customHeight="1">
      <c r="A242" s="8">
        <v>43708</v>
      </c>
      <c r="B242" s="5">
        <v>2.1744661904761903E-2</v>
      </c>
      <c r="C242" s="22"/>
      <c r="D242" s="5">
        <v>1.4506747917591045E-2</v>
      </c>
      <c r="E242" s="22"/>
      <c r="F242" s="6">
        <f t="shared" si="3"/>
        <v>0.66714065185875282</v>
      </c>
      <c r="G242" s="6"/>
    </row>
    <row r="243" spans="1:7" ht="12.75" customHeight="1">
      <c r="A243" s="8">
        <v>43738</v>
      </c>
      <c r="B243" s="5">
        <v>2.0431633333333331E-2</v>
      </c>
      <c r="C243" s="22"/>
      <c r="D243" s="5">
        <v>1.4775512115422888E-2</v>
      </c>
      <c r="E243" s="22"/>
      <c r="F243" s="6">
        <f t="shared" si="3"/>
        <v>0.723168425860368</v>
      </c>
      <c r="G243" s="6"/>
    </row>
    <row r="244" spans="1:7" ht="12.75" customHeight="1">
      <c r="A244" s="2" t="s">
        <v>6</v>
      </c>
      <c r="B244" s="23"/>
      <c r="C244" s="23"/>
      <c r="D244" s="23"/>
      <c r="E244" s="23"/>
      <c r="F244" s="26">
        <f>ROUND(AVERAGE(F7:F243),2)</f>
        <v>0.84</v>
      </c>
      <c r="G244" s="25"/>
    </row>
    <row r="245" spans="1:7" ht="12.75" customHeight="1">
      <c r="B245" s="2"/>
      <c r="C245" s="20"/>
      <c r="D245" s="2"/>
      <c r="E245" s="20"/>
    </row>
    <row r="246" spans="1:7" ht="14.25" customHeight="1"/>
    <row r="247" spans="1:7" ht="42.75" customHeight="1">
      <c r="B247" s="9" t="s">
        <v>8</v>
      </c>
      <c r="C247" s="9"/>
      <c r="D247" s="9" t="s">
        <v>10</v>
      </c>
      <c r="E247" s="9"/>
      <c r="F247" s="9" t="s">
        <v>11</v>
      </c>
      <c r="G247" s="9"/>
    </row>
    <row r="248" spans="1:7" ht="12.75" customHeight="1">
      <c r="B248" s="10" t="s">
        <v>7</v>
      </c>
      <c r="D248" s="10" t="s">
        <v>9</v>
      </c>
      <c r="F248" s="11" t="s">
        <v>12</v>
      </c>
      <c r="G248" s="20"/>
    </row>
    <row r="250" spans="1:7" ht="12.75" customHeight="1">
      <c r="A250" s="12">
        <v>43830</v>
      </c>
      <c r="B250" s="5">
        <v>2.0592900000000001E-2</v>
      </c>
      <c r="D250" s="13">
        <f>F$244</f>
        <v>0.84</v>
      </c>
      <c r="F250" s="15">
        <f>B250*D250</f>
        <v>1.7298035999999999E-2</v>
      </c>
      <c r="G250" s="15"/>
    </row>
    <row r="251" spans="1:7" ht="12.75" customHeight="1">
      <c r="A251" s="12">
        <v>43921</v>
      </c>
      <c r="B251" s="5">
        <v>1.74466E-2</v>
      </c>
      <c r="D251" s="13">
        <f t="shared" ref="D251:D254" si="4">F$244</f>
        <v>0.84</v>
      </c>
      <c r="F251" s="15">
        <f t="shared" ref="F251:F254" si="5">B251*D251</f>
        <v>1.4655143999999998E-2</v>
      </c>
      <c r="G251" s="15"/>
    </row>
    <row r="252" spans="1:7" ht="12.75" customHeight="1">
      <c r="A252" s="12">
        <v>44012</v>
      </c>
      <c r="B252" s="5">
        <v>1.6709600000000002E-2</v>
      </c>
      <c r="D252" s="13">
        <f t="shared" si="4"/>
        <v>0.84</v>
      </c>
      <c r="F252" s="15">
        <f t="shared" si="5"/>
        <v>1.4036064000000001E-2</v>
      </c>
      <c r="G252" s="15"/>
    </row>
    <row r="253" spans="1:7" ht="12.75" customHeight="1">
      <c r="A253" s="12">
        <v>44104</v>
      </c>
      <c r="B253" s="5">
        <v>1.5237799999999999E-2</v>
      </c>
      <c r="D253" s="13">
        <f t="shared" si="4"/>
        <v>0.84</v>
      </c>
      <c r="F253" s="15">
        <f t="shared" si="5"/>
        <v>1.2799751999999999E-2</v>
      </c>
      <c r="G253" s="15"/>
    </row>
    <row r="254" spans="1:7" ht="12.75" customHeight="1">
      <c r="A254" s="12">
        <v>44196</v>
      </c>
      <c r="B254" s="5">
        <v>1.4993899999999999E-2</v>
      </c>
      <c r="D254" s="13">
        <f t="shared" si="4"/>
        <v>0.84</v>
      </c>
      <c r="F254" s="15">
        <f t="shared" si="5"/>
        <v>1.2594876E-2</v>
      </c>
      <c r="G254" s="15"/>
    </row>
    <row r="255" spans="1:7" ht="12.75" customHeight="1">
      <c r="A255" s="18" t="s">
        <v>14</v>
      </c>
      <c r="B255" s="22"/>
      <c r="D255" s="25"/>
      <c r="F255" s="24">
        <f>AVERAGE(F250:F254)</f>
        <v>1.4276774400000001E-2</v>
      </c>
      <c r="G255" s="27"/>
    </row>
    <row r="256" spans="1:7" ht="12.75" customHeight="1">
      <c r="F256" s="27"/>
    </row>
    <row r="257" spans="1:7" ht="12.75" customHeight="1">
      <c r="A257" s="1" t="s">
        <v>15</v>
      </c>
      <c r="F257" s="16"/>
      <c r="G257" s="16"/>
    </row>
    <row r="258" spans="1:7" ht="12.75" customHeight="1">
      <c r="F258" s="16"/>
      <c r="G258" s="16"/>
    </row>
    <row r="259" spans="1:7" ht="12.75" customHeight="1">
      <c r="F259" s="16"/>
      <c r="G259" s="16"/>
    </row>
    <row r="260" spans="1:7" ht="12.75" customHeight="1">
      <c r="F260" s="17"/>
      <c r="G260" s="17"/>
    </row>
    <row r="261" spans="1:7" ht="12.75" customHeight="1">
      <c r="F261" s="17"/>
      <c r="G261" s="17"/>
    </row>
  </sheetData>
  <mergeCells count="2">
    <mergeCell ref="A1:F1"/>
    <mergeCell ref="A2:F2"/>
  </mergeCells>
  <printOptions horizontalCentered="1"/>
  <pageMargins left="0.75" right="0.75" top="1" bottom="1" header="0.5" footer="0.5"/>
  <pageSetup scale="70" fitToHeight="4" orientation="portrait" r:id="rId1"/>
  <headerFooter alignWithMargins="0">
    <oddFooter>&amp;CPage &amp;P of &amp;N</oddFooter>
  </headerFooter>
  <ignoredErrors>
    <ignoredError sqref="D248 B2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10C178-DC23-4602-B929-1DEFDB6B7A51}"/>
</file>

<file path=customXml/itemProps2.xml><?xml version="1.0" encoding="utf-8"?>
<ds:datastoreItem xmlns:ds="http://schemas.openxmlformats.org/officeDocument/2006/customXml" ds:itemID="{F080D6D3-2C90-4DD6-B9FB-4BBDC28A96CF}"/>
</file>

<file path=customXml/itemProps3.xml><?xml version="1.0" encoding="utf-8"?>
<ds:datastoreItem xmlns:ds="http://schemas.openxmlformats.org/officeDocument/2006/customXml" ds:itemID="{2FC8D6F7-13F1-47EC-9010-49DFA5C7FAA1}"/>
</file>

<file path=customXml/itemProps4.xml><?xml version="1.0" encoding="utf-8"?>
<ds:datastoreItem xmlns:ds="http://schemas.openxmlformats.org/officeDocument/2006/customXml" ds:itemID="{2D138BD8-94DD-46F2-A587-AC21F5875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PCRBs</vt:lpstr>
      <vt:lpstr>PCRBs!Print_Area</vt:lpstr>
      <vt:lpstr>PCRBs!Print_Titles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2019-12-12T20:06:46Z</dcterms:created>
  <dcterms:modified xsi:type="dcterms:W3CDTF">2019-12-12T20:06:51Z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