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ANCIAL FOLDER\CITIES-Fuel Surcharge-Rates-Etc\_MasterData_RateCase\GL_Download\"/>
    </mc:Choice>
  </mc:AlternateContent>
  <bookViews>
    <workbookView xWindow="0" yWindow="0" windowWidth="19110" windowHeight="6810" activeTab="3"/>
  </bookViews>
  <sheets>
    <sheet name="Consulting &amp; Lobbying" sheetId="4" r:id="rId1"/>
    <sheet name="Dues &amp; Subscriptoins" sheetId="3" r:id="rId2"/>
    <sheet name="Dues&amp;Subscrip_Detail" sheetId="5" r:id="rId3"/>
    <sheet name="Consult&amp;Lob_Detail" sheetId="6" r:id="rId4"/>
    <sheet name="Notes" sheetId="7" r:id="rId5"/>
  </sheets>
  <calcPr calcId="152511" iterate="1"/>
</workbook>
</file>

<file path=xl/calcChain.xml><?xml version="1.0" encoding="utf-8"?>
<calcChain xmlns="http://schemas.openxmlformats.org/spreadsheetml/2006/main">
  <c r="H55" i="6" l="1"/>
  <c r="H54" i="6"/>
  <c r="H39" i="6"/>
  <c r="H26" i="6"/>
  <c r="H23" i="6"/>
  <c r="H20" i="6"/>
  <c r="H17" i="6"/>
  <c r="H6" i="6"/>
  <c r="H49" i="5"/>
  <c r="H34" i="5"/>
  <c r="H31" i="5"/>
  <c r="H26" i="5"/>
  <c r="H24" i="5"/>
  <c r="H22" i="5"/>
  <c r="H20" i="5"/>
  <c r="H18" i="5"/>
  <c r="H16" i="5"/>
  <c r="H14" i="5"/>
  <c r="H12" i="5"/>
  <c r="H9" i="5"/>
  <c r="H7" i="5"/>
  <c r="H50" i="5" l="1"/>
  <c r="N16" i="4"/>
  <c r="J27" i="3" l="1"/>
</calcChain>
</file>

<file path=xl/sharedStrings.xml><?xml version="1.0" encoding="utf-8"?>
<sst xmlns="http://schemas.openxmlformats.org/spreadsheetml/2006/main" count="636" uniqueCount="169">
  <si>
    <t>10</t>
  </si>
  <si>
    <t>2015</t>
  </si>
  <si>
    <t>2015_10</t>
  </si>
  <si>
    <t>11</t>
  </si>
  <si>
    <t>2015_11</t>
  </si>
  <si>
    <t>12</t>
  </si>
  <si>
    <t>2015_12</t>
  </si>
  <si>
    <t>1</t>
  </si>
  <si>
    <t>2016</t>
  </si>
  <si>
    <t>2016_01</t>
  </si>
  <si>
    <t>2</t>
  </si>
  <si>
    <t>2016_02</t>
  </si>
  <si>
    <t>3</t>
  </si>
  <si>
    <t>2016_03</t>
  </si>
  <si>
    <t>4</t>
  </si>
  <si>
    <t>2016_04</t>
  </si>
  <si>
    <t>5</t>
  </si>
  <si>
    <t>2016_05</t>
  </si>
  <si>
    <t>6</t>
  </si>
  <si>
    <t>2016_06</t>
  </si>
  <si>
    <t>7</t>
  </si>
  <si>
    <t>2016_07</t>
  </si>
  <si>
    <t>8</t>
  </si>
  <si>
    <t>2016_08</t>
  </si>
  <si>
    <t>9</t>
  </si>
  <si>
    <t>2016_09</t>
  </si>
  <si>
    <t>6000-300-000</t>
  </si>
  <si>
    <t xml:space="preserve">Dues &amp; Subscriptions          </t>
  </si>
  <si>
    <t xml:space="preserve">6000-300-000  Dues &amp; Subscriptions            </t>
  </si>
  <si>
    <t>000-6000-300</t>
  </si>
  <si>
    <t>6000-310-000</t>
  </si>
  <si>
    <t xml:space="preserve">WRRA Dues                     </t>
  </si>
  <si>
    <t xml:space="preserve">6000-310-000  WRRA Dues                       </t>
  </si>
  <si>
    <t>000-6000-310</t>
  </si>
  <si>
    <t>Expense</t>
  </si>
  <si>
    <t>6000</t>
  </si>
  <si>
    <t>500</t>
  </si>
  <si>
    <t>000</t>
  </si>
  <si>
    <t>6000-500-000</t>
  </si>
  <si>
    <t xml:space="preserve">Consulting &amp; Lobbying         </t>
  </si>
  <si>
    <t xml:space="preserve">6000-500-000  Consulting &amp; Lobbying           </t>
  </si>
  <si>
    <t>000-6000-500</t>
  </si>
  <si>
    <t xml:space="preserve">Total </t>
  </si>
  <si>
    <t>Basin Disposal, Inc.</t>
  </si>
  <si>
    <t>fiscal_yr</t>
  </si>
  <si>
    <t>chrt_acct_pc1</t>
  </si>
  <si>
    <t>chrt_acct_pc2</t>
  </si>
  <si>
    <t>chrt_acct_main</t>
  </si>
  <si>
    <t>chrt_acct_sub</t>
  </si>
  <si>
    <t>trx_dat</t>
  </si>
  <si>
    <t>seq_no</t>
  </si>
  <si>
    <t>trx_amt</t>
  </si>
  <si>
    <t>trx_source</t>
  </si>
  <si>
    <t>ref</t>
  </si>
  <si>
    <t>doc_no</t>
  </si>
  <si>
    <t>jrnl_no</t>
  </si>
  <si>
    <t>date_posted</t>
  </si>
  <si>
    <t xml:space="preserve">AP        </t>
  </si>
  <si>
    <t xml:space="preserve">DAYTON CHAMBER           </t>
  </si>
  <si>
    <t>AP1001852</t>
  </si>
  <si>
    <t xml:space="preserve">HR SPECIALIST            </t>
  </si>
  <si>
    <t xml:space="preserve">SBQ4R03        </t>
  </si>
  <si>
    <t>AP1001820</t>
  </si>
  <si>
    <t>PASCO CHAMBER OF COMMERCE</t>
  </si>
  <si>
    <t>AP1001945</t>
  </si>
  <si>
    <t>ASSOCIATION OFWA BUSINESS</t>
  </si>
  <si>
    <t>AP1002150</t>
  </si>
  <si>
    <t xml:space="preserve"> 65 BOA CC Allocation    </t>
  </si>
  <si>
    <t>NULL</t>
  </si>
  <si>
    <t>GJ1002212</t>
  </si>
  <si>
    <t xml:space="preserve">WA STATE RECYCLING ASSOC </t>
  </si>
  <si>
    <t>AP1002283</t>
  </si>
  <si>
    <t>CONNELL CHAMBER OF COMMER</t>
  </si>
  <si>
    <t>AP1002426</t>
  </si>
  <si>
    <t>GJ1002432</t>
  </si>
  <si>
    <t xml:space="preserve">COSTCO WHOLESALE         </t>
  </si>
  <si>
    <t>AP1002525</t>
  </si>
  <si>
    <t xml:space="preserve">VISIT TRI-CITIES         </t>
  </si>
  <si>
    <t>AP1002546</t>
  </si>
  <si>
    <t>AP1002553</t>
  </si>
  <si>
    <t>GJ1002596</t>
  </si>
  <si>
    <t xml:space="preserve">STATE OF WASHINGTON      </t>
  </si>
  <si>
    <t>AP1002670</t>
  </si>
  <si>
    <t>GJ1002773</t>
  </si>
  <si>
    <t>GJ1003000</t>
  </si>
  <si>
    <t>Grand Total</t>
  </si>
  <si>
    <t xml:space="preserve"> 65 BOA CC Allocation     Total</t>
  </si>
  <si>
    <t>ASSOCIATION OFWA BUSINESS Total</t>
  </si>
  <si>
    <t>CONNELL CHAMBER OF COMMER Total</t>
  </si>
  <si>
    <t>COSTCO WHOLESALE          Total</t>
  </si>
  <si>
    <t>DAYTON CHAMBER            Total</t>
  </si>
  <si>
    <t>HR SPECIALIST             Total</t>
  </si>
  <si>
    <t>PASCO CHAMBER OF COMMERCE Total</t>
  </si>
  <si>
    <t>STATE OF WASHINGTON       Total</t>
  </si>
  <si>
    <t>VISIT TRI-CITIES          Total</t>
  </si>
  <si>
    <t>WA STATE RECYCLING ASSOC  Total</t>
  </si>
  <si>
    <t xml:space="preserve">WRRA                     </t>
  </si>
  <si>
    <t>AP1001533</t>
  </si>
  <si>
    <t>AP1001606</t>
  </si>
  <si>
    <t>AP1001688</t>
  </si>
  <si>
    <t xml:space="preserve">BANK OF AMERICA          </t>
  </si>
  <si>
    <t xml:space="preserve">110715 DD      </t>
  </si>
  <si>
    <t>AP1001697</t>
  </si>
  <si>
    <t>AP1001712</t>
  </si>
  <si>
    <t>AP1001782</t>
  </si>
  <si>
    <t>AP1001899</t>
  </si>
  <si>
    <t>AP1002010</t>
  </si>
  <si>
    <t>AP1002293</t>
  </si>
  <si>
    <t>AP1002438</t>
  </si>
  <si>
    <t>AP1002562</t>
  </si>
  <si>
    <t>AP1002681</t>
  </si>
  <si>
    <t>AP1002832</t>
  </si>
  <si>
    <t>AP1002997</t>
  </si>
  <si>
    <t>BANK OF AMERICA           Total</t>
  </si>
  <si>
    <t>WRRA                      Total</t>
  </si>
  <si>
    <t xml:space="preserve">CO        </t>
  </si>
  <si>
    <t>21 Allocate Cross-Co Expe</t>
  </si>
  <si>
    <t>GJ1003066</t>
  </si>
  <si>
    <t>GJ1003205</t>
  </si>
  <si>
    <t>GJ1002941</t>
  </si>
  <si>
    <t>GJ1002775</t>
  </si>
  <si>
    <t>GJ1002595</t>
  </si>
  <si>
    <t>GJ1002484</t>
  </si>
  <si>
    <t>GJ1002382</t>
  </si>
  <si>
    <t>GJ1002211</t>
  </si>
  <si>
    <t>GJ1001936</t>
  </si>
  <si>
    <t>GJ1002089</t>
  </si>
  <si>
    <t xml:space="preserve">50 Accrue Dennis &amp; Assoc </t>
  </si>
  <si>
    <t xml:space="preserve">Gen Jrnl       </t>
  </si>
  <si>
    <t>ML0001645</t>
  </si>
  <si>
    <t>50 Accrue Shared Expenses</t>
  </si>
  <si>
    <t>ML0001626</t>
  </si>
  <si>
    <t>Allocate Cross-Co Expense</t>
  </si>
  <si>
    <t>GJ1001677</t>
  </si>
  <si>
    <t>GJ1001812</t>
  </si>
  <si>
    <t xml:space="preserve">DENNIS &amp; ASSOCIATES      </t>
  </si>
  <si>
    <t xml:space="preserve">A09-15         </t>
  </si>
  <si>
    <t>AP1001535</t>
  </si>
  <si>
    <t xml:space="preserve">A10-15         </t>
  </si>
  <si>
    <t>AP1001709</t>
  </si>
  <si>
    <t xml:space="preserve">A11-15         </t>
  </si>
  <si>
    <t>AP1002146</t>
  </si>
  <si>
    <t xml:space="preserve">A12-15         </t>
  </si>
  <si>
    <t xml:space="preserve">A01-16         </t>
  </si>
  <si>
    <t xml:space="preserve">A02-16         </t>
  </si>
  <si>
    <t>AP1002223</t>
  </si>
  <si>
    <t xml:space="preserve">A05-16         </t>
  </si>
  <si>
    <t>AP1002572</t>
  </si>
  <si>
    <t xml:space="preserve">A03-16         </t>
  </si>
  <si>
    <t>AP1002353</t>
  </si>
  <si>
    <t xml:space="preserve">A04-16         </t>
  </si>
  <si>
    <t>AP1002477</t>
  </si>
  <si>
    <t xml:space="preserve">A06-16         </t>
  </si>
  <si>
    <t>AP1002826</t>
  </si>
  <si>
    <t xml:space="preserve">A07-16         </t>
  </si>
  <si>
    <t>AP1002913</t>
  </si>
  <si>
    <t xml:space="preserve">A09-16         </t>
  </si>
  <si>
    <t>AP1003070</t>
  </si>
  <si>
    <t xml:space="preserve">WRRA PAC                 </t>
  </si>
  <si>
    <t>AP1002105</t>
  </si>
  <si>
    <t>AP1001641</t>
  </si>
  <si>
    <t>AP1001727</t>
  </si>
  <si>
    <t>AP1001728</t>
  </si>
  <si>
    <t>21 Allocate Cross-Co Expe Total</t>
  </si>
  <si>
    <t>50 Accrue Dennis &amp; Assoc  Total</t>
  </si>
  <si>
    <t>50 Accrue Shared Expenses Total</t>
  </si>
  <si>
    <t>Allocate Cross-Co Expense Total</t>
  </si>
  <si>
    <t>DENNIS &amp; ASSOCIATES       Total</t>
  </si>
  <si>
    <t>WRRA PAC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</si>
</sst>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9" fontId="1" fillId="0" borderId="0" xfId="0" applyNumberFormat="1" applyFont="1"/>
    <xf numFmtId="39" fontId="0" fillId="0" borderId="0" xfId="0" applyNumberFormat="1"/>
    <xf numFmtId="39" fontId="1" fillId="0" borderId="1" xfId="0" applyNumberFormat="1" applyFont="1" applyBorder="1"/>
    <xf numFmtId="47" fontId="0" fillId="0" borderId="0" xfId="0" applyNumberFormat="1"/>
    <xf numFmtId="0" fontId="2" fillId="0" borderId="0" xfId="0" applyFo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76200</xdr:rowOff>
    </xdr:from>
    <xdr:to>
      <xdr:col>9</xdr:col>
      <xdr:colOff>276225</xdr:colOff>
      <xdr:row>45</xdr:row>
      <xdr:rowOff>9525</xdr:rowOff>
    </xdr:to>
    <xdr:sp macro="" textlink="">
      <xdr:nvSpPr>
        <xdr:cNvPr id="2" name="TextBox 1"/>
        <xdr:cNvSpPr txBox="1"/>
      </xdr:nvSpPr>
      <xdr:spPr>
        <a:xfrm>
          <a:off x="152400" y="266700"/>
          <a:ext cx="5610225" cy="831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/*  Detail for Dues</a:t>
          </a:r>
          <a:r>
            <a:rPr lang="en-US" sz="1100" baseline="0"/>
            <a:t> and Sub */</a:t>
          </a:r>
        </a:p>
        <a:p>
          <a:endParaRPr lang="en-US" sz="1100" baseline="0"/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declare @dateStart as datetime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declare @dateEnd as datetime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set @dateStart = '2015-10-01'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set @dateEnd = '2016-10-01'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SELECT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AD.fiscal_yr,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AD.chrt_acct_pc1,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AD.chrt_acct_pc2,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AD.chrt_acct_main,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AD.chrt_acct_sub,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AD.trx_dat,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AD.seq_no,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AD.trx_amt,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AD.trx_source,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AD.ref,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AD.doc_no,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AD.jrnl_no,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AD.date_posted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FROM 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/*  uncomment the correct database to run.  comment out all the other databases */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pbsdata05.dbo.TRXFIL05 AD --BDI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WHERE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AD.trx_dat&gt;= @dateStart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AD.trx_dat&lt; @dateEnd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AD.chrt_acct_main='60000000'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(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	AD.chrt_acct_sub='30000000'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	or AD.chrt_acct_sub='31000000'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	)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order by chrt_acct_sub,ref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123825</xdr:colOff>
      <xdr:row>38</xdr:row>
      <xdr:rowOff>66675</xdr:rowOff>
    </xdr:to>
    <xdr:sp macro="" textlink="">
      <xdr:nvSpPr>
        <xdr:cNvPr id="3" name="TextBox 2"/>
        <xdr:cNvSpPr txBox="1"/>
      </xdr:nvSpPr>
      <xdr:spPr>
        <a:xfrm>
          <a:off x="6096000" y="190500"/>
          <a:ext cx="5610225" cy="7115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/*  Detail for Lobying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*/</a:t>
          </a:r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declare @dateStart as datetime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declare @dateEnd as datetime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set @dateStart = '2015-10-01'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set @dateEnd = '2016-10-01'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SELECT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AD.fiscal_yr,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AD.chrt_acct_pc1,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AD.chrt_acct_pc2,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AD.chrt_acct_main,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AD.chrt_acct_sub,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AD.trx_dat,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AD.seq_no,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AD.trx_amt,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AD.trx_source,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AD.ref,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AD.doc_no,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AD.jrnl_no,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AD.date_posted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FROM 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/*  uncomment the correct database to run.  comment out all the other databases */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pbsdata05.dbo.TRXFIL05 AD --BDI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WHERE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AD.trx_dat&gt;= @dateStart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AD.trx_dat&lt; @dateEnd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AD.chrt_acct_main='60000000'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AD.chrt_acct_sub='50000000'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order by chrt_acct_sub,ref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F10" sqref="F10"/>
    </sheetView>
  </sheetViews>
  <sheetFormatPr defaultRowHeight="15" x14ac:dyDescent="0.25"/>
  <cols>
    <col min="1" max="1" width="6.85546875" customWidth="1"/>
    <col min="2" max="2" width="13" customWidth="1"/>
    <col min="4" max="4" width="7.140625" customWidth="1"/>
    <col min="5" max="5" width="7" customWidth="1"/>
    <col min="6" max="6" width="17.5703125" customWidth="1"/>
    <col min="7" max="7" width="23.85546875" customWidth="1"/>
    <col min="8" max="8" width="8" customWidth="1"/>
    <col min="9" max="9" width="38.28515625" customWidth="1"/>
    <col min="10" max="10" width="8.5703125" customWidth="1"/>
    <col min="11" max="11" width="9.5703125" customWidth="1"/>
    <col min="12" max="12" width="10.28515625" customWidth="1"/>
    <col min="13" max="13" width="10.7109375" customWidth="1"/>
    <col min="14" max="14" width="14.5703125" bestFit="1" customWidth="1"/>
    <col min="15" max="15" width="16.42578125" bestFit="1" customWidth="1"/>
    <col min="16" max="16" width="17.140625" customWidth="1"/>
    <col min="17" max="17" width="11.85546875" customWidth="1"/>
  </cols>
  <sheetData>
    <row r="1" spans="1:17" x14ac:dyDescent="0.25">
      <c r="A1" t="s">
        <v>43</v>
      </c>
    </row>
    <row r="4" spans="1:17" ht="15.75" x14ac:dyDescent="0.25">
      <c r="A4" s="1" t="s">
        <v>0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/>
      <c r="I4" s="1" t="s">
        <v>40</v>
      </c>
      <c r="J4" s="1">
        <v>106</v>
      </c>
      <c r="K4" s="1">
        <v>106</v>
      </c>
      <c r="L4" s="2" t="s">
        <v>0</v>
      </c>
      <c r="M4" s="2" t="s">
        <v>1</v>
      </c>
      <c r="N4" s="3">
        <v>1751.55</v>
      </c>
      <c r="O4" s="3">
        <v>21591.29</v>
      </c>
      <c r="P4" s="1" t="s">
        <v>41</v>
      </c>
      <c r="Q4" s="1" t="s">
        <v>2</v>
      </c>
    </row>
    <row r="5" spans="1:17" ht="15.75" x14ac:dyDescent="0.25">
      <c r="A5" s="1" t="s">
        <v>0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/>
      <c r="I5" s="1" t="s">
        <v>40</v>
      </c>
      <c r="J5" s="1">
        <v>106</v>
      </c>
      <c r="K5" s="1">
        <v>106</v>
      </c>
      <c r="L5" s="2" t="s">
        <v>3</v>
      </c>
      <c r="M5" s="2" t="s">
        <v>1</v>
      </c>
      <c r="N5" s="3">
        <v>2160.25</v>
      </c>
      <c r="O5" s="3">
        <v>23751.54</v>
      </c>
      <c r="P5" s="1" t="s">
        <v>41</v>
      </c>
      <c r="Q5" s="1" t="s">
        <v>4</v>
      </c>
    </row>
    <row r="6" spans="1:17" ht="15.75" x14ac:dyDescent="0.25">
      <c r="A6" s="1" t="s">
        <v>0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/>
      <c r="I6" s="1" t="s">
        <v>40</v>
      </c>
      <c r="J6" s="1">
        <v>106</v>
      </c>
      <c r="K6" s="1">
        <v>106</v>
      </c>
      <c r="L6" s="2" t="s">
        <v>5</v>
      </c>
      <c r="M6" s="2" t="s">
        <v>1</v>
      </c>
      <c r="N6" s="3">
        <v>1955.9</v>
      </c>
      <c r="O6" s="3">
        <v>25707.439999999999</v>
      </c>
      <c r="P6" s="1" t="s">
        <v>41</v>
      </c>
      <c r="Q6" s="1" t="s">
        <v>6</v>
      </c>
    </row>
    <row r="7" spans="1:17" ht="15.75" x14ac:dyDescent="0.25">
      <c r="A7" s="1" t="s">
        <v>0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/>
      <c r="I7" s="1" t="s">
        <v>40</v>
      </c>
      <c r="J7" s="1">
        <v>106</v>
      </c>
      <c r="K7" s="1">
        <v>106</v>
      </c>
      <c r="L7" s="2" t="s">
        <v>7</v>
      </c>
      <c r="M7" s="2" t="s">
        <v>8</v>
      </c>
      <c r="N7" s="3">
        <v>1955.9</v>
      </c>
      <c r="O7" s="3">
        <v>1955.9</v>
      </c>
      <c r="P7" s="1" t="s">
        <v>41</v>
      </c>
      <c r="Q7" s="1" t="s">
        <v>9</v>
      </c>
    </row>
    <row r="8" spans="1:17" ht="15.75" x14ac:dyDescent="0.25">
      <c r="A8" s="1" t="s">
        <v>0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/>
      <c r="I8" s="1" t="s">
        <v>40</v>
      </c>
      <c r="J8" s="1">
        <v>106</v>
      </c>
      <c r="K8" s="1">
        <v>106</v>
      </c>
      <c r="L8" s="2" t="s">
        <v>10</v>
      </c>
      <c r="M8" s="2" t="s">
        <v>8</v>
      </c>
      <c r="N8" s="3">
        <v>3420.7</v>
      </c>
      <c r="O8" s="3">
        <v>5376.6</v>
      </c>
      <c r="P8" s="1" t="s">
        <v>41</v>
      </c>
      <c r="Q8" s="1" t="s">
        <v>11</v>
      </c>
    </row>
    <row r="9" spans="1:17" ht="15.75" x14ac:dyDescent="0.25">
      <c r="A9" s="1" t="s">
        <v>0</v>
      </c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39</v>
      </c>
      <c r="H9" s="1"/>
      <c r="I9" s="1" t="s">
        <v>40</v>
      </c>
      <c r="J9" s="1">
        <v>106</v>
      </c>
      <c r="K9" s="1">
        <v>106</v>
      </c>
      <c r="L9" s="2" t="s">
        <v>12</v>
      </c>
      <c r="M9" s="2" t="s">
        <v>8</v>
      </c>
      <c r="N9" s="3">
        <v>2101.5500000000002</v>
      </c>
      <c r="O9" s="3">
        <v>7478.15</v>
      </c>
      <c r="P9" s="1" t="s">
        <v>41</v>
      </c>
      <c r="Q9" s="1" t="s">
        <v>13</v>
      </c>
    </row>
    <row r="10" spans="1:17" ht="15.75" x14ac:dyDescent="0.25">
      <c r="A10" s="1" t="s">
        <v>0</v>
      </c>
      <c r="B10" s="1" t="s">
        <v>34</v>
      </c>
      <c r="C10" s="1" t="s">
        <v>35</v>
      </c>
      <c r="D10" s="1" t="s">
        <v>36</v>
      </c>
      <c r="E10" s="1" t="s">
        <v>37</v>
      </c>
      <c r="F10" s="1" t="s">
        <v>38</v>
      </c>
      <c r="G10" s="1" t="s">
        <v>39</v>
      </c>
      <c r="H10" s="1"/>
      <c r="I10" s="1" t="s">
        <v>40</v>
      </c>
      <c r="J10" s="1">
        <v>106</v>
      </c>
      <c r="K10" s="1">
        <v>106</v>
      </c>
      <c r="L10" s="2" t="s">
        <v>14</v>
      </c>
      <c r="M10" s="2" t="s">
        <v>8</v>
      </c>
      <c r="N10" s="3">
        <v>3350</v>
      </c>
      <c r="O10" s="3">
        <v>10828.15</v>
      </c>
      <c r="P10" s="1" t="s">
        <v>41</v>
      </c>
      <c r="Q10" s="1" t="s">
        <v>15</v>
      </c>
    </row>
    <row r="11" spans="1:17" ht="15.75" x14ac:dyDescent="0.25">
      <c r="A11" s="1" t="s">
        <v>0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38</v>
      </c>
      <c r="G11" s="1" t="s">
        <v>39</v>
      </c>
      <c r="H11" s="1"/>
      <c r="I11" s="1" t="s">
        <v>40</v>
      </c>
      <c r="J11" s="1">
        <v>106</v>
      </c>
      <c r="K11" s="1">
        <v>106</v>
      </c>
      <c r="L11" s="2" t="s">
        <v>16</v>
      </c>
      <c r="M11" s="2" t="s">
        <v>8</v>
      </c>
      <c r="N11" s="3">
        <v>853.1</v>
      </c>
      <c r="O11" s="3">
        <v>11681.25</v>
      </c>
      <c r="P11" s="1" t="s">
        <v>41</v>
      </c>
      <c r="Q11" s="1" t="s">
        <v>17</v>
      </c>
    </row>
    <row r="12" spans="1:17" ht="15.75" x14ac:dyDescent="0.25">
      <c r="A12" s="1" t="s">
        <v>0</v>
      </c>
      <c r="B12" s="1" t="s">
        <v>34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/>
      <c r="I12" s="1" t="s">
        <v>40</v>
      </c>
      <c r="J12" s="1">
        <v>106</v>
      </c>
      <c r="K12" s="1">
        <v>106</v>
      </c>
      <c r="L12" s="2" t="s">
        <v>18</v>
      </c>
      <c r="M12" s="2" t="s">
        <v>8</v>
      </c>
      <c r="N12" s="3">
        <v>2101.5500000000002</v>
      </c>
      <c r="O12" s="3">
        <v>13782.8</v>
      </c>
      <c r="P12" s="1" t="s">
        <v>41</v>
      </c>
      <c r="Q12" s="1" t="s">
        <v>19</v>
      </c>
    </row>
    <row r="13" spans="1:17" ht="15.75" x14ac:dyDescent="0.25">
      <c r="A13" s="1" t="s">
        <v>0</v>
      </c>
      <c r="B13" s="1" t="s">
        <v>34</v>
      </c>
      <c r="C13" s="1" t="s">
        <v>35</v>
      </c>
      <c r="D13" s="1" t="s">
        <v>36</v>
      </c>
      <c r="E13" s="1" t="s">
        <v>37</v>
      </c>
      <c r="F13" s="1" t="s">
        <v>38</v>
      </c>
      <c r="G13" s="1" t="s">
        <v>39</v>
      </c>
      <c r="H13" s="1"/>
      <c r="I13" s="1" t="s">
        <v>40</v>
      </c>
      <c r="J13" s="1">
        <v>106</v>
      </c>
      <c r="K13" s="1">
        <v>106</v>
      </c>
      <c r="L13" s="2" t="s">
        <v>20</v>
      </c>
      <c r="M13" s="2" t="s">
        <v>8</v>
      </c>
      <c r="N13" s="3">
        <v>3468.27</v>
      </c>
      <c r="O13" s="3">
        <v>17251.07</v>
      </c>
      <c r="P13" s="1" t="s">
        <v>41</v>
      </c>
      <c r="Q13" s="1" t="s">
        <v>21</v>
      </c>
    </row>
    <row r="14" spans="1:17" ht="15.75" x14ac:dyDescent="0.25">
      <c r="A14" s="1" t="s">
        <v>0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/>
      <c r="I14" s="1" t="s">
        <v>40</v>
      </c>
      <c r="J14" s="1">
        <v>106</v>
      </c>
      <c r="K14" s="1">
        <v>106</v>
      </c>
      <c r="L14" s="2" t="s">
        <v>22</v>
      </c>
      <c r="M14" s="2" t="s">
        <v>8</v>
      </c>
      <c r="N14" s="3">
        <v>1955.9</v>
      </c>
      <c r="O14" s="3">
        <v>19206.97</v>
      </c>
      <c r="P14" s="1" t="s">
        <v>41</v>
      </c>
      <c r="Q14" s="1" t="s">
        <v>23</v>
      </c>
    </row>
    <row r="15" spans="1:17" ht="15.75" x14ac:dyDescent="0.25">
      <c r="A15" s="1" t="s">
        <v>0</v>
      </c>
      <c r="B15" s="1" t="s">
        <v>34</v>
      </c>
      <c r="C15" s="1" t="s">
        <v>35</v>
      </c>
      <c r="D15" s="1" t="s">
        <v>36</v>
      </c>
      <c r="E15" s="1" t="s">
        <v>37</v>
      </c>
      <c r="F15" s="1" t="s">
        <v>38</v>
      </c>
      <c r="G15" s="1" t="s">
        <v>39</v>
      </c>
      <c r="H15" s="1"/>
      <c r="I15" s="1" t="s">
        <v>40</v>
      </c>
      <c r="J15" s="1">
        <v>106</v>
      </c>
      <c r="K15" s="1">
        <v>106</v>
      </c>
      <c r="L15" s="2" t="s">
        <v>24</v>
      </c>
      <c r="M15" s="2" t="s">
        <v>8</v>
      </c>
      <c r="N15" s="5">
        <v>2101.5500000000002</v>
      </c>
      <c r="O15" s="3">
        <v>21308.52</v>
      </c>
      <c r="P15" s="1" t="s">
        <v>41</v>
      </c>
      <c r="Q15" s="1" t="s">
        <v>25</v>
      </c>
    </row>
    <row r="16" spans="1:17" ht="15.75" x14ac:dyDescent="0.25">
      <c r="B16" s="1" t="s">
        <v>42</v>
      </c>
      <c r="N16" s="4">
        <f>SUM(N4:N15)</f>
        <v>27176.219999999998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14" sqref="J3:J14"/>
    </sheetView>
  </sheetViews>
  <sheetFormatPr defaultRowHeight="15" x14ac:dyDescent="0.25"/>
  <cols>
    <col min="2" max="2" width="17.5703125" customWidth="1"/>
    <col min="3" max="3" width="23.140625" customWidth="1"/>
    <col min="4" max="4" width="9.5703125" customWidth="1"/>
    <col min="5" max="5" width="38.140625" customWidth="1"/>
    <col min="6" max="6" width="11" customWidth="1"/>
    <col min="7" max="7" width="9.5703125" customWidth="1"/>
    <col min="8" max="8" width="7" customWidth="1"/>
    <col min="9" max="9" width="18.7109375" customWidth="1"/>
    <col min="10" max="10" width="14.5703125" bestFit="1" customWidth="1"/>
    <col min="11" max="11" width="16.42578125" bestFit="1" customWidth="1"/>
    <col min="12" max="12" width="17.140625" customWidth="1"/>
    <col min="13" max="13" width="11.85546875" customWidth="1"/>
  </cols>
  <sheetData>
    <row r="1" spans="1:13" x14ac:dyDescent="0.25">
      <c r="A1" t="s">
        <v>43</v>
      </c>
    </row>
    <row r="3" spans="1:13" ht="15.75" x14ac:dyDescent="0.25">
      <c r="B3" s="1" t="s">
        <v>26</v>
      </c>
      <c r="C3" s="1" t="s">
        <v>27</v>
      </c>
      <c r="D3" s="1"/>
      <c r="E3" s="1" t="s">
        <v>28</v>
      </c>
      <c r="F3" s="1">
        <v>100</v>
      </c>
      <c r="G3" s="1">
        <v>100</v>
      </c>
      <c r="H3" s="2" t="s">
        <v>0</v>
      </c>
      <c r="I3" s="2" t="s">
        <v>1</v>
      </c>
      <c r="J3" s="3">
        <v>0</v>
      </c>
      <c r="K3" s="3">
        <v>8955.7999999999993</v>
      </c>
      <c r="L3" s="1" t="s">
        <v>29</v>
      </c>
      <c r="M3" s="1" t="s">
        <v>2</v>
      </c>
    </row>
    <row r="4" spans="1:13" ht="15.75" x14ac:dyDescent="0.25">
      <c r="B4" s="1" t="s">
        <v>26</v>
      </c>
      <c r="C4" s="1" t="s">
        <v>27</v>
      </c>
      <c r="D4" s="1"/>
      <c r="E4" s="1" t="s">
        <v>28</v>
      </c>
      <c r="F4" s="1">
        <v>100</v>
      </c>
      <c r="G4" s="1">
        <v>100</v>
      </c>
      <c r="H4" s="2" t="s">
        <v>3</v>
      </c>
      <c r="I4" s="2" t="s">
        <v>1</v>
      </c>
      <c r="J4" s="3">
        <v>0</v>
      </c>
      <c r="K4" s="3">
        <v>8955.7999999999993</v>
      </c>
      <c r="L4" s="1" t="s">
        <v>29</v>
      </c>
      <c r="M4" s="1" t="s">
        <v>4</v>
      </c>
    </row>
    <row r="5" spans="1:13" ht="15.75" x14ac:dyDescent="0.25">
      <c r="B5" s="1" t="s">
        <v>26</v>
      </c>
      <c r="C5" s="1" t="s">
        <v>27</v>
      </c>
      <c r="D5" s="1"/>
      <c r="E5" s="1" t="s">
        <v>28</v>
      </c>
      <c r="F5" s="1">
        <v>100</v>
      </c>
      <c r="G5" s="1">
        <v>100</v>
      </c>
      <c r="H5" s="2" t="s">
        <v>5</v>
      </c>
      <c r="I5" s="2" t="s">
        <v>1</v>
      </c>
      <c r="J5" s="3">
        <v>561</v>
      </c>
      <c r="K5" s="3">
        <v>9516.7999999999993</v>
      </c>
      <c r="L5" s="1" t="s">
        <v>29</v>
      </c>
      <c r="M5" s="1" t="s">
        <v>6</v>
      </c>
    </row>
    <row r="6" spans="1:13" ht="15.75" x14ac:dyDescent="0.25">
      <c r="B6" s="1" t="s">
        <v>26</v>
      </c>
      <c r="C6" s="1" t="s">
        <v>27</v>
      </c>
      <c r="D6" s="1"/>
      <c r="E6" s="1" t="s">
        <v>28</v>
      </c>
      <c r="F6" s="1">
        <v>100</v>
      </c>
      <c r="G6" s="1">
        <v>100</v>
      </c>
      <c r="H6" s="2" t="s">
        <v>7</v>
      </c>
      <c r="I6" s="2" t="s">
        <v>8</v>
      </c>
      <c r="J6" s="3">
        <v>675</v>
      </c>
      <c r="K6" s="3">
        <v>675</v>
      </c>
      <c r="L6" s="1" t="s">
        <v>29</v>
      </c>
      <c r="M6" s="1" t="s">
        <v>9</v>
      </c>
    </row>
    <row r="7" spans="1:13" ht="15.75" x14ac:dyDescent="0.25">
      <c r="B7" s="1" t="s">
        <v>26</v>
      </c>
      <c r="C7" s="1" t="s">
        <v>27</v>
      </c>
      <c r="D7" s="1"/>
      <c r="E7" s="1" t="s">
        <v>28</v>
      </c>
      <c r="F7" s="1">
        <v>100</v>
      </c>
      <c r="G7" s="1">
        <v>100</v>
      </c>
      <c r="H7" s="2" t="s">
        <v>10</v>
      </c>
      <c r="I7" s="2" t="s">
        <v>8</v>
      </c>
      <c r="J7" s="3">
        <v>1055</v>
      </c>
      <c r="K7" s="3">
        <v>1730</v>
      </c>
      <c r="L7" s="1" t="s">
        <v>29</v>
      </c>
      <c r="M7" s="1" t="s">
        <v>11</v>
      </c>
    </row>
    <row r="8" spans="1:13" ht="15.75" x14ac:dyDescent="0.25">
      <c r="B8" s="1" t="s">
        <v>26</v>
      </c>
      <c r="C8" s="1" t="s">
        <v>27</v>
      </c>
      <c r="D8" s="1"/>
      <c r="E8" s="1" t="s">
        <v>28</v>
      </c>
      <c r="F8" s="1">
        <v>100</v>
      </c>
      <c r="G8" s="1">
        <v>100</v>
      </c>
      <c r="H8" s="2" t="s">
        <v>12</v>
      </c>
      <c r="I8" s="2" t="s">
        <v>8</v>
      </c>
      <c r="J8" s="3">
        <v>225</v>
      </c>
      <c r="K8" s="3">
        <v>1955</v>
      </c>
      <c r="L8" s="1" t="s">
        <v>29</v>
      </c>
      <c r="M8" s="1" t="s">
        <v>13</v>
      </c>
    </row>
    <row r="9" spans="1:13" ht="15.75" x14ac:dyDescent="0.25">
      <c r="B9" s="1" t="s">
        <v>26</v>
      </c>
      <c r="C9" s="1" t="s">
        <v>27</v>
      </c>
      <c r="D9" s="1"/>
      <c r="E9" s="1" t="s">
        <v>28</v>
      </c>
      <c r="F9" s="1">
        <v>100</v>
      </c>
      <c r="G9" s="1">
        <v>100</v>
      </c>
      <c r="H9" s="2" t="s">
        <v>14</v>
      </c>
      <c r="I9" s="2" t="s">
        <v>8</v>
      </c>
      <c r="J9" s="3">
        <v>95</v>
      </c>
      <c r="K9" s="3">
        <v>2050</v>
      </c>
      <c r="L9" s="1" t="s">
        <v>29</v>
      </c>
      <c r="M9" s="1" t="s">
        <v>15</v>
      </c>
    </row>
    <row r="10" spans="1:13" ht="15.75" x14ac:dyDescent="0.25">
      <c r="B10" s="1" t="s">
        <v>26</v>
      </c>
      <c r="C10" s="1" t="s">
        <v>27</v>
      </c>
      <c r="D10" s="1"/>
      <c r="E10" s="1" t="s">
        <v>28</v>
      </c>
      <c r="F10" s="1">
        <v>100</v>
      </c>
      <c r="G10" s="1">
        <v>100</v>
      </c>
      <c r="H10" s="2" t="s">
        <v>16</v>
      </c>
      <c r="I10" s="2" t="s">
        <v>8</v>
      </c>
      <c r="J10" s="3">
        <v>1275</v>
      </c>
      <c r="K10" s="3">
        <v>3325</v>
      </c>
      <c r="L10" s="1" t="s">
        <v>29</v>
      </c>
      <c r="M10" s="1" t="s">
        <v>17</v>
      </c>
    </row>
    <row r="11" spans="1:13" ht="15.75" x14ac:dyDescent="0.25">
      <c r="B11" s="1" t="s">
        <v>26</v>
      </c>
      <c r="C11" s="1" t="s">
        <v>27</v>
      </c>
      <c r="D11" s="1"/>
      <c r="E11" s="1" t="s">
        <v>28</v>
      </c>
      <c r="F11" s="1">
        <v>100</v>
      </c>
      <c r="G11" s="1">
        <v>100</v>
      </c>
      <c r="H11" s="2" t="s">
        <v>18</v>
      </c>
      <c r="I11" s="2" t="s">
        <v>8</v>
      </c>
      <c r="J11" s="3">
        <v>49</v>
      </c>
      <c r="K11" s="3">
        <v>3374</v>
      </c>
      <c r="L11" s="1" t="s">
        <v>29</v>
      </c>
      <c r="M11" s="1" t="s">
        <v>19</v>
      </c>
    </row>
    <row r="12" spans="1:13" ht="15.75" x14ac:dyDescent="0.25">
      <c r="B12" s="1" t="s">
        <v>26</v>
      </c>
      <c r="C12" s="1" t="s">
        <v>27</v>
      </c>
      <c r="D12" s="1"/>
      <c r="E12" s="1" t="s">
        <v>28</v>
      </c>
      <c r="F12" s="1">
        <v>100</v>
      </c>
      <c r="G12" s="1">
        <v>100</v>
      </c>
      <c r="H12" s="2" t="s">
        <v>20</v>
      </c>
      <c r="I12" s="2" t="s">
        <v>8</v>
      </c>
      <c r="J12" s="3">
        <v>0</v>
      </c>
      <c r="K12" s="3">
        <v>3374</v>
      </c>
      <c r="L12" s="1" t="s">
        <v>29</v>
      </c>
      <c r="M12" s="1" t="s">
        <v>21</v>
      </c>
    </row>
    <row r="13" spans="1:13" ht="15.75" x14ac:dyDescent="0.25">
      <c r="B13" s="1" t="s">
        <v>26</v>
      </c>
      <c r="C13" s="1" t="s">
        <v>27</v>
      </c>
      <c r="D13" s="1"/>
      <c r="E13" s="1" t="s">
        <v>28</v>
      </c>
      <c r="F13" s="1">
        <v>100</v>
      </c>
      <c r="G13" s="1">
        <v>100</v>
      </c>
      <c r="H13" s="2" t="s">
        <v>22</v>
      </c>
      <c r="I13" s="2" t="s">
        <v>8</v>
      </c>
      <c r="J13" s="3">
        <v>0</v>
      </c>
      <c r="K13" s="3">
        <v>3374</v>
      </c>
      <c r="L13" s="1" t="s">
        <v>29</v>
      </c>
      <c r="M13" s="1" t="s">
        <v>23</v>
      </c>
    </row>
    <row r="14" spans="1:13" ht="15.75" x14ac:dyDescent="0.25">
      <c r="B14" s="1" t="s">
        <v>26</v>
      </c>
      <c r="C14" s="1" t="s">
        <v>27</v>
      </c>
      <c r="D14" s="1"/>
      <c r="E14" s="1" t="s">
        <v>28</v>
      </c>
      <c r="F14" s="1">
        <v>100</v>
      </c>
      <c r="G14" s="1">
        <v>100</v>
      </c>
      <c r="H14" s="2" t="s">
        <v>24</v>
      </c>
      <c r="I14" s="2" t="s">
        <v>8</v>
      </c>
      <c r="J14" s="3">
        <v>0</v>
      </c>
      <c r="K14" s="3">
        <v>3374</v>
      </c>
      <c r="L14" s="1" t="s">
        <v>29</v>
      </c>
      <c r="M14" s="1" t="s">
        <v>25</v>
      </c>
    </row>
    <row r="15" spans="1:13" ht="15.75" x14ac:dyDescent="0.25">
      <c r="B15" s="1" t="s">
        <v>30</v>
      </c>
      <c r="C15" s="1" t="s">
        <v>31</v>
      </c>
      <c r="D15" s="1"/>
      <c r="E15" s="1" t="s">
        <v>32</v>
      </c>
      <c r="F15" s="1">
        <v>100</v>
      </c>
      <c r="G15" s="1">
        <v>100</v>
      </c>
      <c r="H15" s="2" t="s">
        <v>0</v>
      </c>
      <c r="I15" s="2" t="s">
        <v>1</v>
      </c>
      <c r="J15" s="3">
        <v>2140</v>
      </c>
      <c r="K15" s="3">
        <v>11820</v>
      </c>
      <c r="L15" s="1" t="s">
        <v>33</v>
      </c>
      <c r="M15" s="1" t="s">
        <v>2</v>
      </c>
    </row>
    <row r="16" spans="1:13" ht="15.75" x14ac:dyDescent="0.25">
      <c r="B16" s="1" t="s">
        <v>30</v>
      </c>
      <c r="C16" s="1" t="s">
        <v>31</v>
      </c>
      <c r="D16" s="1"/>
      <c r="E16" s="1" t="s">
        <v>32</v>
      </c>
      <c r="F16" s="1">
        <v>100</v>
      </c>
      <c r="G16" s="1">
        <v>100</v>
      </c>
      <c r="H16" s="2" t="s">
        <v>3</v>
      </c>
      <c r="I16" s="2" t="s">
        <v>1</v>
      </c>
      <c r="J16" s="3">
        <v>1440</v>
      </c>
      <c r="K16" s="3">
        <v>13260</v>
      </c>
      <c r="L16" s="1" t="s">
        <v>33</v>
      </c>
      <c r="M16" s="1" t="s">
        <v>4</v>
      </c>
    </row>
    <row r="17" spans="2:13" ht="15.75" x14ac:dyDescent="0.25">
      <c r="B17" s="1" t="s">
        <v>30</v>
      </c>
      <c r="C17" s="1" t="s">
        <v>31</v>
      </c>
      <c r="D17" s="1"/>
      <c r="E17" s="1" t="s">
        <v>32</v>
      </c>
      <c r="F17" s="1">
        <v>100</v>
      </c>
      <c r="G17" s="1">
        <v>100</v>
      </c>
      <c r="H17" s="2" t="s">
        <v>5</v>
      </c>
      <c r="I17" s="2" t="s">
        <v>1</v>
      </c>
      <c r="J17" s="3">
        <v>1790</v>
      </c>
      <c r="K17" s="3">
        <v>15050</v>
      </c>
      <c r="L17" s="1" t="s">
        <v>33</v>
      </c>
      <c r="M17" s="1" t="s">
        <v>6</v>
      </c>
    </row>
    <row r="18" spans="2:13" ht="15.75" x14ac:dyDescent="0.25">
      <c r="B18" s="1" t="s">
        <v>30</v>
      </c>
      <c r="C18" s="1" t="s">
        <v>31</v>
      </c>
      <c r="D18" s="1"/>
      <c r="E18" s="1" t="s">
        <v>32</v>
      </c>
      <c r="F18" s="1">
        <v>100</v>
      </c>
      <c r="G18" s="1">
        <v>100</v>
      </c>
      <c r="H18" s="2" t="s">
        <v>7</v>
      </c>
      <c r="I18" s="2" t="s">
        <v>8</v>
      </c>
      <c r="J18" s="3">
        <v>1790</v>
      </c>
      <c r="K18" s="3">
        <v>1790</v>
      </c>
      <c r="L18" s="1" t="s">
        <v>33</v>
      </c>
      <c r="M18" s="1" t="s">
        <v>9</v>
      </c>
    </row>
    <row r="19" spans="2:13" ht="15.75" x14ac:dyDescent="0.25">
      <c r="B19" s="1" t="s">
        <v>30</v>
      </c>
      <c r="C19" s="1" t="s">
        <v>31</v>
      </c>
      <c r="D19" s="1"/>
      <c r="E19" s="1" t="s">
        <v>32</v>
      </c>
      <c r="F19" s="1">
        <v>100</v>
      </c>
      <c r="G19" s="1">
        <v>100</v>
      </c>
      <c r="H19" s="2" t="s">
        <v>10</v>
      </c>
      <c r="I19" s="2" t="s">
        <v>8</v>
      </c>
      <c r="J19" s="3">
        <v>1790</v>
      </c>
      <c r="K19" s="3">
        <v>3580</v>
      </c>
      <c r="L19" s="1" t="s">
        <v>33</v>
      </c>
      <c r="M19" s="1" t="s">
        <v>11</v>
      </c>
    </row>
    <row r="20" spans="2:13" ht="15.75" x14ac:dyDescent="0.25">
      <c r="B20" s="1" t="s">
        <v>30</v>
      </c>
      <c r="C20" s="1" t="s">
        <v>31</v>
      </c>
      <c r="D20" s="1"/>
      <c r="E20" s="1" t="s">
        <v>32</v>
      </c>
      <c r="F20" s="1">
        <v>100</v>
      </c>
      <c r="G20" s="1">
        <v>100</v>
      </c>
      <c r="H20" s="2" t="s">
        <v>12</v>
      </c>
      <c r="I20" s="2" t="s">
        <v>8</v>
      </c>
      <c r="J20" s="3">
        <v>1790</v>
      </c>
      <c r="K20" s="3">
        <v>5370</v>
      </c>
      <c r="L20" s="1" t="s">
        <v>33</v>
      </c>
      <c r="M20" s="1" t="s">
        <v>13</v>
      </c>
    </row>
    <row r="21" spans="2:13" ht="15.75" x14ac:dyDescent="0.25">
      <c r="B21" s="1" t="s">
        <v>30</v>
      </c>
      <c r="C21" s="1" t="s">
        <v>31</v>
      </c>
      <c r="D21" s="1"/>
      <c r="E21" s="1" t="s">
        <v>32</v>
      </c>
      <c r="F21" s="1">
        <v>100</v>
      </c>
      <c r="G21" s="1">
        <v>100</v>
      </c>
      <c r="H21" s="2" t="s">
        <v>14</v>
      </c>
      <c r="I21" s="2" t="s">
        <v>8</v>
      </c>
      <c r="J21" s="3">
        <v>1790</v>
      </c>
      <c r="K21" s="3">
        <v>7160</v>
      </c>
      <c r="L21" s="1" t="s">
        <v>33</v>
      </c>
      <c r="M21" s="1" t="s">
        <v>15</v>
      </c>
    </row>
    <row r="22" spans="2:13" ht="15.75" x14ac:dyDescent="0.25">
      <c r="B22" s="1" t="s">
        <v>30</v>
      </c>
      <c r="C22" s="1" t="s">
        <v>31</v>
      </c>
      <c r="D22" s="1"/>
      <c r="E22" s="1" t="s">
        <v>32</v>
      </c>
      <c r="F22" s="1">
        <v>100</v>
      </c>
      <c r="G22" s="1">
        <v>100</v>
      </c>
      <c r="H22" s="2" t="s">
        <v>16</v>
      </c>
      <c r="I22" s="2" t="s">
        <v>8</v>
      </c>
      <c r="J22" s="3">
        <v>1790</v>
      </c>
      <c r="K22" s="3">
        <v>8950</v>
      </c>
      <c r="L22" s="1" t="s">
        <v>33</v>
      </c>
      <c r="M22" s="1" t="s">
        <v>17</v>
      </c>
    </row>
    <row r="23" spans="2:13" ht="15.75" x14ac:dyDescent="0.25">
      <c r="B23" s="1" t="s">
        <v>30</v>
      </c>
      <c r="C23" s="1" t="s">
        <v>31</v>
      </c>
      <c r="D23" s="1"/>
      <c r="E23" s="1" t="s">
        <v>32</v>
      </c>
      <c r="F23" s="1">
        <v>100</v>
      </c>
      <c r="G23" s="1">
        <v>100</v>
      </c>
      <c r="H23" s="2" t="s">
        <v>18</v>
      </c>
      <c r="I23" s="2" t="s">
        <v>8</v>
      </c>
      <c r="J23" s="3">
        <v>1790</v>
      </c>
      <c r="K23" s="3">
        <v>10740</v>
      </c>
      <c r="L23" s="1" t="s">
        <v>33</v>
      </c>
      <c r="M23" s="1" t="s">
        <v>19</v>
      </c>
    </row>
    <row r="24" spans="2:13" ht="15.75" x14ac:dyDescent="0.25">
      <c r="B24" s="1" t="s">
        <v>30</v>
      </c>
      <c r="C24" s="1" t="s">
        <v>31</v>
      </c>
      <c r="D24" s="1"/>
      <c r="E24" s="1" t="s">
        <v>32</v>
      </c>
      <c r="F24" s="1">
        <v>100</v>
      </c>
      <c r="G24" s="1">
        <v>100</v>
      </c>
      <c r="H24" s="2" t="s">
        <v>20</v>
      </c>
      <c r="I24" s="2" t="s">
        <v>8</v>
      </c>
      <c r="J24" s="3">
        <v>1790</v>
      </c>
      <c r="K24" s="3">
        <v>12530</v>
      </c>
      <c r="L24" s="1" t="s">
        <v>33</v>
      </c>
      <c r="M24" s="1" t="s">
        <v>21</v>
      </c>
    </row>
    <row r="25" spans="2:13" ht="15.75" x14ac:dyDescent="0.25">
      <c r="B25" s="1" t="s">
        <v>30</v>
      </c>
      <c r="C25" s="1" t="s">
        <v>31</v>
      </c>
      <c r="D25" s="1"/>
      <c r="E25" s="1" t="s">
        <v>32</v>
      </c>
      <c r="F25" s="1">
        <v>100</v>
      </c>
      <c r="G25" s="1">
        <v>100</v>
      </c>
      <c r="H25" s="2" t="s">
        <v>22</v>
      </c>
      <c r="I25" s="2" t="s">
        <v>8</v>
      </c>
      <c r="J25" s="3">
        <v>1790</v>
      </c>
      <c r="K25" s="3">
        <v>14320</v>
      </c>
      <c r="L25" s="1" t="s">
        <v>33</v>
      </c>
      <c r="M25" s="1" t="s">
        <v>23</v>
      </c>
    </row>
    <row r="26" spans="2:13" ht="15.75" x14ac:dyDescent="0.25">
      <c r="B26" s="1" t="s">
        <v>30</v>
      </c>
      <c r="C26" s="1" t="s">
        <v>31</v>
      </c>
      <c r="D26" s="1"/>
      <c r="E26" s="1" t="s">
        <v>32</v>
      </c>
      <c r="F26" s="1">
        <v>100</v>
      </c>
      <c r="G26" s="1">
        <v>100</v>
      </c>
      <c r="H26" s="2" t="s">
        <v>24</v>
      </c>
      <c r="I26" s="2" t="s">
        <v>8</v>
      </c>
      <c r="J26" s="5">
        <v>1790</v>
      </c>
      <c r="K26" s="3">
        <v>16110</v>
      </c>
      <c r="L26" s="1" t="s">
        <v>33</v>
      </c>
      <c r="M26" s="1" t="s">
        <v>25</v>
      </c>
    </row>
    <row r="27" spans="2:13" x14ac:dyDescent="0.25">
      <c r="J27" s="4">
        <f>SUM(J3:J26)</f>
        <v>25415</v>
      </c>
    </row>
    <row r="29" spans="2:13" ht="15.75" x14ac:dyDescent="0.25">
      <c r="J29" s="3"/>
    </row>
    <row r="30" spans="2:13" x14ac:dyDescent="0.25">
      <c r="J3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workbookViewId="0">
      <selection activeCell="K59" sqref="K59"/>
    </sheetView>
  </sheetViews>
  <sheetFormatPr defaultRowHeight="15" outlineLevelRow="2" x14ac:dyDescent="0.25"/>
  <cols>
    <col min="8" max="8" width="10.140625" style="8" bestFit="1" customWidth="1"/>
    <col min="17" max="17" width="35.85546875" bestFit="1" customWidth="1"/>
    <col min="18" max="18" width="10.140625" bestFit="1" customWidth="1"/>
  </cols>
  <sheetData>
    <row r="1" spans="1:13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s="8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</row>
    <row r="2" spans="1:13" hidden="1" outlineLevel="2" x14ac:dyDescent="0.25">
      <c r="A2">
        <v>2016</v>
      </c>
      <c r="B2">
        <v>10000000</v>
      </c>
      <c r="C2">
        <v>0</v>
      </c>
      <c r="D2">
        <v>60000000</v>
      </c>
      <c r="E2">
        <v>30000000</v>
      </c>
      <c r="F2" s="6">
        <v>42429</v>
      </c>
      <c r="G2">
        <v>1</v>
      </c>
      <c r="H2" s="8">
        <v>505</v>
      </c>
      <c r="I2">
        <v>65</v>
      </c>
      <c r="J2" t="s">
        <v>67</v>
      </c>
      <c r="K2" t="s">
        <v>68</v>
      </c>
      <c r="L2" t="s">
        <v>69</v>
      </c>
      <c r="M2" s="6">
        <v>42429</v>
      </c>
    </row>
    <row r="3" spans="1:13" hidden="1" outlineLevel="2" x14ac:dyDescent="0.25">
      <c r="A3">
        <v>2016</v>
      </c>
      <c r="B3">
        <v>10000000</v>
      </c>
      <c r="C3">
        <v>0</v>
      </c>
      <c r="D3">
        <v>60000000</v>
      </c>
      <c r="E3">
        <v>30000000</v>
      </c>
      <c r="F3" s="6">
        <v>42490</v>
      </c>
      <c r="G3">
        <v>0</v>
      </c>
      <c r="H3" s="8">
        <v>0</v>
      </c>
      <c r="I3">
        <v>65</v>
      </c>
      <c r="J3" t="s">
        <v>67</v>
      </c>
      <c r="K3" t="s">
        <v>68</v>
      </c>
      <c r="L3" t="s">
        <v>74</v>
      </c>
      <c r="M3" s="6">
        <v>42490</v>
      </c>
    </row>
    <row r="4" spans="1:13" hidden="1" outlineLevel="2" x14ac:dyDescent="0.25">
      <c r="A4">
        <v>2016</v>
      </c>
      <c r="B4">
        <v>10000000</v>
      </c>
      <c r="C4">
        <v>0</v>
      </c>
      <c r="D4">
        <v>60000000</v>
      </c>
      <c r="E4">
        <v>30000000</v>
      </c>
      <c r="F4" s="6">
        <v>42521</v>
      </c>
      <c r="G4">
        <v>0</v>
      </c>
      <c r="H4" s="8">
        <v>0</v>
      </c>
      <c r="I4">
        <v>65</v>
      </c>
      <c r="J4" t="s">
        <v>67</v>
      </c>
      <c r="K4" t="s">
        <v>68</v>
      </c>
      <c r="L4" t="s">
        <v>80</v>
      </c>
      <c r="M4" s="6">
        <v>42521</v>
      </c>
    </row>
    <row r="5" spans="1:13" hidden="1" outlineLevel="2" x14ac:dyDescent="0.25">
      <c r="A5">
        <v>2016</v>
      </c>
      <c r="B5">
        <v>10000000</v>
      </c>
      <c r="C5">
        <v>0</v>
      </c>
      <c r="D5">
        <v>60000000</v>
      </c>
      <c r="E5">
        <v>30000000</v>
      </c>
      <c r="F5" s="6">
        <v>42551</v>
      </c>
      <c r="G5">
        <v>0</v>
      </c>
      <c r="H5" s="8">
        <v>0</v>
      </c>
      <c r="I5">
        <v>65</v>
      </c>
      <c r="J5" t="s">
        <v>67</v>
      </c>
      <c r="K5" t="s">
        <v>68</v>
      </c>
      <c r="L5" t="s">
        <v>83</v>
      </c>
      <c r="M5" s="6">
        <v>42551</v>
      </c>
    </row>
    <row r="6" spans="1:13" hidden="1" outlineLevel="2" x14ac:dyDescent="0.25">
      <c r="A6">
        <v>2016</v>
      </c>
      <c r="B6">
        <v>10000000</v>
      </c>
      <c r="C6">
        <v>0</v>
      </c>
      <c r="D6">
        <v>60000000</v>
      </c>
      <c r="E6">
        <v>30000000</v>
      </c>
      <c r="F6" s="6">
        <v>42613</v>
      </c>
      <c r="G6">
        <v>0</v>
      </c>
      <c r="H6" s="8">
        <v>0</v>
      </c>
      <c r="I6">
        <v>65</v>
      </c>
      <c r="J6" t="s">
        <v>67</v>
      </c>
      <c r="K6" t="s">
        <v>68</v>
      </c>
      <c r="L6" t="s">
        <v>84</v>
      </c>
      <c r="M6" s="6">
        <v>42613</v>
      </c>
    </row>
    <row r="7" spans="1:13" outlineLevel="1" collapsed="1" x14ac:dyDescent="0.25">
      <c r="F7" s="6"/>
      <c r="H7" s="8">
        <f>SUBTOTAL(9,H2:H6)</f>
        <v>505</v>
      </c>
      <c r="J7" s="7" t="s">
        <v>86</v>
      </c>
      <c r="M7" s="6"/>
    </row>
    <row r="8" spans="1:13" hidden="1" outlineLevel="2" x14ac:dyDescent="0.25">
      <c r="A8">
        <v>2016</v>
      </c>
      <c r="B8">
        <v>10000000</v>
      </c>
      <c r="C8">
        <v>0</v>
      </c>
      <c r="D8">
        <v>60000000</v>
      </c>
      <c r="E8">
        <v>30000000</v>
      </c>
      <c r="F8" s="6">
        <v>42429</v>
      </c>
      <c r="G8">
        <v>0</v>
      </c>
      <c r="H8" s="8">
        <v>550</v>
      </c>
      <c r="I8" t="s">
        <v>57</v>
      </c>
      <c r="J8" t="s">
        <v>65</v>
      </c>
      <c r="K8">
        <v>169631</v>
      </c>
      <c r="L8" t="s">
        <v>66</v>
      </c>
      <c r="M8" s="6">
        <v>42429</v>
      </c>
    </row>
    <row r="9" spans="1:13" outlineLevel="1" collapsed="1" x14ac:dyDescent="0.25">
      <c r="F9" s="6"/>
      <c r="H9" s="8">
        <f>SUBTOTAL(9,H8:H8)</f>
        <v>550</v>
      </c>
      <c r="J9" s="7" t="s">
        <v>87</v>
      </c>
      <c r="M9" s="6"/>
    </row>
    <row r="10" spans="1:13" hidden="1" outlineLevel="2" x14ac:dyDescent="0.25">
      <c r="A10">
        <v>2016</v>
      </c>
      <c r="B10">
        <v>10000000</v>
      </c>
      <c r="C10">
        <v>0</v>
      </c>
      <c r="D10">
        <v>60000000</v>
      </c>
      <c r="E10">
        <v>30000000</v>
      </c>
      <c r="F10" s="6">
        <v>42487</v>
      </c>
      <c r="G10">
        <v>0</v>
      </c>
      <c r="H10" s="8">
        <v>95</v>
      </c>
      <c r="I10" t="s">
        <v>57</v>
      </c>
      <c r="J10" t="s">
        <v>72</v>
      </c>
      <c r="K10">
        <v>42716</v>
      </c>
      <c r="L10" t="s">
        <v>73</v>
      </c>
      <c r="M10" s="6">
        <v>42490</v>
      </c>
    </row>
    <row r="11" spans="1:13" hidden="1" outlineLevel="2" x14ac:dyDescent="0.25">
      <c r="A11">
        <v>2016</v>
      </c>
      <c r="B11">
        <v>10000000</v>
      </c>
      <c r="C11">
        <v>0</v>
      </c>
      <c r="D11">
        <v>60000000</v>
      </c>
      <c r="E11">
        <v>30000000</v>
      </c>
      <c r="F11" s="6">
        <v>42491</v>
      </c>
      <c r="G11">
        <v>2</v>
      </c>
      <c r="H11" s="8">
        <v>1000</v>
      </c>
      <c r="I11" t="s">
        <v>57</v>
      </c>
      <c r="J11" t="s">
        <v>72</v>
      </c>
      <c r="K11">
        <v>50116</v>
      </c>
      <c r="L11" t="s">
        <v>79</v>
      </c>
      <c r="M11" s="6">
        <v>42521</v>
      </c>
    </row>
    <row r="12" spans="1:13" outlineLevel="1" collapsed="1" x14ac:dyDescent="0.25">
      <c r="F12" s="6"/>
      <c r="H12" s="8">
        <f>SUBTOTAL(9,H10:H11)</f>
        <v>1095</v>
      </c>
      <c r="J12" s="7" t="s">
        <v>88</v>
      </c>
      <c r="M12" s="6"/>
    </row>
    <row r="13" spans="1:13" hidden="1" outlineLevel="2" x14ac:dyDescent="0.25">
      <c r="A13">
        <v>2016</v>
      </c>
      <c r="B13">
        <v>10000000</v>
      </c>
      <c r="C13">
        <v>0</v>
      </c>
      <c r="D13">
        <v>60000000</v>
      </c>
      <c r="E13">
        <v>30000000</v>
      </c>
      <c r="F13" s="6">
        <v>42491</v>
      </c>
      <c r="G13">
        <v>0</v>
      </c>
      <c r="H13" s="8">
        <v>55</v>
      </c>
      <c r="I13" t="s">
        <v>57</v>
      </c>
      <c r="J13" t="s">
        <v>75</v>
      </c>
      <c r="K13">
        <v>301308694180</v>
      </c>
      <c r="L13" t="s">
        <v>76</v>
      </c>
      <c r="M13" s="6">
        <v>42521</v>
      </c>
    </row>
    <row r="14" spans="1:13" outlineLevel="1" collapsed="1" x14ac:dyDescent="0.25">
      <c r="F14" s="6"/>
      <c r="H14" s="8">
        <f>SUBTOTAL(9,H13:H13)</f>
        <v>55</v>
      </c>
      <c r="J14" s="7" t="s">
        <v>89</v>
      </c>
      <c r="M14" s="6"/>
    </row>
    <row r="15" spans="1:13" hidden="1" outlineLevel="2" x14ac:dyDescent="0.25">
      <c r="A15">
        <v>2015</v>
      </c>
      <c r="B15">
        <v>10000000</v>
      </c>
      <c r="C15">
        <v>0</v>
      </c>
      <c r="D15">
        <v>60000000</v>
      </c>
      <c r="E15">
        <v>30000000</v>
      </c>
      <c r="F15" s="6">
        <v>42353</v>
      </c>
      <c r="G15">
        <v>0</v>
      </c>
      <c r="H15" s="8">
        <v>400</v>
      </c>
      <c r="I15" t="s">
        <v>57</v>
      </c>
      <c r="J15" t="s">
        <v>58</v>
      </c>
      <c r="K15">
        <v>1518</v>
      </c>
      <c r="L15" t="s">
        <v>59</v>
      </c>
      <c r="M15" s="6">
        <v>42369</v>
      </c>
    </row>
    <row r="16" spans="1:13" outlineLevel="1" collapsed="1" x14ac:dyDescent="0.25">
      <c r="F16" s="6"/>
      <c r="H16" s="8">
        <f>SUBTOTAL(9,H15:H15)</f>
        <v>400</v>
      </c>
      <c r="J16" s="7" t="s">
        <v>90</v>
      </c>
      <c r="M16" s="6"/>
    </row>
    <row r="17" spans="1:13" hidden="1" outlineLevel="2" x14ac:dyDescent="0.25">
      <c r="A17">
        <v>2015</v>
      </c>
      <c r="B17">
        <v>10000000</v>
      </c>
      <c r="C17">
        <v>0</v>
      </c>
      <c r="D17">
        <v>60000000</v>
      </c>
      <c r="E17">
        <v>30000000</v>
      </c>
      <c r="F17" s="6">
        <v>42354</v>
      </c>
      <c r="G17">
        <v>0</v>
      </c>
      <c r="H17" s="8">
        <v>161</v>
      </c>
      <c r="I17" t="s">
        <v>57</v>
      </c>
      <c r="J17" t="s">
        <v>60</v>
      </c>
      <c r="K17" t="s">
        <v>61</v>
      </c>
      <c r="L17" t="s">
        <v>62</v>
      </c>
      <c r="M17" s="6">
        <v>42369</v>
      </c>
    </row>
    <row r="18" spans="1:13" outlineLevel="1" collapsed="1" x14ac:dyDescent="0.25">
      <c r="F18" s="6"/>
      <c r="H18" s="8">
        <f>SUBTOTAL(9,H17:H17)</f>
        <v>161</v>
      </c>
      <c r="J18" s="7" t="s">
        <v>91</v>
      </c>
      <c r="M18" s="6"/>
    </row>
    <row r="19" spans="1:13" hidden="1" outlineLevel="2" x14ac:dyDescent="0.25">
      <c r="A19">
        <v>2016</v>
      </c>
      <c r="B19">
        <v>10000000</v>
      </c>
      <c r="C19">
        <v>0</v>
      </c>
      <c r="D19">
        <v>60000000</v>
      </c>
      <c r="E19">
        <v>30000000</v>
      </c>
      <c r="F19" s="6">
        <v>42370</v>
      </c>
      <c r="G19">
        <v>0</v>
      </c>
      <c r="H19" s="8">
        <v>675</v>
      </c>
      <c r="I19" t="s">
        <v>57</v>
      </c>
      <c r="J19" t="s">
        <v>63</v>
      </c>
      <c r="K19">
        <v>8605</v>
      </c>
      <c r="L19" t="s">
        <v>64</v>
      </c>
      <c r="M19" s="6">
        <v>42400</v>
      </c>
    </row>
    <row r="20" spans="1:13" outlineLevel="1" collapsed="1" x14ac:dyDescent="0.25">
      <c r="F20" s="6"/>
      <c r="H20" s="8">
        <f>SUBTOTAL(9,H19:H19)</f>
        <v>675</v>
      </c>
      <c r="J20" s="7" t="s">
        <v>92</v>
      </c>
      <c r="M20" s="6"/>
    </row>
    <row r="21" spans="1:13" hidden="1" outlineLevel="2" x14ac:dyDescent="0.25">
      <c r="A21">
        <v>2016</v>
      </c>
      <c r="B21">
        <v>10000000</v>
      </c>
      <c r="C21">
        <v>0</v>
      </c>
      <c r="D21">
        <v>60000000</v>
      </c>
      <c r="E21">
        <v>30000000</v>
      </c>
      <c r="F21" s="6">
        <v>42550</v>
      </c>
      <c r="G21">
        <v>0</v>
      </c>
      <c r="H21" s="8">
        <v>49</v>
      </c>
      <c r="I21" t="s">
        <v>57</v>
      </c>
      <c r="J21" t="s">
        <v>81</v>
      </c>
      <c r="K21">
        <v>62916</v>
      </c>
      <c r="L21" t="s">
        <v>82</v>
      </c>
      <c r="M21" s="6">
        <v>42551</v>
      </c>
    </row>
    <row r="22" spans="1:13" outlineLevel="1" collapsed="1" x14ac:dyDescent="0.25">
      <c r="F22" s="6"/>
      <c r="H22" s="8">
        <f>SUBTOTAL(9,H21:H21)</f>
        <v>49</v>
      </c>
      <c r="J22" s="7" t="s">
        <v>93</v>
      </c>
      <c r="M22" s="6"/>
    </row>
    <row r="23" spans="1:13" hidden="1" outlineLevel="2" x14ac:dyDescent="0.25">
      <c r="A23">
        <v>2016</v>
      </c>
      <c r="B23">
        <v>10000000</v>
      </c>
      <c r="C23">
        <v>0</v>
      </c>
      <c r="D23">
        <v>60000000</v>
      </c>
      <c r="E23">
        <v>30000000</v>
      </c>
      <c r="F23" s="6">
        <v>42491</v>
      </c>
      <c r="G23">
        <v>1</v>
      </c>
      <c r="H23" s="8">
        <v>220</v>
      </c>
      <c r="I23" t="s">
        <v>57</v>
      </c>
      <c r="J23" t="s">
        <v>77</v>
      </c>
      <c r="K23">
        <v>154750</v>
      </c>
      <c r="L23" t="s">
        <v>78</v>
      </c>
      <c r="M23" s="6">
        <v>42521</v>
      </c>
    </row>
    <row r="24" spans="1:13" outlineLevel="1" collapsed="1" x14ac:dyDescent="0.25">
      <c r="F24" s="6"/>
      <c r="H24" s="8">
        <f>SUBTOTAL(9,H23:H23)</f>
        <v>220</v>
      </c>
      <c r="J24" s="7" t="s">
        <v>94</v>
      </c>
      <c r="M24" s="6"/>
    </row>
    <row r="25" spans="1:13" hidden="1" outlineLevel="2" x14ac:dyDescent="0.25">
      <c r="A25">
        <v>2016</v>
      </c>
      <c r="B25">
        <v>10000000</v>
      </c>
      <c r="C25">
        <v>0</v>
      </c>
      <c r="D25">
        <v>60000000</v>
      </c>
      <c r="E25">
        <v>30000000</v>
      </c>
      <c r="F25" s="6">
        <v>42450</v>
      </c>
      <c r="G25">
        <v>0</v>
      </c>
      <c r="H25" s="8">
        <v>225</v>
      </c>
      <c r="I25" t="s">
        <v>57</v>
      </c>
      <c r="J25" t="s">
        <v>70</v>
      </c>
      <c r="K25">
        <v>300000922</v>
      </c>
      <c r="L25" t="s">
        <v>71</v>
      </c>
      <c r="M25" s="6">
        <v>42460</v>
      </c>
    </row>
    <row r="26" spans="1:13" outlineLevel="1" collapsed="1" x14ac:dyDescent="0.25">
      <c r="F26" s="6"/>
      <c r="H26" s="8">
        <f>SUBTOTAL(9,H25:H25)</f>
        <v>225</v>
      </c>
      <c r="J26" s="7" t="s">
        <v>95</v>
      </c>
      <c r="M26" s="6"/>
    </row>
    <row r="27" spans="1:13" hidden="1" outlineLevel="2" x14ac:dyDescent="0.25">
      <c r="A27">
        <v>2016</v>
      </c>
      <c r="B27">
        <v>10000000</v>
      </c>
      <c r="C27">
        <v>0</v>
      </c>
      <c r="D27">
        <v>60000000</v>
      </c>
      <c r="E27">
        <v>31000000</v>
      </c>
      <c r="F27" s="6">
        <v>42490</v>
      </c>
      <c r="G27">
        <v>0</v>
      </c>
      <c r="H27" s="8">
        <v>0</v>
      </c>
      <c r="I27">
        <v>65</v>
      </c>
      <c r="J27" t="s">
        <v>67</v>
      </c>
      <c r="K27" t="s">
        <v>68</v>
      </c>
      <c r="L27" t="s">
        <v>74</v>
      </c>
      <c r="M27" s="6">
        <v>42490</v>
      </c>
    </row>
    <row r="28" spans="1:13" hidden="1" outlineLevel="2" x14ac:dyDescent="0.25">
      <c r="A28">
        <v>2016</v>
      </c>
      <c r="B28">
        <v>10000000</v>
      </c>
      <c r="C28">
        <v>0</v>
      </c>
      <c r="D28">
        <v>60000000</v>
      </c>
      <c r="E28">
        <v>31000000</v>
      </c>
      <c r="F28" s="6">
        <v>42521</v>
      </c>
      <c r="G28">
        <v>0</v>
      </c>
      <c r="H28" s="8">
        <v>0</v>
      </c>
      <c r="I28">
        <v>65</v>
      </c>
      <c r="J28" t="s">
        <v>67</v>
      </c>
      <c r="K28" t="s">
        <v>68</v>
      </c>
      <c r="L28" t="s">
        <v>80</v>
      </c>
      <c r="M28" s="6">
        <v>42521</v>
      </c>
    </row>
    <row r="29" spans="1:13" hidden="1" outlineLevel="2" x14ac:dyDescent="0.25">
      <c r="A29">
        <v>2016</v>
      </c>
      <c r="B29">
        <v>10000000</v>
      </c>
      <c r="C29">
        <v>0</v>
      </c>
      <c r="D29">
        <v>60000000</v>
      </c>
      <c r="E29">
        <v>31000000</v>
      </c>
      <c r="F29" s="6">
        <v>42551</v>
      </c>
      <c r="G29">
        <v>0</v>
      </c>
      <c r="H29" s="8">
        <v>0</v>
      </c>
      <c r="I29">
        <v>65</v>
      </c>
      <c r="J29" t="s">
        <v>67</v>
      </c>
      <c r="K29" t="s">
        <v>68</v>
      </c>
      <c r="L29" t="s">
        <v>83</v>
      </c>
      <c r="M29" s="6">
        <v>42551</v>
      </c>
    </row>
    <row r="30" spans="1:13" hidden="1" outlineLevel="2" x14ac:dyDescent="0.25">
      <c r="A30">
        <v>2016</v>
      </c>
      <c r="B30">
        <v>10000000</v>
      </c>
      <c r="C30">
        <v>0</v>
      </c>
      <c r="D30">
        <v>60000000</v>
      </c>
      <c r="E30">
        <v>31000000</v>
      </c>
      <c r="F30" s="6">
        <v>42613</v>
      </c>
      <c r="G30">
        <v>0</v>
      </c>
      <c r="H30" s="8">
        <v>0</v>
      </c>
      <c r="I30">
        <v>65</v>
      </c>
      <c r="J30" t="s">
        <v>67</v>
      </c>
      <c r="K30" t="s">
        <v>68</v>
      </c>
      <c r="L30" t="s">
        <v>84</v>
      </c>
      <c r="M30" s="6">
        <v>42613</v>
      </c>
    </row>
    <row r="31" spans="1:13" outlineLevel="1" collapsed="1" x14ac:dyDescent="0.25">
      <c r="F31" s="6"/>
      <c r="H31" s="8">
        <f>SUBTOTAL(9,H27:H30)</f>
        <v>0</v>
      </c>
      <c r="J31" s="7" t="s">
        <v>86</v>
      </c>
      <c r="M31" s="6"/>
    </row>
    <row r="32" spans="1:13" hidden="1" outlineLevel="2" x14ac:dyDescent="0.25">
      <c r="A32">
        <v>2015</v>
      </c>
      <c r="B32">
        <v>10000000</v>
      </c>
      <c r="C32">
        <v>0</v>
      </c>
      <c r="D32">
        <v>60000000</v>
      </c>
      <c r="E32">
        <v>31000000</v>
      </c>
      <c r="F32" s="6">
        <v>42315</v>
      </c>
      <c r="G32">
        <v>0</v>
      </c>
      <c r="H32" s="8">
        <v>349</v>
      </c>
      <c r="I32" t="s">
        <v>57</v>
      </c>
      <c r="J32" t="s">
        <v>100</v>
      </c>
      <c r="K32" t="s">
        <v>101</v>
      </c>
      <c r="L32" t="s">
        <v>102</v>
      </c>
      <c r="M32" s="6">
        <v>42338</v>
      </c>
    </row>
    <row r="33" spans="1:13" hidden="1" outlineLevel="2" x14ac:dyDescent="0.25">
      <c r="A33">
        <v>2015</v>
      </c>
      <c r="B33">
        <v>10000000</v>
      </c>
      <c r="C33">
        <v>0</v>
      </c>
      <c r="D33">
        <v>60000000</v>
      </c>
      <c r="E33">
        <v>31000000</v>
      </c>
      <c r="F33" s="6">
        <v>42315</v>
      </c>
      <c r="G33">
        <v>1</v>
      </c>
      <c r="H33" s="8">
        <v>-349</v>
      </c>
      <c r="I33" t="s">
        <v>57</v>
      </c>
      <c r="J33" t="s">
        <v>100</v>
      </c>
      <c r="K33" t="s">
        <v>101</v>
      </c>
      <c r="L33" t="s">
        <v>103</v>
      </c>
      <c r="M33" s="6">
        <v>42338</v>
      </c>
    </row>
    <row r="34" spans="1:13" outlineLevel="1" collapsed="1" x14ac:dyDescent="0.25">
      <c r="F34" s="6"/>
      <c r="H34" s="8">
        <f>SUBTOTAL(9,H32:H33)</f>
        <v>0</v>
      </c>
      <c r="J34" s="7" t="s">
        <v>113</v>
      </c>
      <c r="M34" s="6"/>
    </row>
    <row r="35" spans="1:13" hidden="1" outlineLevel="2" x14ac:dyDescent="0.25">
      <c r="A35">
        <v>2015</v>
      </c>
      <c r="B35">
        <v>10000000</v>
      </c>
      <c r="C35">
        <v>0</v>
      </c>
      <c r="D35">
        <v>60000000</v>
      </c>
      <c r="E35">
        <v>31000000</v>
      </c>
      <c r="F35" s="6">
        <v>42278</v>
      </c>
      <c r="G35">
        <v>0</v>
      </c>
      <c r="H35" s="8">
        <v>1790</v>
      </c>
      <c r="I35" t="s">
        <v>57</v>
      </c>
      <c r="J35" t="s">
        <v>96</v>
      </c>
      <c r="K35">
        <v>12113</v>
      </c>
      <c r="L35" t="s">
        <v>97</v>
      </c>
      <c r="M35" s="6">
        <v>42308</v>
      </c>
    </row>
    <row r="36" spans="1:13" hidden="1" outlineLevel="2" x14ac:dyDescent="0.25">
      <c r="A36">
        <v>2015</v>
      </c>
      <c r="B36">
        <v>10000000</v>
      </c>
      <c r="C36">
        <v>0</v>
      </c>
      <c r="D36">
        <v>60000000</v>
      </c>
      <c r="E36">
        <v>31000000</v>
      </c>
      <c r="F36" s="6">
        <v>42283</v>
      </c>
      <c r="G36">
        <v>0</v>
      </c>
      <c r="H36" s="8">
        <v>350</v>
      </c>
      <c r="I36" t="s">
        <v>57</v>
      </c>
      <c r="J36" t="s">
        <v>96</v>
      </c>
      <c r="K36">
        <v>100615</v>
      </c>
      <c r="L36" t="s">
        <v>97</v>
      </c>
      <c r="M36" s="6">
        <v>42308</v>
      </c>
    </row>
    <row r="37" spans="1:13" hidden="1" outlineLevel="2" x14ac:dyDescent="0.25">
      <c r="A37">
        <v>2015</v>
      </c>
      <c r="B37">
        <v>10000000</v>
      </c>
      <c r="C37">
        <v>0</v>
      </c>
      <c r="D37">
        <v>60000000</v>
      </c>
      <c r="E37">
        <v>31000000</v>
      </c>
      <c r="F37" s="6">
        <v>42309</v>
      </c>
      <c r="G37">
        <v>0</v>
      </c>
      <c r="H37" s="8">
        <v>1790</v>
      </c>
      <c r="I37" t="s">
        <v>57</v>
      </c>
      <c r="J37" t="s">
        <v>96</v>
      </c>
      <c r="K37">
        <v>12173</v>
      </c>
      <c r="L37" t="s">
        <v>98</v>
      </c>
      <c r="M37" s="6">
        <v>42338</v>
      </c>
    </row>
    <row r="38" spans="1:13" hidden="1" outlineLevel="2" x14ac:dyDescent="0.25">
      <c r="A38">
        <v>2015</v>
      </c>
      <c r="B38">
        <v>10000000</v>
      </c>
      <c r="C38">
        <v>0</v>
      </c>
      <c r="D38">
        <v>60000000</v>
      </c>
      <c r="E38">
        <v>31000000</v>
      </c>
      <c r="F38" s="6">
        <v>42309</v>
      </c>
      <c r="G38">
        <v>1</v>
      </c>
      <c r="H38" s="8">
        <v>-350</v>
      </c>
      <c r="I38" t="s">
        <v>57</v>
      </c>
      <c r="J38" t="s">
        <v>96</v>
      </c>
      <c r="K38">
        <v>100615</v>
      </c>
      <c r="L38" t="s">
        <v>99</v>
      </c>
      <c r="M38" s="6">
        <v>42338</v>
      </c>
    </row>
    <row r="39" spans="1:13" hidden="1" outlineLevel="2" x14ac:dyDescent="0.25">
      <c r="A39">
        <v>2015</v>
      </c>
      <c r="B39">
        <v>10000000</v>
      </c>
      <c r="C39">
        <v>0</v>
      </c>
      <c r="D39">
        <v>60000000</v>
      </c>
      <c r="E39">
        <v>31000000</v>
      </c>
      <c r="F39" s="6">
        <v>42339</v>
      </c>
      <c r="G39">
        <v>0</v>
      </c>
      <c r="H39" s="8">
        <v>1790</v>
      </c>
      <c r="I39" t="s">
        <v>57</v>
      </c>
      <c r="J39" t="s">
        <v>96</v>
      </c>
      <c r="K39">
        <v>120115</v>
      </c>
      <c r="L39" t="s">
        <v>104</v>
      </c>
      <c r="M39" s="6">
        <v>42338</v>
      </c>
    </row>
    <row r="40" spans="1:13" hidden="1" outlineLevel="2" x14ac:dyDescent="0.25">
      <c r="A40">
        <v>2016</v>
      </c>
      <c r="B40">
        <v>10000000</v>
      </c>
      <c r="C40">
        <v>0</v>
      </c>
      <c r="D40">
        <v>60000000</v>
      </c>
      <c r="E40">
        <v>31000000</v>
      </c>
      <c r="F40" s="6">
        <v>42377</v>
      </c>
      <c r="G40">
        <v>0</v>
      </c>
      <c r="H40" s="8">
        <v>1790</v>
      </c>
      <c r="I40" t="s">
        <v>57</v>
      </c>
      <c r="J40" t="s">
        <v>96</v>
      </c>
      <c r="K40">
        <v>12282</v>
      </c>
      <c r="L40" t="s">
        <v>105</v>
      </c>
      <c r="M40" s="6">
        <v>42400</v>
      </c>
    </row>
    <row r="41" spans="1:13" hidden="1" outlineLevel="2" x14ac:dyDescent="0.25">
      <c r="A41">
        <v>2016</v>
      </c>
      <c r="B41">
        <v>10000000</v>
      </c>
      <c r="C41">
        <v>0</v>
      </c>
      <c r="D41">
        <v>60000000</v>
      </c>
      <c r="E41">
        <v>31000000</v>
      </c>
      <c r="F41" s="6">
        <v>42401</v>
      </c>
      <c r="G41">
        <v>0</v>
      </c>
      <c r="H41" s="8">
        <v>1790</v>
      </c>
      <c r="I41" t="s">
        <v>57</v>
      </c>
      <c r="J41" t="s">
        <v>96</v>
      </c>
      <c r="K41">
        <v>12383</v>
      </c>
      <c r="L41" t="s">
        <v>106</v>
      </c>
      <c r="M41" s="6">
        <v>42429</v>
      </c>
    </row>
    <row r="42" spans="1:13" hidden="1" outlineLevel="2" x14ac:dyDescent="0.25">
      <c r="A42">
        <v>2016</v>
      </c>
      <c r="B42">
        <v>10000000</v>
      </c>
      <c r="C42">
        <v>0</v>
      </c>
      <c r="D42">
        <v>60000000</v>
      </c>
      <c r="E42">
        <v>31000000</v>
      </c>
      <c r="F42" s="6">
        <v>42430</v>
      </c>
      <c r="G42">
        <v>0</v>
      </c>
      <c r="H42" s="8">
        <v>1790</v>
      </c>
      <c r="I42" t="s">
        <v>57</v>
      </c>
      <c r="J42" t="s">
        <v>96</v>
      </c>
      <c r="K42">
        <v>12416</v>
      </c>
      <c r="L42" t="s">
        <v>66</v>
      </c>
      <c r="M42" s="6">
        <v>42460</v>
      </c>
    </row>
    <row r="43" spans="1:13" hidden="1" outlineLevel="2" x14ac:dyDescent="0.25">
      <c r="A43">
        <v>2016</v>
      </c>
      <c r="B43">
        <v>10000000</v>
      </c>
      <c r="C43">
        <v>0</v>
      </c>
      <c r="D43">
        <v>60000000</v>
      </c>
      <c r="E43">
        <v>31000000</v>
      </c>
      <c r="F43" s="6">
        <v>42461</v>
      </c>
      <c r="G43">
        <v>0</v>
      </c>
      <c r="H43" s="8">
        <v>1790</v>
      </c>
      <c r="I43" t="s">
        <v>57</v>
      </c>
      <c r="J43" t="s">
        <v>96</v>
      </c>
      <c r="K43">
        <v>12524</v>
      </c>
      <c r="L43" t="s">
        <v>107</v>
      </c>
      <c r="M43" s="6">
        <v>42490</v>
      </c>
    </row>
    <row r="44" spans="1:13" hidden="1" outlineLevel="2" x14ac:dyDescent="0.25">
      <c r="A44">
        <v>2016</v>
      </c>
      <c r="B44">
        <v>10000000</v>
      </c>
      <c r="C44">
        <v>0</v>
      </c>
      <c r="D44">
        <v>60000000</v>
      </c>
      <c r="E44">
        <v>31000000</v>
      </c>
      <c r="F44" s="6">
        <v>42491</v>
      </c>
      <c r="G44">
        <v>0</v>
      </c>
      <c r="H44" s="8">
        <v>1790</v>
      </c>
      <c r="I44" t="s">
        <v>57</v>
      </c>
      <c r="J44" t="s">
        <v>96</v>
      </c>
      <c r="K44">
        <v>12279</v>
      </c>
      <c r="L44" t="s">
        <v>108</v>
      </c>
      <c r="M44" s="6">
        <v>42521</v>
      </c>
    </row>
    <row r="45" spans="1:13" hidden="1" outlineLevel="2" x14ac:dyDescent="0.25">
      <c r="A45">
        <v>2016</v>
      </c>
      <c r="B45">
        <v>10000000</v>
      </c>
      <c r="C45">
        <v>0</v>
      </c>
      <c r="D45">
        <v>60000000</v>
      </c>
      <c r="E45">
        <v>31000000</v>
      </c>
      <c r="F45" s="6">
        <v>42522</v>
      </c>
      <c r="G45">
        <v>0</v>
      </c>
      <c r="H45" s="8">
        <v>1790</v>
      </c>
      <c r="I45" t="s">
        <v>57</v>
      </c>
      <c r="J45" t="s">
        <v>96</v>
      </c>
      <c r="K45">
        <v>12842</v>
      </c>
      <c r="L45" t="s">
        <v>109</v>
      </c>
      <c r="M45" s="6">
        <v>42551</v>
      </c>
    </row>
    <row r="46" spans="1:13" hidden="1" outlineLevel="2" x14ac:dyDescent="0.25">
      <c r="A46">
        <v>2016</v>
      </c>
      <c r="B46">
        <v>10000000</v>
      </c>
      <c r="C46">
        <v>0</v>
      </c>
      <c r="D46">
        <v>60000000</v>
      </c>
      <c r="E46">
        <v>31000000</v>
      </c>
      <c r="F46" s="6">
        <v>42552</v>
      </c>
      <c r="G46">
        <v>0</v>
      </c>
      <c r="H46" s="8">
        <v>1790</v>
      </c>
      <c r="I46" t="s">
        <v>57</v>
      </c>
      <c r="J46" t="s">
        <v>96</v>
      </c>
      <c r="K46">
        <v>12921</v>
      </c>
      <c r="L46" t="s">
        <v>110</v>
      </c>
      <c r="M46" s="6">
        <v>42582</v>
      </c>
    </row>
    <row r="47" spans="1:13" hidden="1" outlineLevel="2" x14ac:dyDescent="0.25">
      <c r="A47">
        <v>2016</v>
      </c>
      <c r="B47">
        <v>10000000</v>
      </c>
      <c r="C47">
        <v>0</v>
      </c>
      <c r="D47">
        <v>60000000</v>
      </c>
      <c r="E47">
        <v>31000000</v>
      </c>
      <c r="F47" s="6">
        <v>42583</v>
      </c>
      <c r="G47">
        <v>0</v>
      </c>
      <c r="H47" s="8">
        <v>1790</v>
      </c>
      <c r="I47" t="s">
        <v>57</v>
      </c>
      <c r="J47" t="s">
        <v>96</v>
      </c>
      <c r="K47">
        <v>12963</v>
      </c>
      <c r="L47" t="s">
        <v>111</v>
      </c>
      <c r="M47" s="6">
        <v>42613</v>
      </c>
    </row>
    <row r="48" spans="1:13" hidden="1" outlineLevel="2" x14ac:dyDescent="0.25">
      <c r="A48">
        <v>2016</v>
      </c>
      <c r="B48">
        <v>10000000</v>
      </c>
      <c r="C48">
        <v>0</v>
      </c>
      <c r="D48">
        <v>60000000</v>
      </c>
      <c r="E48">
        <v>31000000</v>
      </c>
      <c r="F48" s="6">
        <v>42614</v>
      </c>
      <c r="G48">
        <v>0</v>
      </c>
      <c r="H48" s="8">
        <v>1790</v>
      </c>
      <c r="I48" t="s">
        <v>57</v>
      </c>
      <c r="J48" t="s">
        <v>96</v>
      </c>
      <c r="K48">
        <v>13002</v>
      </c>
      <c r="L48" t="s">
        <v>112</v>
      </c>
      <c r="M48" s="6">
        <v>42643</v>
      </c>
    </row>
    <row r="49" spans="6:18" outlineLevel="1" collapsed="1" x14ac:dyDescent="0.25">
      <c r="F49" s="6"/>
      <c r="H49" s="8">
        <f>SUBTOTAL(9,H35:H48)</f>
        <v>21480</v>
      </c>
      <c r="J49" s="7" t="s">
        <v>114</v>
      </c>
      <c r="M49" s="6"/>
    </row>
    <row r="50" spans="6:18" x14ac:dyDescent="0.25">
      <c r="F50" s="6"/>
      <c r="H50" s="8">
        <f>SUBTOTAL(9,H2:H48)</f>
        <v>25415</v>
      </c>
      <c r="J50" s="7" t="s">
        <v>85</v>
      </c>
      <c r="M50" s="6"/>
    </row>
    <row r="55" spans="6:18" x14ac:dyDescent="0.25">
      <c r="R55" s="8"/>
    </row>
    <row r="56" spans="6:18" x14ac:dyDescent="0.25">
      <c r="Q56" s="7"/>
      <c r="R56" s="8"/>
    </row>
    <row r="57" spans="6:18" x14ac:dyDescent="0.25">
      <c r="Q57" s="7"/>
      <c r="R57" s="8"/>
    </row>
    <row r="58" spans="6:18" x14ac:dyDescent="0.25">
      <c r="Q58" s="7"/>
      <c r="R58" s="8"/>
    </row>
    <row r="59" spans="6:18" x14ac:dyDescent="0.25">
      <c r="Q59" s="7"/>
      <c r="R59" s="8"/>
    </row>
    <row r="60" spans="6:18" x14ac:dyDescent="0.25">
      <c r="Q60" s="7"/>
      <c r="R60" s="8"/>
    </row>
    <row r="61" spans="6:18" x14ac:dyDescent="0.25">
      <c r="Q61" s="7"/>
      <c r="R61" s="8"/>
    </row>
    <row r="62" spans="6:18" x14ac:dyDescent="0.25">
      <c r="Q62" s="7"/>
      <c r="R62" s="8"/>
    </row>
    <row r="63" spans="6:18" x14ac:dyDescent="0.25">
      <c r="Q63" s="7"/>
      <c r="R63" s="8"/>
    </row>
    <row r="64" spans="6:18" x14ac:dyDescent="0.25">
      <c r="Q64" s="7"/>
      <c r="R64" s="8"/>
    </row>
    <row r="65" spans="17:18" x14ac:dyDescent="0.25">
      <c r="Q65" s="7"/>
      <c r="R65" s="8"/>
    </row>
    <row r="66" spans="17:18" x14ac:dyDescent="0.25">
      <c r="Q66" s="7"/>
      <c r="R66" s="8"/>
    </row>
    <row r="67" spans="17:18" x14ac:dyDescent="0.25">
      <c r="Q67" s="7"/>
      <c r="R67" s="8"/>
    </row>
    <row r="68" spans="17:18" x14ac:dyDescent="0.25">
      <c r="Q68" s="7"/>
      <c r="R68" s="8"/>
    </row>
    <row r="69" spans="17:18" x14ac:dyDescent="0.25">
      <c r="Q69" s="7"/>
      <c r="R69" s="8"/>
    </row>
  </sheetData>
  <sortState ref="A2:M36">
    <sortCondition ref="E2:E36"/>
    <sortCondition ref="J2:J3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C1" workbookViewId="0">
      <selection activeCell="J69" sqref="J69"/>
    </sheetView>
  </sheetViews>
  <sheetFormatPr defaultRowHeight="15" outlineLevelRow="2" x14ac:dyDescent="0.25"/>
  <cols>
    <col min="1" max="1" width="8.28515625" bestFit="1" customWidth="1"/>
    <col min="2" max="3" width="12.85546875" bestFit="1" customWidth="1"/>
    <col min="4" max="4" width="14.42578125" bestFit="1" customWidth="1"/>
    <col min="5" max="5" width="13.140625" bestFit="1" customWidth="1"/>
    <col min="6" max="6" width="10.7109375" style="9" bestFit="1" customWidth="1"/>
    <col min="7" max="7" width="7.42578125" bestFit="1" customWidth="1"/>
    <col min="8" max="8" width="11.42578125" style="8" customWidth="1"/>
    <col min="9" max="9" width="10.28515625" bestFit="1" customWidth="1"/>
    <col min="10" max="10" width="30.28515625" customWidth="1"/>
    <col min="11" max="11" width="11.140625" bestFit="1" customWidth="1"/>
    <col min="12" max="12" width="10.5703125" bestFit="1" customWidth="1"/>
    <col min="13" max="13" width="12.140625" style="9" bestFit="1" customWidth="1"/>
    <col min="16" max="16" width="29.85546875" bestFit="1" customWidth="1"/>
    <col min="17" max="17" width="10.85546875" bestFit="1" customWidth="1"/>
  </cols>
  <sheetData>
    <row r="1" spans="1:13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s="9" t="s">
        <v>49</v>
      </c>
      <c r="G1" t="s">
        <v>50</v>
      </c>
      <c r="H1" s="8" t="s">
        <v>51</v>
      </c>
      <c r="I1" t="s">
        <v>52</v>
      </c>
      <c r="J1" t="s">
        <v>53</v>
      </c>
      <c r="K1" t="s">
        <v>54</v>
      </c>
      <c r="L1" t="s">
        <v>55</v>
      </c>
      <c r="M1" s="9" t="s">
        <v>56</v>
      </c>
    </row>
    <row r="2" spans="1:13" hidden="1" outlineLevel="2" x14ac:dyDescent="0.25">
      <c r="A2">
        <v>2016</v>
      </c>
      <c r="B2">
        <v>10000000</v>
      </c>
      <c r="C2">
        <v>0</v>
      </c>
      <c r="D2">
        <v>60000000</v>
      </c>
      <c r="E2">
        <v>50000000</v>
      </c>
      <c r="F2" s="9">
        <v>42490</v>
      </c>
      <c r="G2">
        <v>0</v>
      </c>
      <c r="H2" s="8">
        <v>0</v>
      </c>
      <c r="I2">
        <v>65</v>
      </c>
      <c r="J2" t="s">
        <v>67</v>
      </c>
      <c r="K2" t="s">
        <v>68</v>
      </c>
      <c r="L2" t="s">
        <v>74</v>
      </c>
      <c r="M2" s="9">
        <v>42490</v>
      </c>
    </row>
    <row r="3" spans="1:13" hidden="1" outlineLevel="2" x14ac:dyDescent="0.25">
      <c r="A3">
        <v>2016</v>
      </c>
      <c r="B3">
        <v>10000000</v>
      </c>
      <c r="C3">
        <v>0</v>
      </c>
      <c r="D3">
        <v>60000000</v>
      </c>
      <c r="E3">
        <v>50000000</v>
      </c>
      <c r="F3" s="9">
        <v>42521</v>
      </c>
      <c r="G3">
        <v>1</v>
      </c>
      <c r="H3" s="8">
        <v>0</v>
      </c>
      <c r="I3">
        <v>65</v>
      </c>
      <c r="J3" t="s">
        <v>67</v>
      </c>
      <c r="K3" t="s">
        <v>68</v>
      </c>
      <c r="L3" t="s">
        <v>80</v>
      </c>
      <c r="M3" s="9">
        <v>42521</v>
      </c>
    </row>
    <row r="4" spans="1:13" hidden="1" outlineLevel="2" x14ac:dyDescent="0.25">
      <c r="A4">
        <v>2016</v>
      </c>
      <c r="B4">
        <v>10000000</v>
      </c>
      <c r="C4">
        <v>0</v>
      </c>
      <c r="D4">
        <v>60000000</v>
      </c>
      <c r="E4">
        <v>50000000</v>
      </c>
      <c r="F4" s="9">
        <v>42551</v>
      </c>
      <c r="G4">
        <v>0</v>
      </c>
      <c r="H4" s="8">
        <v>0</v>
      </c>
      <c r="I4">
        <v>65</v>
      </c>
      <c r="J4" t="s">
        <v>67</v>
      </c>
      <c r="K4" t="s">
        <v>68</v>
      </c>
      <c r="L4" t="s">
        <v>83</v>
      </c>
      <c r="M4" s="9">
        <v>42551</v>
      </c>
    </row>
    <row r="5" spans="1:13" hidden="1" outlineLevel="2" x14ac:dyDescent="0.25">
      <c r="A5">
        <v>2016</v>
      </c>
      <c r="B5">
        <v>10000000</v>
      </c>
      <c r="C5">
        <v>0</v>
      </c>
      <c r="D5">
        <v>60000000</v>
      </c>
      <c r="E5">
        <v>50000000</v>
      </c>
      <c r="F5" s="9">
        <v>42613</v>
      </c>
      <c r="G5">
        <v>0</v>
      </c>
      <c r="H5" s="8">
        <v>0</v>
      </c>
      <c r="I5">
        <v>65</v>
      </c>
      <c r="J5" t="s">
        <v>67</v>
      </c>
      <c r="K5" t="s">
        <v>68</v>
      </c>
      <c r="L5" t="s">
        <v>84</v>
      </c>
      <c r="M5" s="9">
        <v>42613</v>
      </c>
    </row>
    <row r="6" spans="1:13" outlineLevel="1" collapsed="1" x14ac:dyDescent="0.25">
      <c r="H6" s="8">
        <f>SUBTOTAL(9,H2:H5)</f>
        <v>0</v>
      </c>
      <c r="J6" s="7" t="s">
        <v>86</v>
      </c>
    </row>
    <row r="7" spans="1:13" hidden="1" outlineLevel="2" x14ac:dyDescent="0.25">
      <c r="A7">
        <v>2016</v>
      </c>
      <c r="B7">
        <v>10000000</v>
      </c>
      <c r="C7">
        <v>0</v>
      </c>
      <c r="D7">
        <v>60000000</v>
      </c>
      <c r="E7">
        <v>50000000</v>
      </c>
      <c r="F7" s="9">
        <v>42613</v>
      </c>
      <c r="G7">
        <v>1</v>
      </c>
      <c r="H7" s="8">
        <v>-1394.1</v>
      </c>
      <c r="I7" t="s">
        <v>115</v>
      </c>
      <c r="J7" t="s">
        <v>116</v>
      </c>
      <c r="K7" t="s">
        <v>68</v>
      </c>
      <c r="L7" t="s">
        <v>117</v>
      </c>
      <c r="M7" s="9">
        <v>42613</v>
      </c>
    </row>
    <row r="8" spans="1:13" hidden="1" outlineLevel="2" x14ac:dyDescent="0.25">
      <c r="A8">
        <v>2016</v>
      </c>
      <c r="B8">
        <v>10000000</v>
      </c>
      <c r="C8">
        <v>0</v>
      </c>
      <c r="D8">
        <v>60000000</v>
      </c>
      <c r="E8">
        <v>50000000</v>
      </c>
      <c r="F8" s="9">
        <v>42643</v>
      </c>
      <c r="G8">
        <v>0</v>
      </c>
      <c r="H8" s="8">
        <v>-1248.45</v>
      </c>
      <c r="I8">
        <v>21</v>
      </c>
      <c r="J8" t="s">
        <v>116</v>
      </c>
      <c r="K8" t="s">
        <v>68</v>
      </c>
      <c r="L8" t="s">
        <v>118</v>
      </c>
      <c r="M8" s="9">
        <v>42643</v>
      </c>
    </row>
    <row r="9" spans="1:13" hidden="1" outlineLevel="2" x14ac:dyDescent="0.25">
      <c r="A9">
        <v>2016</v>
      </c>
      <c r="B9">
        <v>10000000</v>
      </c>
      <c r="C9">
        <v>0</v>
      </c>
      <c r="D9">
        <v>60000000</v>
      </c>
      <c r="E9">
        <v>50000000</v>
      </c>
      <c r="F9" s="9">
        <v>42582</v>
      </c>
      <c r="G9">
        <v>0</v>
      </c>
      <c r="H9" s="8">
        <v>-2472.0700000000002</v>
      </c>
      <c r="I9" t="s">
        <v>115</v>
      </c>
      <c r="J9" t="s">
        <v>116</v>
      </c>
      <c r="K9" t="s">
        <v>68</v>
      </c>
      <c r="L9" t="s">
        <v>119</v>
      </c>
      <c r="M9" s="9">
        <v>42582</v>
      </c>
    </row>
    <row r="10" spans="1:13" hidden="1" outlineLevel="2" x14ac:dyDescent="0.25">
      <c r="A10">
        <v>2016</v>
      </c>
      <c r="B10">
        <v>10000000</v>
      </c>
      <c r="C10">
        <v>0</v>
      </c>
      <c r="D10">
        <v>60000000</v>
      </c>
      <c r="E10">
        <v>50000000</v>
      </c>
      <c r="F10" s="9">
        <v>42551</v>
      </c>
      <c r="G10">
        <v>1</v>
      </c>
      <c r="H10" s="8">
        <v>-1248.45</v>
      </c>
      <c r="I10" t="s">
        <v>115</v>
      </c>
      <c r="J10" t="s">
        <v>116</v>
      </c>
      <c r="K10" t="s">
        <v>68</v>
      </c>
      <c r="L10" t="s">
        <v>120</v>
      </c>
      <c r="M10" s="9">
        <v>42551</v>
      </c>
    </row>
    <row r="11" spans="1:13" hidden="1" outlineLevel="2" x14ac:dyDescent="0.25">
      <c r="A11">
        <v>2016</v>
      </c>
      <c r="B11">
        <v>10000000</v>
      </c>
      <c r="C11">
        <v>0</v>
      </c>
      <c r="D11">
        <v>60000000</v>
      </c>
      <c r="E11">
        <v>50000000</v>
      </c>
      <c r="F11" s="9">
        <v>42521</v>
      </c>
      <c r="G11">
        <v>0</v>
      </c>
      <c r="H11" s="8">
        <v>-2496.9</v>
      </c>
      <c r="I11" t="s">
        <v>115</v>
      </c>
      <c r="J11" t="s">
        <v>116</v>
      </c>
      <c r="K11" t="s">
        <v>68</v>
      </c>
      <c r="L11" t="s">
        <v>121</v>
      </c>
      <c r="M11" s="9">
        <v>42521</v>
      </c>
    </row>
    <row r="12" spans="1:13" hidden="1" outlineLevel="2" x14ac:dyDescent="0.25">
      <c r="A12">
        <v>2016</v>
      </c>
      <c r="B12">
        <v>10000000</v>
      </c>
      <c r="C12">
        <v>0</v>
      </c>
      <c r="D12">
        <v>60000000</v>
      </c>
      <c r="E12">
        <v>50000000</v>
      </c>
      <c r="F12" s="9">
        <v>42490</v>
      </c>
      <c r="G12">
        <v>1</v>
      </c>
      <c r="H12" s="8">
        <v>0</v>
      </c>
      <c r="I12" t="s">
        <v>115</v>
      </c>
      <c r="J12" t="s">
        <v>116</v>
      </c>
      <c r="K12" t="s">
        <v>68</v>
      </c>
      <c r="L12" t="s">
        <v>122</v>
      </c>
      <c r="M12" s="9">
        <v>42490</v>
      </c>
    </row>
    <row r="13" spans="1:13" hidden="1" outlineLevel="2" x14ac:dyDescent="0.25">
      <c r="A13">
        <v>2016</v>
      </c>
      <c r="B13">
        <v>10000000</v>
      </c>
      <c r="C13">
        <v>0</v>
      </c>
      <c r="D13">
        <v>60000000</v>
      </c>
      <c r="E13">
        <v>50000000</v>
      </c>
      <c r="F13" s="9">
        <v>42460</v>
      </c>
      <c r="G13">
        <v>0</v>
      </c>
      <c r="H13" s="8">
        <v>-1248.45</v>
      </c>
      <c r="I13" t="s">
        <v>115</v>
      </c>
      <c r="J13" t="s">
        <v>116</v>
      </c>
      <c r="K13" t="s">
        <v>68</v>
      </c>
      <c r="L13" t="s">
        <v>123</v>
      </c>
      <c r="M13" s="9">
        <v>42460</v>
      </c>
    </row>
    <row r="14" spans="1:13" hidden="1" outlineLevel="2" x14ac:dyDescent="0.25">
      <c r="A14">
        <v>2016</v>
      </c>
      <c r="B14">
        <v>10000000</v>
      </c>
      <c r="C14">
        <v>0</v>
      </c>
      <c r="D14">
        <v>60000000</v>
      </c>
      <c r="E14">
        <v>50000000</v>
      </c>
      <c r="F14" s="9">
        <v>42429</v>
      </c>
      <c r="G14">
        <v>0</v>
      </c>
      <c r="H14" s="8">
        <v>-2438.17</v>
      </c>
      <c r="I14" t="s">
        <v>115</v>
      </c>
      <c r="J14" t="s">
        <v>116</v>
      </c>
      <c r="K14" t="s">
        <v>68</v>
      </c>
      <c r="L14" t="s">
        <v>124</v>
      </c>
      <c r="M14" s="9">
        <v>42429</v>
      </c>
    </row>
    <row r="15" spans="1:13" hidden="1" outlineLevel="2" x14ac:dyDescent="0.25">
      <c r="A15">
        <v>2015</v>
      </c>
      <c r="B15">
        <v>10000000</v>
      </c>
      <c r="C15">
        <v>0</v>
      </c>
      <c r="D15">
        <v>60000000</v>
      </c>
      <c r="E15">
        <v>50000000</v>
      </c>
      <c r="F15" s="9">
        <v>42369</v>
      </c>
      <c r="G15">
        <v>1</v>
      </c>
      <c r="H15" s="8">
        <v>-1394.1</v>
      </c>
      <c r="I15" t="s">
        <v>115</v>
      </c>
      <c r="J15" t="s">
        <v>116</v>
      </c>
      <c r="K15" t="s">
        <v>68</v>
      </c>
      <c r="L15" t="s">
        <v>125</v>
      </c>
      <c r="M15" s="9">
        <v>42369</v>
      </c>
    </row>
    <row r="16" spans="1:13" hidden="1" outlineLevel="2" x14ac:dyDescent="0.25">
      <c r="A16">
        <v>2016</v>
      </c>
      <c r="B16">
        <v>10000000</v>
      </c>
      <c r="C16">
        <v>0</v>
      </c>
      <c r="D16">
        <v>60000000</v>
      </c>
      <c r="E16">
        <v>50000000</v>
      </c>
      <c r="F16" s="9">
        <v>42400</v>
      </c>
      <c r="G16">
        <v>1</v>
      </c>
      <c r="H16" s="8">
        <v>-1394.1</v>
      </c>
      <c r="I16" t="s">
        <v>115</v>
      </c>
      <c r="J16" t="s">
        <v>116</v>
      </c>
      <c r="K16" t="s">
        <v>68</v>
      </c>
      <c r="L16" t="s">
        <v>126</v>
      </c>
      <c r="M16" s="9">
        <v>42400</v>
      </c>
    </row>
    <row r="17" spans="1:13" outlineLevel="1" collapsed="1" x14ac:dyDescent="0.25">
      <c r="H17" s="8">
        <f>SUBTOTAL(9,H7:H16)</f>
        <v>-15334.790000000003</v>
      </c>
      <c r="J17" s="7" t="s">
        <v>163</v>
      </c>
    </row>
    <row r="18" spans="1:13" hidden="1" outlineLevel="2" x14ac:dyDescent="0.25">
      <c r="A18">
        <v>2016</v>
      </c>
      <c r="B18">
        <v>10000000</v>
      </c>
      <c r="C18">
        <v>0</v>
      </c>
      <c r="D18">
        <v>60000000</v>
      </c>
      <c r="E18">
        <v>50000000</v>
      </c>
      <c r="F18" s="9">
        <v>42401</v>
      </c>
      <c r="G18">
        <v>1</v>
      </c>
      <c r="H18" s="8">
        <v>-6000</v>
      </c>
      <c r="I18" t="s">
        <v>68</v>
      </c>
      <c r="J18" t="s">
        <v>127</v>
      </c>
      <c r="K18" t="s">
        <v>128</v>
      </c>
      <c r="L18" t="s">
        <v>129</v>
      </c>
      <c r="M18" s="9">
        <v>42400</v>
      </c>
    </row>
    <row r="19" spans="1:13" hidden="1" outlineLevel="2" x14ac:dyDescent="0.25">
      <c r="A19">
        <v>2016</v>
      </c>
      <c r="B19">
        <v>10000000</v>
      </c>
      <c r="C19">
        <v>0</v>
      </c>
      <c r="D19">
        <v>60000000</v>
      </c>
      <c r="E19">
        <v>50000000</v>
      </c>
      <c r="F19" s="9">
        <v>42400</v>
      </c>
      <c r="G19">
        <v>0</v>
      </c>
      <c r="H19" s="8">
        <v>6000</v>
      </c>
      <c r="I19" t="s">
        <v>68</v>
      </c>
      <c r="J19" t="s">
        <v>127</v>
      </c>
      <c r="K19" t="s">
        <v>128</v>
      </c>
      <c r="L19" t="s">
        <v>129</v>
      </c>
      <c r="M19" s="9">
        <v>42400</v>
      </c>
    </row>
    <row r="20" spans="1:13" outlineLevel="1" collapsed="1" x14ac:dyDescent="0.25">
      <c r="H20" s="8">
        <f>SUBTOTAL(9,H18:H19)</f>
        <v>0</v>
      </c>
      <c r="J20" s="7" t="s">
        <v>164</v>
      </c>
    </row>
    <row r="21" spans="1:13" hidden="1" outlineLevel="2" x14ac:dyDescent="0.25">
      <c r="A21">
        <v>2015</v>
      </c>
      <c r="B21">
        <v>10000000</v>
      </c>
      <c r="C21">
        <v>0</v>
      </c>
      <c r="D21">
        <v>60000000</v>
      </c>
      <c r="E21">
        <v>50000000</v>
      </c>
      <c r="F21" s="9">
        <v>42369</v>
      </c>
      <c r="G21">
        <v>0</v>
      </c>
      <c r="H21" s="8">
        <v>3000</v>
      </c>
      <c r="I21" t="s">
        <v>68</v>
      </c>
      <c r="J21" t="s">
        <v>130</v>
      </c>
      <c r="K21" t="s">
        <v>128</v>
      </c>
      <c r="L21" t="s">
        <v>131</v>
      </c>
      <c r="M21" s="9">
        <v>42369</v>
      </c>
    </row>
    <row r="22" spans="1:13" hidden="1" outlineLevel="2" x14ac:dyDescent="0.25">
      <c r="A22">
        <v>2016</v>
      </c>
      <c r="B22">
        <v>10000000</v>
      </c>
      <c r="C22">
        <v>0</v>
      </c>
      <c r="D22">
        <v>60000000</v>
      </c>
      <c r="E22">
        <v>50000000</v>
      </c>
      <c r="F22" s="9">
        <v>42370</v>
      </c>
      <c r="G22">
        <v>1</v>
      </c>
      <c r="H22" s="8">
        <v>-3000</v>
      </c>
      <c r="I22" t="s">
        <v>68</v>
      </c>
      <c r="J22" t="s">
        <v>130</v>
      </c>
      <c r="K22" t="s">
        <v>128</v>
      </c>
      <c r="L22" t="s">
        <v>131</v>
      </c>
      <c r="M22" s="9">
        <v>42369</v>
      </c>
    </row>
    <row r="23" spans="1:13" outlineLevel="1" collapsed="1" x14ac:dyDescent="0.25">
      <c r="H23" s="8">
        <f>SUBTOTAL(9,H21:H22)</f>
        <v>0</v>
      </c>
      <c r="J23" s="7" t="s">
        <v>165</v>
      </c>
    </row>
    <row r="24" spans="1:13" hidden="1" outlineLevel="2" x14ac:dyDescent="0.25">
      <c r="A24">
        <v>2015</v>
      </c>
      <c r="B24">
        <v>10000000</v>
      </c>
      <c r="C24">
        <v>0</v>
      </c>
      <c r="D24">
        <v>60000000</v>
      </c>
      <c r="E24">
        <v>50000000</v>
      </c>
      <c r="F24" s="9">
        <v>42308</v>
      </c>
      <c r="G24">
        <v>0</v>
      </c>
      <c r="H24" s="8">
        <v>-1248.45</v>
      </c>
      <c r="I24" t="s">
        <v>115</v>
      </c>
      <c r="J24" t="s">
        <v>132</v>
      </c>
      <c r="K24" t="s">
        <v>68</v>
      </c>
      <c r="L24" t="s">
        <v>133</v>
      </c>
      <c r="M24" s="9">
        <v>42308</v>
      </c>
    </row>
    <row r="25" spans="1:13" hidden="1" outlineLevel="2" x14ac:dyDescent="0.25">
      <c r="A25">
        <v>2015</v>
      </c>
      <c r="B25">
        <v>10000000</v>
      </c>
      <c r="C25">
        <v>0</v>
      </c>
      <c r="D25">
        <v>60000000</v>
      </c>
      <c r="E25">
        <v>50000000</v>
      </c>
      <c r="F25" s="9">
        <v>42338</v>
      </c>
      <c r="G25">
        <v>0</v>
      </c>
      <c r="H25" s="8">
        <v>-1539.75</v>
      </c>
      <c r="I25" t="s">
        <v>115</v>
      </c>
      <c r="J25" t="s">
        <v>132</v>
      </c>
      <c r="K25" t="s">
        <v>68</v>
      </c>
      <c r="L25" t="s">
        <v>134</v>
      </c>
      <c r="M25" s="9">
        <v>42338</v>
      </c>
    </row>
    <row r="26" spans="1:13" outlineLevel="1" collapsed="1" x14ac:dyDescent="0.25">
      <c r="H26" s="8">
        <f>SUBTOTAL(9,H24:H25)</f>
        <v>-2788.2</v>
      </c>
      <c r="J26" s="7" t="s">
        <v>166</v>
      </c>
    </row>
    <row r="27" spans="1:13" hidden="1" outlineLevel="2" x14ac:dyDescent="0.25">
      <c r="A27">
        <v>2015</v>
      </c>
      <c r="B27">
        <v>10000000</v>
      </c>
      <c r="C27">
        <v>0</v>
      </c>
      <c r="D27">
        <v>60000000</v>
      </c>
      <c r="E27">
        <v>50000000</v>
      </c>
      <c r="F27" s="9">
        <v>42287</v>
      </c>
      <c r="G27">
        <v>0</v>
      </c>
      <c r="H27" s="8">
        <v>3000</v>
      </c>
      <c r="I27" t="s">
        <v>57</v>
      </c>
      <c r="J27" t="s">
        <v>135</v>
      </c>
      <c r="K27" t="s">
        <v>136</v>
      </c>
      <c r="L27" t="s">
        <v>137</v>
      </c>
      <c r="M27" s="9">
        <v>42308</v>
      </c>
    </row>
    <row r="28" spans="1:13" hidden="1" outlineLevel="2" x14ac:dyDescent="0.25">
      <c r="A28">
        <v>2015</v>
      </c>
      <c r="B28">
        <v>10000000</v>
      </c>
      <c r="C28">
        <v>0</v>
      </c>
      <c r="D28">
        <v>60000000</v>
      </c>
      <c r="E28">
        <v>50000000</v>
      </c>
      <c r="F28" s="9">
        <v>42323</v>
      </c>
      <c r="G28">
        <v>0</v>
      </c>
      <c r="H28" s="8">
        <v>3000</v>
      </c>
      <c r="I28" t="s">
        <v>57</v>
      </c>
      <c r="J28" t="s">
        <v>135</v>
      </c>
      <c r="K28" t="s">
        <v>138</v>
      </c>
      <c r="L28" t="s">
        <v>139</v>
      </c>
      <c r="M28" s="9">
        <v>42338</v>
      </c>
    </row>
    <row r="29" spans="1:13" hidden="1" outlineLevel="2" x14ac:dyDescent="0.25">
      <c r="A29">
        <v>2016</v>
      </c>
      <c r="B29">
        <v>10000000</v>
      </c>
      <c r="C29">
        <v>0</v>
      </c>
      <c r="D29">
        <v>60000000</v>
      </c>
      <c r="E29">
        <v>50000000</v>
      </c>
      <c r="F29" s="9">
        <v>42401</v>
      </c>
      <c r="G29">
        <v>2</v>
      </c>
      <c r="H29" s="8">
        <v>3698.04</v>
      </c>
      <c r="I29" t="s">
        <v>57</v>
      </c>
      <c r="J29" t="s">
        <v>135</v>
      </c>
      <c r="K29" t="s">
        <v>140</v>
      </c>
      <c r="L29" t="s">
        <v>141</v>
      </c>
      <c r="M29" s="9">
        <v>42429</v>
      </c>
    </row>
    <row r="30" spans="1:13" hidden="1" outlineLevel="2" x14ac:dyDescent="0.25">
      <c r="A30">
        <v>2016</v>
      </c>
      <c r="B30">
        <v>10000000</v>
      </c>
      <c r="C30">
        <v>0</v>
      </c>
      <c r="D30">
        <v>60000000</v>
      </c>
      <c r="E30">
        <v>50000000</v>
      </c>
      <c r="F30" s="9">
        <v>42401</v>
      </c>
      <c r="G30">
        <v>0</v>
      </c>
      <c r="H30" s="8">
        <v>4480.83</v>
      </c>
      <c r="I30" t="s">
        <v>57</v>
      </c>
      <c r="J30" t="s">
        <v>135</v>
      </c>
      <c r="K30" t="s">
        <v>142</v>
      </c>
      <c r="L30" t="s">
        <v>141</v>
      </c>
      <c r="M30" s="9">
        <v>42429</v>
      </c>
    </row>
    <row r="31" spans="1:13" hidden="1" outlineLevel="2" x14ac:dyDescent="0.25">
      <c r="A31">
        <v>2016</v>
      </c>
      <c r="B31">
        <v>10000000</v>
      </c>
      <c r="C31">
        <v>0</v>
      </c>
      <c r="D31">
        <v>60000000</v>
      </c>
      <c r="E31">
        <v>50000000</v>
      </c>
      <c r="F31" s="9">
        <v>42410</v>
      </c>
      <c r="G31">
        <v>0</v>
      </c>
      <c r="H31" s="8">
        <v>3330</v>
      </c>
      <c r="I31" t="s">
        <v>57</v>
      </c>
      <c r="J31" t="s">
        <v>135</v>
      </c>
      <c r="K31" t="s">
        <v>143</v>
      </c>
      <c r="L31" t="s">
        <v>141</v>
      </c>
      <c r="M31" s="9">
        <v>42429</v>
      </c>
    </row>
    <row r="32" spans="1:13" hidden="1" outlineLevel="2" x14ac:dyDescent="0.25">
      <c r="A32">
        <v>2016</v>
      </c>
      <c r="B32">
        <v>10000000</v>
      </c>
      <c r="C32">
        <v>0</v>
      </c>
      <c r="D32">
        <v>60000000</v>
      </c>
      <c r="E32">
        <v>50000000</v>
      </c>
      <c r="F32" s="9">
        <v>42433</v>
      </c>
      <c r="G32">
        <v>0</v>
      </c>
      <c r="H32" s="8">
        <v>3000</v>
      </c>
      <c r="I32" t="s">
        <v>57</v>
      </c>
      <c r="J32" t="s">
        <v>135</v>
      </c>
      <c r="K32" t="s">
        <v>144</v>
      </c>
      <c r="L32" t="s">
        <v>145</v>
      </c>
      <c r="M32" s="9">
        <v>42460</v>
      </c>
    </row>
    <row r="33" spans="1:13" hidden="1" outlineLevel="2" x14ac:dyDescent="0.25">
      <c r="A33">
        <v>2016</v>
      </c>
      <c r="B33">
        <v>10000000</v>
      </c>
      <c r="C33">
        <v>0</v>
      </c>
      <c r="D33">
        <v>60000000</v>
      </c>
      <c r="E33">
        <v>50000000</v>
      </c>
      <c r="F33" s="9">
        <v>42528</v>
      </c>
      <c r="G33">
        <v>0</v>
      </c>
      <c r="H33" s="8">
        <v>3000</v>
      </c>
      <c r="I33" t="s">
        <v>57</v>
      </c>
      <c r="J33" t="s">
        <v>135</v>
      </c>
      <c r="K33" t="s">
        <v>146</v>
      </c>
      <c r="L33" t="s">
        <v>147</v>
      </c>
      <c r="M33" s="9">
        <v>42551</v>
      </c>
    </row>
    <row r="34" spans="1:13" hidden="1" outlineLevel="2" x14ac:dyDescent="0.25">
      <c r="A34">
        <v>2016</v>
      </c>
      <c r="B34">
        <v>10000000</v>
      </c>
      <c r="C34">
        <v>0</v>
      </c>
      <c r="D34">
        <v>60000000</v>
      </c>
      <c r="E34">
        <v>50000000</v>
      </c>
      <c r="F34" s="9">
        <v>42467</v>
      </c>
      <c r="G34">
        <v>0</v>
      </c>
      <c r="H34" s="8">
        <v>3000</v>
      </c>
      <c r="I34" t="s">
        <v>57</v>
      </c>
      <c r="J34" t="s">
        <v>135</v>
      </c>
      <c r="K34" t="s">
        <v>148</v>
      </c>
      <c r="L34" t="s">
        <v>149</v>
      </c>
      <c r="M34" s="9">
        <v>42490</v>
      </c>
    </row>
    <row r="35" spans="1:13" hidden="1" outlineLevel="2" x14ac:dyDescent="0.25">
      <c r="A35">
        <v>2016</v>
      </c>
      <c r="B35">
        <v>10000000</v>
      </c>
      <c r="C35">
        <v>0</v>
      </c>
      <c r="D35">
        <v>60000000</v>
      </c>
      <c r="E35">
        <v>50000000</v>
      </c>
      <c r="F35" s="9">
        <v>42499</v>
      </c>
      <c r="G35">
        <v>0</v>
      </c>
      <c r="H35" s="8">
        <v>3000</v>
      </c>
      <c r="I35" t="s">
        <v>57</v>
      </c>
      <c r="J35" t="s">
        <v>135</v>
      </c>
      <c r="K35" t="s">
        <v>150</v>
      </c>
      <c r="L35" t="s">
        <v>151</v>
      </c>
      <c r="M35" s="9">
        <v>42521</v>
      </c>
    </row>
    <row r="36" spans="1:13" hidden="1" outlineLevel="2" x14ac:dyDescent="0.25">
      <c r="A36">
        <v>2016</v>
      </c>
      <c r="B36">
        <v>10000000</v>
      </c>
      <c r="C36">
        <v>0</v>
      </c>
      <c r="D36">
        <v>60000000</v>
      </c>
      <c r="E36">
        <v>50000000</v>
      </c>
      <c r="F36" s="9">
        <v>42579</v>
      </c>
      <c r="G36">
        <v>0</v>
      </c>
      <c r="H36" s="8">
        <v>5590.34</v>
      </c>
      <c r="I36" t="s">
        <v>57</v>
      </c>
      <c r="J36" t="s">
        <v>135</v>
      </c>
      <c r="K36" t="s">
        <v>152</v>
      </c>
      <c r="L36" t="s">
        <v>153</v>
      </c>
      <c r="M36" s="9">
        <v>42582</v>
      </c>
    </row>
    <row r="37" spans="1:13" hidden="1" outlineLevel="2" x14ac:dyDescent="0.25">
      <c r="A37">
        <v>2016</v>
      </c>
      <c r="B37">
        <v>10000000</v>
      </c>
      <c r="C37">
        <v>0</v>
      </c>
      <c r="D37">
        <v>60000000</v>
      </c>
      <c r="E37">
        <v>50000000</v>
      </c>
      <c r="F37" s="9">
        <v>42597</v>
      </c>
      <c r="G37">
        <v>0</v>
      </c>
      <c r="H37" s="8">
        <v>3000</v>
      </c>
      <c r="I37" t="s">
        <v>57</v>
      </c>
      <c r="J37" t="s">
        <v>135</v>
      </c>
      <c r="K37" t="s">
        <v>154</v>
      </c>
      <c r="L37" t="s">
        <v>155</v>
      </c>
      <c r="M37" s="9">
        <v>42582</v>
      </c>
    </row>
    <row r="38" spans="1:13" hidden="1" outlineLevel="2" x14ac:dyDescent="0.25">
      <c r="A38">
        <v>2016</v>
      </c>
      <c r="B38">
        <v>10000000</v>
      </c>
      <c r="C38">
        <v>0</v>
      </c>
      <c r="D38">
        <v>60000000</v>
      </c>
      <c r="E38">
        <v>50000000</v>
      </c>
      <c r="F38" s="9">
        <v>42628</v>
      </c>
      <c r="G38">
        <v>0</v>
      </c>
      <c r="H38" s="8">
        <v>3000</v>
      </c>
      <c r="I38" t="s">
        <v>57</v>
      </c>
      <c r="J38" t="s">
        <v>135</v>
      </c>
      <c r="K38" t="s">
        <v>156</v>
      </c>
      <c r="L38" t="s">
        <v>157</v>
      </c>
      <c r="M38" s="9">
        <v>42643</v>
      </c>
    </row>
    <row r="39" spans="1:13" outlineLevel="1" collapsed="1" x14ac:dyDescent="0.25">
      <c r="H39" s="8">
        <f>SUBTOTAL(9,H27:H38)</f>
        <v>41099.210000000006</v>
      </c>
      <c r="J39" s="7" t="s">
        <v>167</v>
      </c>
    </row>
    <row r="40" spans="1:13" hidden="1" outlineLevel="2" x14ac:dyDescent="0.25">
      <c r="A40">
        <v>2016</v>
      </c>
      <c r="B40">
        <v>10000000</v>
      </c>
      <c r="C40">
        <v>0</v>
      </c>
      <c r="D40">
        <v>60000000</v>
      </c>
      <c r="E40">
        <v>50000000</v>
      </c>
      <c r="F40" s="9">
        <v>42614</v>
      </c>
      <c r="G40">
        <v>0</v>
      </c>
      <c r="H40" s="8">
        <v>350</v>
      </c>
      <c r="I40" t="s">
        <v>57</v>
      </c>
      <c r="J40" t="s">
        <v>158</v>
      </c>
      <c r="K40">
        <v>69</v>
      </c>
      <c r="L40" t="s">
        <v>112</v>
      </c>
      <c r="M40" s="9">
        <v>42643</v>
      </c>
    </row>
    <row r="41" spans="1:13" hidden="1" outlineLevel="2" x14ac:dyDescent="0.25">
      <c r="A41">
        <v>2016</v>
      </c>
      <c r="B41">
        <v>10000000</v>
      </c>
      <c r="C41">
        <v>0</v>
      </c>
      <c r="D41">
        <v>60000000</v>
      </c>
      <c r="E41">
        <v>50000000</v>
      </c>
      <c r="F41" s="9">
        <v>42583</v>
      </c>
      <c r="G41">
        <v>0</v>
      </c>
      <c r="H41" s="8">
        <v>350</v>
      </c>
      <c r="I41" t="s">
        <v>57</v>
      </c>
      <c r="J41" t="s">
        <v>158</v>
      </c>
      <c r="K41">
        <v>58</v>
      </c>
      <c r="L41" t="s">
        <v>153</v>
      </c>
      <c r="M41" s="9">
        <v>42613</v>
      </c>
    </row>
    <row r="42" spans="1:13" hidden="1" outlineLevel="2" x14ac:dyDescent="0.25">
      <c r="A42">
        <v>2016</v>
      </c>
      <c r="B42">
        <v>10000000</v>
      </c>
      <c r="C42">
        <v>0</v>
      </c>
      <c r="D42">
        <v>60000000</v>
      </c>
      <c r="E42">
        <v>50000000</v>
      </c>
      <c r="F42" s="9">
        <v>42522</v>
      </c>
      <c r="G42">
        <v>0</v>
      </c>
      <c r="H42" s="8">
        <v>350</v>
      </c>
      <c r="I42" t="s">
        <v>57</v>
      </c>
      <c r="J42" t="s">
        <v>158</v>
      </c>
      <c r="K42">
        <v>35</v>
      </c>
      <c r="L42" t="s">
        <v>109</v>
      </c>
      <c r="M42" s="9">
        <v>42551</v>
      </c>
    </row>
    <row r="43" spans="1:13" hidden="1" outlineLevel="2" x14ac:dyDescent="0.25">
      <c r="A43">
        <v>2016</v>
      </c>
      <c r="B43">
        <v>10000000</v>
      </c>
      <c r="C43">
        <v>0</v>
      </c>
      <c r="D43">
        <v>60000000</v>
      </c>
      <c r="E43">
        <v>50000000</v>
      </c>
      <c r="F43" s="9">
        <v>42552</v>
      </c>
      <c r="G43">
        <v>0</v>
      </c>
      <c r="H43" s="8">
        <v>350</v>
      </c>
      <c r="I43" t="s">
        <v>57</v>
      </c>
      <c r="J43" t="s">
        <v>158</v>
      </c>
      <c r="K43">
        <v>47</v>
      </c>
      <c r="L43" t="s">
        <v>110</v>
      </c>
      <c r="M43" s="9">
        <v>42582</v>
      </c>
    </row>
    <row r="44" spans="1:13" hidden="1" outlineLevel="2" x14ac:dyDescent="0.25">
      <c r="A44">
        <v>2016</v>
      </c>
      <c r="B44">
        <v>10000000</v>
      </c>
      <c r="C44">
        <v>0</v>
      </c>
      <c r="D44">
        <v>60000000</v>
      </c>
      <c r="E44">
        <v>50000000</v>
      </c>
      <c r="F44" s="9">
        <v>42432</v>
      </c>
      <c r="G44">
        <v>0</v>
      </c>
      <c r="H44" s="8">
        <v>350</v>
      </c>
      <c r="I44" t="s">
        <v>57</v>
      </c>
      <c r="J44" t="s">
        <v>158</v>
      </c>
      <c r="K44">
        <v>30316</v>
      </c>
      <c r="L44" t="s">
        <v>145</v>
      </c>
      <c r="M44" s="9">
        <v>42460</v>
      </c>
    </row>
    <row r="45" spans="1:13" hidden="1" outlineLevel="2" x14ac:dyDescent="0.25">
      <c r="A45">
        <v>2016</v>
      </c>
      <c r="B45">
        <v>10000000</v>
      </c>
      <c r="C45">
        <v>0</v>
      </c>
      <c r="D45">
        <v>60000000</v>
      </c>
      <c r="E45">
        <v>50000000</v>
      </c>
      <c r="F45" s="9">
        <v>42461</v>
      </c>
      <c r="G45">
        <v>0</v>
      </c>
      <c r="H45" s="8">
        <v>350</v>
      </c>
      <c r="I45" t="s">
        <v>57</v>
      </c>
      <c r="J45" t="s">
        <v>158</v>
      </c>
      <c r="K45">
        <v>40116</v>
      </c>
      <c r="L45" t="s">
        <v>149</v>
      </c>
      <c r="M45" s="9">
        <v>42490</v>
      </c>
    </row>
    <row r="46" spans="1:13" hidden="1" outlineLevel="2" x14ac:dyDescent="0.25">
      <c r="A46">
        <v>2016</v>
      </c>
      <c r="B46">
        <v>10000000</v>
      </c>
      <c r="C46">
        <v>0</v>
      </c>
      <c r="D46">
        <v>60000000</v>
      </c>
      <c r="E46">
        <v>50000000</v>
      </c>
      <c r="F46" s="9">
        <v>42491</v>
      </c>
      <c r="G46">
        <v>0</v>
      </c>
      <c r="H46" s="8">
        <v>350</v>
      </c>
      <c r="I46" t="s">
        <v>57</v>
      </c>
      <c r="J46" t="s">
        <v>158</v>
      </c>
      <c r="K46">
        <v>1</v>
      </c>
      <c r="L46" t="s">
        <v>108</v>
      </c>
      <c r="M46" s="9">
        <v>42521</v>
      </c>
    </row>
    <row r="47" spans="1:13" hidden="1" outlineLevel="2" x14ac:dyDescent="0.25">
      <c r="A47">
        <v>2016</v>
      </c>
      <c r="B47">
        <v>10000000</v>
      </c>
      <c r="C47">
        <v>0</v>
      </c>
      <c r="D47">
        <v>60000000</v>
      </c>
      <c r="E47">
        <v>50000000</v>
      </c>
      <c r="F47" s="9">
        <v>42405</v>
      </c>
      <c r="G47">
        <v>0</v>
      </c>
      <c r="H47" s="8">
        <v>350</v>
      </c>
      <c r="I47" t="s">
        <v>57</v>
      </c>
      <c r="J47" t="s">
        <v>158</v>
      </c>
      <c r="K47">
        <v>20516</v>
      </c>
      <c r="L47" t="s">
        <v>159</v>
      </c>
      <c r="M47" s="9">
        <v>42429</v>
      </c>
    </row>
    <row r="48" spans="1:13" hidden="1" outlineLevel="2" x14ac:dyDescent="0.25">
      <c r="A48">
        <v>2016</v>
      </c>
      <c r="B48">
        <v>10000000</v>
      </c>
      <c r="C48">
        <v>0</v>
      </c>
      <c r="D48">
        <v>60000000</v>
      </c>
      <c r="E48">
        <v>50000000</v>
      </c>
      <c r="F48" s="9">
        <v>42376</v>
      </c>
      <c r="G48">
        <v>0</v>
      </c>
      <c r="H48" s="8">
        <v>350</v>
      </c>
      <c r="I48" t="s">
        <v>57</v>
      </c>
      <c r="J48" t="s">
        <v>158</v>
      </c>
      <c r="K48">
        <v>10716</v>
      </c>
      <c r="L48" t="s">
        <v>64</v>
      </c>
      <c r="M48" s="9">
        <v>42400</v>
      </c>
    </row>
    <row r="49" spans="1:17" hidden="1" outlineLevel="2" x14ac:dyDescent="0.25">
      <c r="A49">
        <v>2015</v>
      </c>
      <c r="B49">
        <v>10000000</v>
      </c>
      <c r="C49">
        <v>0</v>
      </c>
      <c r="D49">
        <v>60000000</v>
      </c>
      <c r="E49">
        <v>50000000</v>
      </c>
      <c r="F49" s="9">
        <v>42354</v>
      </c>
      <c r="G49">
        <v>0</v>
      </c>
      <c r="H49" s="8">
        <v>350</v>
      </c>
      <c r="I49" t="s">
        <v>57</v>
      </c>
      <c r="J49" t="s">
        <v>158</v>
      </c>
      <c r="K49">
        <v>120215</v>
      </c>
      <c r="L49" t="s">
        <v>62</v>
      </c>
      <c r="M49" s="9">
        <v>42369</v>
      </c>
    </row>
    <row r="50" spans="1:17" hidden="1" outlineLevel="2" x14ac:dyDescent="0.25">
      <c r="A50">
        <v>2015</v>
      </c>
      <c r="B50">
        <v>10000000</v>
      </c>
      <c r="C50">
        <v>0</v>
      </c>
      <c r="D50">
        <v>60000000</v>
      </c>
      <c r="E50">
        <v>50000000</v>
      </c>
      <c r="F50" s="9">
        <v>42309</v>
      </c>
      <c r="G50">
        <v>0</v>
      </c>
      <c r="H50" s="8">
        <v>350</v>
      </c>
      <c r="I50" t="s">
        <v>57</v>
      </c>
      <c r="J50" t="s">
        <v>158</v>
      </c>
      <c r="K50">
        <v>100615</v>
      </c>
      <c r="L50" t="s">
        <v>99</v>
      </c>
      <c r="M50" s="9">
        <v>42338</v>
      </c>
    </row>
    <row r="51" spans="1:17" hidden="1" outlineLevel="2" x14ac:dyDescent="0.25">
      <c r="A51">
        <v>2015</v>
      </c>
      <c r="B51">
        <v>10000000</v>
      </c>
      <c r="C51">
        <v>0</v>
      </c>
      <c r="D51">
        <v>60000000</v>
      </c>
      <c r="E51">
        <v>50000000</v>
      </c>
      <c r="F51" s="9">
        <v>42314</v>
      </c>
      <c r="G51">
        <v>0</v>
      </c>
      <c r="H51" s="8">
        <v>700</v>
      </c>
      <c r="I51" t="s">
        <v>57</v>
      </c>
      <c r="J51" t="s">
        <v>158</v>
      </c>
      <c r="K51">
        <v>110615</v>
      </c>
      <c r="L51" t="s">
        <v>160</v>
      </c>
      <c r="M51" s="9">
        <v>42338</v>
      </c>
    </row>
    <row r="52" spans="1:17" hidden="1" outlineLevel="2" x14ac:dyDescent="0.25">
      <c r="A52">
        <v>2015</v>
      </c>
      <c r="B52">
        <v>10000000</v>
      </c>
      <c r="C52">
        <v>0</v>
      </c>
      <c r="D52">
        <v>60000000</v>
      </c>
      <c r="E52">
        <v>50000000</v>
      </c>
      <c r="F52" s="9">
        <v>42314</v>
      </c>
      <c r="G52">
        <v>1</v>
      </c>
      <c r="H52" s="8">
        <v>-700</v>
      </c>
      <c r="I52" t="s">
        <v>57</v>
      </c>
      <c r="J52" t="s">
        <v>158</v>
      </c>
      <c r="K52">
        <v>110615</v>
      </c>
      <c r="L52" t="s">
        <v>161</v>
      </c>
      <c r="M52" s="9">
        <v>42338</v>
      </c>
    </row>
    <row r="53" spans="1:17" hidden="1" outlineLevel="2" x14ac:dyDescent="0.25">
      <c r="A53">
        <v>2015</v>
      </c>
      <c r="B53">
        <v>10000000</v>
      </c>
      <c r="C53">
        <v>0</v>
      </c>
      <c r="D53">
        <v>60000000</v>
      </c>
      <c r="E53">
        <v>50000000</v>
      </c>
      <c r="F53" s="9">
        <v>42314</v>
      </c>
      <c r="G53">
        <v>2</v>
      </c>
      <c r="H53" s="8">
        <v>350</v>
      </c>
      <c r="I53" t="s">
        <v>57</v>
      </c>
      <c r="J53" t="s">
        <v>158</v>
      </c>
      <c r="K53">
        <v>110615</v>
      </c>
      <c r="L53" t="s">
        <v>162</v>
      </c>
      <c r="M53" s="9">
        <v>42338</v>
      </c>
    </row>
    <row r="54" spans="1:17" outlineLevel="1" collapsed="1" x14ac:dyDescent="0.25">
      <c r="H54" s="8">
        <f>SUBTOTAL(9,H40:H53)</f>
        <v>4200</v>
      </c>
      <c r="J54" s="7" t="s">
        <v>168</v>
      </c>
    </row>
    <row r="55" spans="1:17" x14ac:dyDescent="0.25">
      <c r="H55" s="8">
        <f>SUBTOTAL(9,H2:H53)</f>
        <v>27176.22</v>
      </c>
      <c r="J55" s="7" t="s">
        <v>85</v>
      </c>
    </row>
    <row r="64" spans="1:17" x14ac:dyDescent="0.25">
      <c r="Q64" s="8"/>
    </row>
    <row r="65" spans="16:17" x14ac:dyDescent="0.25">
      <c r="P65" s="7"/>
      <c r="Q65" s="8"/>
    </row>
    <row r="66" spans="16:17" x14ac:dyDescent="0.25">
      <c r="P66" s="7"/>
      <c r="Q66" s="8"/>
    </row>
    <row r="67" spans="16:17" x14ac:dyDescent="0.25">
      <c r="P67" s="7"/>
      <c r="Q67" s="8"/>
    </row>
    <row r="68" spans="16:17" x14ac:dyDescent="0.25">
      <c r="P68" s="7"/>
      <c r="Q68" s="8"/>
    </row>
    <row r="69" spans="16:17" x14ac:dyDescent="0.25">
      <c r="P69" s="7"/>
      <c r="Q69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0" sqref="U10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205FE84-DD03-404C-A322-A93B59E10D63}"/>
</file>

<file path=customXml/itemProps2.xml><?xml version="1.0" encoding="utf-8"?>
<ds:datastoreItem xmlns:ds="http://schemas.openxmlformats.org/officeDocument/2006/customXml" ds:itemID="{253DA30E-DB5A-4AEF-B8A0-1EA95256663D}"/>
</file>

<file path=customXml/itemProps3.xml><?xml version="1.0" encoding="utf-8"?>
<ds:datastoreItem xmlns:ds="http://schemas.openxmlformats.org/officeDocument/2006/customXml" ds:itemID="{EF30490E-2FBC-4D0B-9E61-3C3314C0CFC3}"/>
</file>

<file path=customXml/itemProps4.xml><?xml version="1.0" encoding="utf-8"?>
<ds:datastoreItem xmlns:ds="http://schemas.openxmlformats.org/officeDocument/2006/customXml" ds:itemID="{B55B469B-4341-4AA2-8A86-B971F6C18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Consulting &amp; Lobbying</vt:lpstr>
      <vt:lpstr>Dues &amp; Subscriptoins</vt:lpstr>
      <vt:lpstr>Dues&amp;Subscrip_Detail</vt:lpstr>
      <vt:lpstr>Consult&amp;Lob_Detail</vt:lpstr>
      <vt:lpstr>Notes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</dc:creator>
  <cp:lastModifiedBy>Dave Atwell</cp:lastModifiedBy>
  <dcterms:created xsi:type="dcterms:W3CDTF">2017-03-15T01:30:23Z</dcterms:created>
  <dcterms:modified xsi:type="dcterms:W3CDTF">2017-03-15T22:56:17Z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