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D4DA8AF-54D6-49AC-BFB7-09B268BC7323}" xr6:coauthVersionLast="45" xr6:coauthVersionMax="45" xr10:uidLastSave="{00000000-0000-0000-0000-000000000000}"/>
  <bookViews>
    <workbookView xWindow="-110" yWindow="-110" windowWidth="19420" windowHeight="10460" xr2:uid="{C1F00904-47AA-4611-B2A0-1DF3372772DF}"/>
  </bookViews>
  <sheets>
    <sheet name="Rent 2018-2019" sheetId="1" r:id="rId1"/>
  </sheets>
  <definedNames>
    <definedName name="_xlnm.Print_Area" localSheetId="0">'Rent 2018-2019'!$A$27:$M$89</definedName>
    <definedName name="_xlnm.Print_Titles" localSheetId="0">'Rent 2018-2019'!$1:$6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2" i="1" l="1"/>
  <c r="G91" i="1"/>
  <c r="G90" i="1"/>
  <c r="H91" i="1"/>
  <c r="H90" i="1"/>
  <c r="M89" i="1"/>
  <c r="G89" i="1" s="1"/>
  <c r="M86" i="1" l="1"/>
  <c r="G86" i="1"/>
  <c r="G54" i="1"/>
  <c r="G85" i="1"/>
  <c r="G87" i="1" s="1"/>
  <c r="L83" i="1"/>
  <c r="L79" i="1"/>
  <c r="L75" i="1"/>
  <c r="L70" i="1"/>
  <c r="L64" i="1"/>
  <c r="L61" i="1"/>
  <c r="J81" i="1"/>
  <c r="J77" i="1"/>
  <c r="J73" i="1"/>
  <c r="J67" i="1"/>
  <c r="J66" i="1"/>
  <c r="M82" i="1"/>
  <c r="M78" i="1"/>
  <c r="M71" i="1"/>
  <c r="M69" i="1"/>
  <c r="I80" i="1"/>
  <c r="I76" i="1"/>
  <c r="I72" i="1"/>
  <c r="I65" i="1"/>
  <c r="I62" i="1"/>
  <c r="K84" i="1"/>
  <c r="K74" i="1"/>
  <c r="K68" i="1"/>
  <c r="K63" i="1"/>
  <c r="K60" i="1"/>
  <c r="L59" i="1"/>
  <c r="J58" i="1"/>
  <c r="J85" i="1" s="1"/>
  <c r="M57" i="1"/>
  <c r="I56" i="1"/>
  <c r="I85" i="1" s="1"/>
  <c r="L85" i="1" l="1"/>
  <c r="K85" i="1"/>
  <c r="M85" i="1"/>
  <c r="M87" i="1" s="1"/>
  <c r="M92" i="1" s="1"/>
  <c r="G52" i="1"/>
  <c r="L51" i="1"/>
  <c r="K50" i="1"/>
  <c r="J49" i="1"/>
  <c r="I48" i="1"/>
  <c r="K47" i="1"/>
  <c r="J46" i="1"/>
  <c r="L45" i="1"/>
  <c r="I44" i="1"/>
  <c r="J43" i="1"/>
  <c r="K42" i="1"/>
  <c r="L41" i="1"/>
  <c r="I40" i="1"/>
  <c r="K39" i="1"/>
  <c r="J38" i="1"/>
  <c r="L37" i="1"/>
  <c r="I36" i="1"/>
  <c r="J35" i="1"/>
  <c r="K34" i="1"/>
  <c r="L33" i="1"/>
  <c r="I32" i="1"/>
  <c r="K31" i="1"/>
  <c r="K54" i="1" s="1"/>
  <c r="K86" i="1" s="1"/>
  <c r="J30" i="1"/>
  <c r="L29" i="1"/>
  <c r="L28" i="1"/>
  <c r="I27" i="1"/>
  <c r="K26" i="1"/>
  <c r="J25" i="1"/>
  <c r="I24" i="1"/>
  <c r="K23" i="1"/>
  <c r="L22" i="1"/>
  <c r="J21" i="1"/>
  <c r="I20" i="1"/>
  <c r="L19" i="1"/>
  <c r="J18" i="1"/>
  <c r="I17" i="1"/>
  <c r="L16" i="1"/>
  <c r="K15" i="1"/>
  <c r="J14" i="1"/>
  <c r="I13" i="1"/>
  <c r="L12" i="1"/>
  <c r="J11" i="1"/>
  <c r="I10" i="1"/>
  <c r="K9" i="1"/>
  <c r="J8" i="1"/>
  <c r="I7" i="1"/>
  <c r="J54" i="1" l="1"/>
  <c r="J86" i="1" s="1"/>
  <c r="J87" i="1" s="1"/>
  <c r="K87" i="1"/>
  <c r="I54" i="1"/>
  <c r="I86" i="1" s="1"/>
  <c r="I87" i="1" s="1"/>
  <c r="L54" i="1"/>
  <c r="L86" i="1" s="1"/>
  <c r="L87" i="1" s="1"/>
  <c r="L52" i="1"/>
  <c r="I52" i="1"/>
  <c r="J52" i="1"/>
  <c r="K52" i="1"/>
  <c r="L92" i="1" l="1"/>
  <c r="L88" i="1"/>
  <c r="J88" i="1"/>
  <c r="J92" i="1"/>
  <c r="I88" i="1"/>
  <c r="I92" i="1"/>
  <c r="K88" i="1"/>
  <c r="K92" i="1" s="1"/>
  <c r="G88" i="1" l="1"/>
  <c r="G92" i="1" s="1"/>
</calcChain>
</file>

<file path=xl/sharedStrings.xml><?xml version="1.0" encoding="utf-8"?>
<sst xmlns="http://schemas.openxmlformats.org/spreadsheetml/2006/main" count="229" uniqueCount="31">
  <si>
    <t>Account: 52900-006</t>
  </si>
  <si>
    <t>Rent &amp; Parking - Seattle</t>
  </si>
  <si>
    <t/>
  </si>
  <si>
    <t>Invoice</t>
  </si>
  <si>
    <t>FST001 - L&amp;B CIP First &amp; Stewart, LLC</t>
  </si>
  <si>
    <t>RPS001 - Republic Parking Systems</t>
  </si>
  <si>
    <t>USB010 - U.S. BANK</t>
  </si>
  <si>
    <t>DMW001 - Belltown Self Storage</t>
  </si>
  <si>
    <t xml:space="preserve">First &amp; </t>
  </si>
  <si>
    <t>Stewart</t>
  </si>
  <si>
    <t>Republic</t>
  </si>
  <si>
    <t>Parking</t>
  </si>
  <si>
    <t>US Bank</t>
  </si>
  <si>
    <t>Belltown</t>
  </si>
  <si>
    <t xml:space="preserve">Self </t>
  </si>
  <si>
    <t>Charge</t>
  </si>
  <si>
    <t>POS001 - Port of Seattle</t>
  </si>
  <si>
    <t xml:space="preserve">Port of </t>
  </si>
  <si>
    <t>Seattle</t>
  </si>
  <si>
    <t>Total 2018</t>
  </si>
  <si>
    <t>July 1 to December 31</t>
  </si>
  <si>
    <t>Puget Sound Pilots</t>
  </si>
  <si>
    <t>Rent Account</t>
  </si>
  <si>
    <t>Test Year</t>
  </si>
  <si>
    <t>Total thru June 2019</t>
  </si>
  <si>
    <t>Remove 1st &amp; Stewart Rents &amp; Parking</t>
  </si>
  <si>
    <t>Add 6 months of parking at Port of Seattle</t>
  </si>
  <si>
    <t>Add 12 months rents at new office</t>
  </si>
  <si>
    <t>Add 12 months additional parking</t>
  </si>
  <si>
    <t xml:space="preserve">New </t>
  </si>
  <si>
    <t>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</si>
</sst>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m/d/yyyy"/>
    <numFmt numFmtId="165" formatCode="[$-10409]#,##0.00"/>
  </numFmts>
  <fonts count="5" x14ac:knownFonts="1"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left" vertical="top" wrapText="1" readingOrder="1"/>
    </xf>
    <xf numFmtId="164" fontId="3" fillId="0" borderId="0" xfId="0" applyNumberFormat="1" applyFont="1" applyAlignment="1">
      <alignment horizontal="left" vertical="top" readingOrder="1"/>
    </xf>
    <xf numFmtId="0" fontId="3" fillId="0" borderId="0" xfId="0" applyFont="1" applyAlignment="1">
      <alignment vertical="top" readingOrder="1"/>
    </xf>
    <xf numFmtId="165" fontId="3" fillId="0" borderId="0" xfId="0" applyNumberFormat="1" applyFont="1" applyAlignment="1">
      <alignment horizontal="right" vertical="top" readingOrder="1"/>
    </xf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vertical="top" readingOrder="1"/>
    </xf>
    <xf numFmtId="0" fontId="0" fillId="0" borderId="0" xfId="0" applyAlignment="1"/>
    <xf numFmtId="165" fontId="0" fillId="0" borderId="0" xfId="0" applyNumberFormat="1"/>
    <xf numFmtId="0" fontId="3" fillId="0" borderId="0" xfId="0" applyFont="1" applyAlignment="1">
      <alignment horizontal="left" vertical="top" readingOrder="1"/>
    </xf>
    <xf numFmtId="0" fontId="3" fillId="0" borderId="0" xfId="0" applyFont="1" applyAlignment="1">
      <alignment horizontal="center" vertical="top" wrapText="1" readingOrder="1"/>
    </xf>
    <xf numFmtId="164" fontId="0" fillId="0" borderId="0" xfId="0" applyNumberFormat="1" applyAlignment="1">
      <alignment horizontal="left" vertical="top" wrapText="1" readingOrder="1"/>
    </xf>
    <xf numFmtId="0" fontId="0" fillId="0" borderId="0" xfId="0" applyAlignment="1">
      <alignment vertical="top" wrapText="1" readingOrder="1"/>
    </xf>
    <xf numFmtId="165" fontId="0" fillId="0" borderId="0" xfId="0" applyNumberFormat="1" applyAlignment="1">
      <alignment horizontal="right" vertical="top" wrapText="1" readingOrder="1"/>
    </xf>
    <xf numFmtId="165" fontId="3" fillId="0" borderId="1" xfId="0" applyNumberFormat="1" applyFont="1" applyBorder="1" applyAlignment="1">
      <alignment horizontal="right" vertical="top" readingOrder="1"/>
    </xf>
    <xf numFmtId="0" fontId="2" fillId="0" borderId="1" xfId="0" applyFont="1" applyBorder="1" applyAlignment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centerContinuous"/>
    </xf>
    <xf numFmtId="165" fontId="0" fillId="0" borderId="1" xfId="0" applyNumberFormat="1" applyBorder="1" applyAlignment="1">
      <alignment horizontal="right" vertical="top" wrapText="1" readingOrder="1"/>
    </xf>
    <xf numFmtId="0" fontId="0" fillId="0" borderId="1" xfId="0" applyBorder="1" applyAlignment="1">
      <alignment vertical="top" wrapText="1" readingOrder="1"/>
    </xf>
    <xf numFmtId="0" fontId="0" fillId="0" borderId="0" xfId="0" applyAlignment="1">
      <alignment vertical="top" readingOrder="1"/>
    </xf>
    <xf numFmtId="165" fontId="0" fillId="0" borderId="0" xfId="0" applyNumberFormat="1" applyBorder="1"/>
    <xf numFmtId="165" fontId="0" fillId="0" borderId="0" xfId="0" applyNumberFormat="1" applyBorder="1" applyAlignment="1">
      <alignment vertical="top" wrapText="1" readingOrder="1"/>
    </xf>
    <xf numFmtId="165" fontId="4" fillId="0" borderId="0" xfId="0" applyNumberFormat="1" applyFont="1" applyBorder="1"/>
    <xf numFmtId="4" fontId="0" fillId="0" borderId="0" xfId="0" applyNumberFormat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A765E-06D9-4EF2-8817-18E4C58970B5}">
  <sheetPr>
    <pageSetUpPr fitToPage="1"/>
  </sheetPr>
  <dimension ref="A1:N99"/>
  <sheetViews>
    <sheetView tabSelected="1" workbookViewId="0">
      <pane ySplit="6" topLeftCell="A64" activePane="bottomLeft" state="frozen"/>
      <selection pane="bottomLeft" activeCell="A4" sqref="A4"/>
    </sheetView>
  </sheetViews>
  <sheetFormatPr defaultRowHeight="14.5" x14ac:dyDescent="0.35"/>
  <cols>
    <col min="1" max="1" width="4.26953125" customWidth="1"/>
    <col min="2" max="2" width="10.1796875" bestFit="1" customWidth="1"/>
    <col min="3" max="3" width="10.81640625" customWidth="1"/>
    <col min="4" max="4" width="34.54296875" bestFit="1" customWidth="1"/>
    <col min="5" max="5" width="5.54296875" customWidth="1"/>
    <col min="6" max="6" width="8.54296875" customWidth="1"/>
    <col min="7" max="7" width="14" customWidth="1"/>
    <col min="8" max="8" width="10.54296875" customWidth="1"/>
    <col min="9" max="9" width="14" customWidth="1"/>
    <col min="10" max="10" width="9.26953125" customWidth="1"/>
    <col min="11" max="11" width="11.54296875" customWidth="1"/>
    <col min="12" max="12" width="13.81640625" customWidth="1"/>
    <col min="14" max="14" width="10.1796875" bestFit="1" customWidth="1"/>
  </cols>
  <sheetData>
    <row r="1" spans="1:13" x14ac:dyDescent="0.35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3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35">
      <c r="A3" s="20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5" spans="1:13" ht="15" customHeight="1" x14ac:dyDescent="0.35">
      <c r="A5" s="8" t="s">
        <v>0</v>
      </c>
      <c r="B5" s="6"/>
      <c r="C5" s="6"/>
      <c r="D5" s="8" t="s">
        <v>1</v>
      </c>
      <c r="E5" s="6"/>
      <c r="F5" s="6"/>
      <c r="G5" s="12" t="s">
        <v>15</v>
      </c>
      <c r="H5" s="7" t="s">
        <v>29</v>
      </c>
      <c r="I5" t="s">
        <v>8</v>
      </c>
      <c r="J5" t="s">
        <v>10</v>
      </c>
      <c r="K5" t="s">
        <v>12</v>
      </c>
      <c r="L5" t="s">
        <v>13</v>
      </c>
      <c r="M5" t="s">
        <v>17</v>
      </c>
    </row>
    <row r="6" spans="1:13" x14ac:dyDescent="0.35">
      <c r="A6" s="1" t="s">
        <v>2</v>
      </c>
      <c r="B6" s="1" t="s">
        <v>2</v>
      </c>
      <c r="C6" s="1" t="s">
        <v>2</v>
      </c>
      <c r="D6" s="1" t="s">
        <v>2</v>
      </c>
      <c r="E6" s="1" t="s">
        <v>2</v>
      </c>
      <c r="F6" s="6"/>
      <c r="G6" s="1" t="s">
        <v>2</v>
      </c>
      <c r="H6" s="6" t="s">
        <v>30</v>
      </c>
      <c r="I6" t="s">
        <v>9</v>
      </c>
      <c r="J6" t="s">
        <v>11</v>
      </c>
      <c r="L6" t="s">
        <v>14</v>
      </c>
      <c r="M6" t="s">
        <v>18</v>
      </c>
    </row>
    <row r="7" spans="1:13" x14ac:dyDescent="0.35">
      <c r="A7" s="11" t="s">
        <v>2</v>
      </c>
      <c r="B7" s="3">
        <v>43101</v>
      </c>
      <c r="C7" s="4" t="s">
        <v>3</v>
      </c>
      <c r="D7" s="4" t="s">
        <v>4</v>
      </c>
      <c r="E7" s="6"/>
      <c r="F7" s="6"/>
      <c r="G7" s="5">
        <v>8687.56</v>
      </c>
      <c r="H7" s="6"/>
      <c r="I7" s="10">
        <f>+G7</f>
        <v>8687.56</v>
      </c>
    </row>
    <row r="8" spans="1:13" x14ac:dyDescent="0.35">
      <c r="A8" s="2" t="s">
        <v>2</v>
      </c>
      <c r="B8" s="3">
        <v>43109</v>
      </c>
      <c r="C8" s="4" t="s">
        <v>3</v>
      </c>
      <c r="D8" s="4" t="s">
        <v>5</v>
      </c>
      <c r="E8" s="6"/>
      <c r="F8" s="6"/>
      <c r="G8" s="5">
        <v>121</v>
      </c>
      <c r="H8" s="6"/>
      <c r="J8" s="10">
        <f>+G8</f>
        <v>121</v>
      </c>
    </row>
    <row r="9" spans="1:13" x14ac:dyDescent="0.35">
      <c r="A9" s="2" t="s">
        <v>2</v>
      </c>
      <c r="B9" s="3">
        <v>43125</v>
      </c>
      <c r="C9" s="4" t="s">
        <v>3</v>
      </c>
      <c r="D9" s="4" t="s">
        <v>6</v>
      </c>
      <c r="E9" s="6"/>
      <c r="F9" s="6"/>
      <c r="G9" s="5">
        <v>2600</v>
      </c>
      <c r="H9" s="6"/>
      <c r="K9" s="10">
        <f>+G9</f>
        <v>2600</v>
      </c>
    </row>
    <row r="10" spans="1:13" x14ac:dyDescent="0.35">
      <c r="A10" s="2" t="s">
        <v>2</v>
      </c>
      <c r="B10" s="3">
        <v>43132</v>
      </c>
      <c r="C10" s="4" t="s">
        <v>3</v>
      </c>
      <c r="D10" s="4" t="s">
        <v>4</v>
      </c>
      <c r="E10" s="6"/>
      <c r="F10" s="6"/>
      <c r="G10" s="5">
        <v>8687.56</v>
      </c>
      <c r="H10" s="6"/>
      <c r="I10" s="10">
        <f>+G10</f>
        <v>8687.56</v>
      </c>
    </row>
    <row r="11" spans="1:13" x14ac:dyDescent="0.35">
      <c r="A11" s="2" t="s">
        <v>2</v>
      </c>
      <c r="B11" s="3">
        <v>43139</v>
      </c>
      <c r="C11" s="4" t="s">
        <v>3</v>
      </c>
      <c r="D11" s="4" t="s">
        <v>5</v>
      </c>
      <c r="E11" s="6"/>
      <c r="F11" s="6"/>
      <c r="G11" s="5">
        <v>236</v>
      </c>
      <c r="H11" s="6"/>
      <c r="J11" s="10">
        <f>+G11</f>
        <v>236</v>
      </c>
    </row>
    <row r="12" spans="1:13" x14ac:dyDescent="0.35">
      <c r="A12" s="2" t="s">
        <v>2</v>
      </c>
      <c r="B12" s="3">
        <v>43153</v>
      </c>
      <c r="C12" s="4" t="s">
        <v>3</v>
      </c>
      <c r="D12" s="4" t="s">
        <v>7</v>
      </c>
      <c r="E12" s="6"/>
      <c r="F12" s="6"/>
      <c r="G12" s="5">
        <v>238</v>
      </c>
      <c r="H12" s="6"/>
      <c r="L12" s="10">
        <f>+G12</f>
        <v>238</v>
      </c>
    </row>
    <row r="13" spans="1:13" x14ac:dyDescent="0.35">
      <c r="A13" s="2" t="s">
        <v>2</v>
      </c>
      <c r="B13" s="3">
        <v>43160</v>
      </c>
      <c r="C13" s="4" t="s">
        <v>3</v>
      </c>
      <c r="D13" s="4" t="s">
        <v>4</v>
      </c>
      <c r="E13" s="6"/>
      <c r="F13" s="6"/>
      <c r="G13" s="5">
        <v>9638.85</v>
      </c>
      <c r="H13" s="6"/>
      <c r="I13" s="10">
        <f>+G13</f>
        <v>9638.85</v>
      </c>
    </row>
    <row r="14" spans="1:13" x14ac:dyDescent="0.35">
      <c r="A14" s="2" t="s">
        <v>2</v>
      </c>
      <c r="B14" s="3">
        <v>43166</v>
      </c>
      <c r="C14" s="4" t="s">
        <v>3</v>
      </c>
      <c r="D14" s="4" t="s">
        <v>5</v>
      </c>
      <c r="E14" s="6"/>
      <c r="F14" s="6"/>
      <c r="G14" s="5">
        <v>140</v>
      </c>
      <c r="H14" s="6"/>
      <c r="J14" s="10">
        <f>+G14</f>
        <v>140</v>
      </c>
    </row>
    <row r="15" spans="1:13" x14ac:dyDescent="0.35">
      <c r="A15" s="2" t="s">
        <v>2</v>
      </c>
      <c r="B15" s="3">
        <v>43174</v>
      </c>
      <c r="C15" s="4" t="s">
        <v>3</v>
      </c>
      <c r="D15" s="4" t="s">
        <v>6</v>
      </c>
      <c r="E15" s="6"/>
      <c r="F15" s="6"/>
      <c r="G15" s="5">
        <v>2600</v>
      </c>
      <c r="H15" s="6"/>
      <c r="K15" s="10">
        <f>+G15</f>
        <v>2600</v>
      </c>
    </row>
    <row r="16" spans="1:13" x14ac:dyDescent="0.35">
      <c r="A16" s="2" t="s">
        <v>2</v>
      </c>
      <c r="B16" s="3">
        <v>43174</v>
      </c>
      <c r="C16" s="4" t="s">
        <v>3</v>
      </c>
      <c r="D16" s="4" t="s">
        <v>7</v>
      </c>
      <c r="E16" s="6"/>
      <c r="F16" s="6"/>
      <c r="G16" s="5">
        <v>238</v>
      </c>
      <c r="H16" s="6"/>
      <c r="L16" s="10">
        <f>+G16</f>
        <v>238</v>
      </c>
    </row>
    <row r="17" spans="1:12" x14ac:dyDescent="0.35">
      <c r="A17" s="2" t="s">
        <v>2</v>
      </c>
      <c r="B17" s="3">
        <v>43192</v>
      </c>
      <c r="C17" s="4" t="s">
        <v>3</v>
      </c>
      <c r="D17" s="4" t="s">
        <v>4</v>
      </c>
      <c r="E17" s="6"/>
      <c r="F17" s="6"/>
      <c r="G17" s="5">
        <v>8706.85</v>
      </c>
      <c r="H17" s="6"/>
      <c r="I17" s="10">
        <f>+G17</f>
        <v>8706.85</v>
      </c>
    </row>
    <row r="18" spans="1:12" x14ac:dyDescent="0.35">
      <c r="A18" s="2" t="s">
        <v>2</v>
      </c>
      <c r="B18" s="3">
        <v>43203</v>
      </c>
      <c r="C18" s="4" t="s">
        <v>3</v>
      </c>
      <c r="D18" s="4" t="s">
        <v>5</v>
      </c>
      <c r="E18" s="6"/>
      <c r="F18" s="6"/>
      <c r="G18" s="5">
        <v>144</v>
      </c>
      <c r="H18" s="6"/>
      <c r="J18" s="10">
        <f>+G18</f>
        <v>144</v>
      </c>
    </row>
    <row r="19" spans="1:12" x14ac:dyDescent="0.35">
      <c r="A19" s="2" t="s">
        <v>2</v>
      </c>
      <c r="B19" s="3">
        <v>43216</v>
      </c>
      <c r="C19" s="4" t="s">
        <v>3</v>
      </c>
      <c r="D19" s="4" t="s">
        <v>7</v>
      </c>
      <c r="E19" s="6"/>
      <c r="F19" s="6"/>
      <c r="G19" s="5">
        <v>255</v>
      </c>
      <c r="H19" s="6"/>
      <c r="L19" s="10">
        <f>+G19</f>
        <v>255</v>
      </c>
    </row>
    <row r="20" spans="1:12" x14ac:dyDescent="0.35">
      <c r="A20" s="2" t="s">
        <v>2</v>
      </c>
      <c r="B20" s="3">
        <v>43221</v>
      </c>
      <c r="C20" s="4" t="s">
        <v>3</v>
      </c>
      <c r="D20" s="4" t="s">
        <v>4</v>
      </c>
      <c r="E20" s="6"/>
      <c r="F20" s="6"/>
      <c r="G20" s="5">
        <v>8687.56</v>
      </c>
      <c r="H20" s="6"/>
      <c r="I20" s="10">
        <f>+G20</f>
        <v>8687.56</v>
      </c>
    </row>
    <row r="21" spans="1:12" x14ac:dyDescent="0.35">
      <c r="A21" s="2" t="s">
        <v>2</v>
      </c>
      <c r="B21" s="3">
        <v>43241</v>
      </c>
      <c r="C21" s="4" t="s">
        <v>3</v>
      </c>
      <c r="D21" s="4" t="s">
        <v>5</v>
      </c>
      <c r="E21" s="6"/>
      <c r="F21" s="6"/>
      <c r="G21" s="5">
        <v>87</v>
      </c>
      <c r="H21" s="6"/>
      <c r="J21" s="10">
        <f>+G21</f>
        <v>87</v>
      </c>
    </row>
    <row r="22" spans="1:12" x14ac:dyDescent="0.35">
      <c r="A22" s="2" t="s">
        <v>2</v>
      </c>
      <c r="B22" s="3">
        <v>43241</v>
      </c>
      <c r="C22" s="4" t="s">
        <v>3</v>
      </c>
      <c r="D22" s="4" t="s">
        <v>7</v>
      </c>
      <c r="E22" s="6"/>
      <c r="F22" s="6"/>
      <c r="G22" s="5">
        <v>255</v>
      </c>
      <c r="H22" s="6"/>
      <c r="L22" s="10">
        <f>+G22</f>
        <v>255</v>
      </c>
    </row>
    <row r="23" spans="1:12" x14ac:dyDescent="0.35">
      <c r="A23" s="2" t="s">
        <v>2</v>
      </c>
      <c r="B23" s="3">
        <v>43244</v>
      </c>
      <c r="C23" s="4" t="s">
        <v>3</v>
      </c>
      <c r="D23" s="4" t="s">
        <v>6</v>
      </c>
      <c r="E23" s="6"/>
      <c r="F23" s="6"/>
      <c r="G23" s="5">
        <v>1300</v>
      </c>
      <c r="H23" s="6"/>
      <c r="K23" s="10">
        <f>+G23</f>
        <v>1300</v>
      </c>
    </row>
    <row r="24" spans="1:12" x14ac:dyDescent="0.35">
      <c r="A24" s="2" t="s">
        <v>2</v>
      </c>
      <c r="B24" s="3">
        <v>43252</v>
      </c>
      <c r="C24" s="4" t="s">
        <v>3</v>
      </c>
      <c r="D24" s="4" t="s">
        <v>4</v>
      </c>
      <c r="E24" s="6"/>
      <c r="F24" s="6"/>
      <c r="G24" s="5">
        <v>8687.56</v>
      </c>
      <c r="H24" s="6"/>
      <c r="I24" s="10">
        <f>+G24</f>
        <v>8687.56</v>
      </c>
    </row>
    <row r="25" spans="1:12" x14ac:dyDescent="0.35">
      <c r="A25" s="2" t="s">
        <v>2</v>
      </c>
      <c r="B25" s="3">
        <v>43269</v>
      </c>
      <c r="C25" s="4" t="s">
        <v>3</v>
      </c>
      <c r="D25" s="4" t="s">
        <v>5</v>
      </c>
      <c r="E25" s="6"/>
      <c r="F25" s="6"/>
      <c r="G25" s="5">
        <v>109</v>
      </c>
      <c r="H25" s="6"/>
      <c r="J25" s="10">
        <f>+G25</f>
        <v>109</v>
      </c>
    </row>
    <row r="26" spans="1:12" x14ac:dyDescent="0.35">
      <c r="A26" s="2" t="s">
        <v>2</v>
      </c>
      <c r="B26" s="3">
        <v>43278</v>
      </c>
      <c r="C26" s="4" t="s">
        <v>3</v>
      </c>
      <c r="D26" s="4" t="s">
        <v>6</v>
      </c>
      <c r="E26" s="6"/>
      <c r="F26" s="6"/>
      <c r="G26" s="5">
        <v>1300</v>
      </c>
      <c r="H26" s="6"/>
      <c r="K26" s="10">
        <f>+G26</f>
        <v>1300</v>
      </c>
    </row>
    <row r="27" spans="1:12" x14ac:dyDescent="0.35">
      <c r="A27" s="2" t="s">
        <v>2</v>
      </c>
      <c r="B27" s="3">
        <v>43283</v>
      </c>
      <c r="C27" s="4" t="s">
        <v>3</v>
      </c>
      <c r="D27" s="4" t="s">
        <v>4</v>
      </c>
      <c r="E27" s="6"/>
      <c r="F27" s="6"/>
      <c r="G27" s="5">
        <v>8969.39</v>
      </c>
      <c r="H27" s="6"/>
      <c r="I27" s="10">
        <f>+G27</f>
        <v>8969.39</v>
      </c>
    </row>
    <row r="28" spans="1:12" x14ac:dyDescent="0.35">
      <c r="A28" s="2" t="s">
        <v>2</v>
      </c>
      <c r="B28" s="3">
        <v>43290</v>
      </c>
      <c r="C28" s="4" t="s">
        <v>3</v>
      </c>
      <c r="D28" s="4" t="s">
        <v>7</v>
      </c>
      <c r="E28" s="6"/>
      <c r="F28" s="6"/>
      <c r="G28" s="5">
        <v>255</v>
      </c>
      <c r="H28" s="6"/>
      <c r="L28" s="10">
        <f>+G28</f>
        <v>255</v>
      </c>
    </row>
    <row r="29" spans="1:12" x14ac:dyDescent="0.35">
      <c r="A29" s="2" t="s">
        <v>2</v>
      </c>
      <c r="B29" s="3">
        <v>43290</v>
      </c>
      <c r="C29" s="4" t="s">
        <v>3</v>
      </c>
      <c r="D29" s="4" t="s">
        <v>7</v>
      </c>
      <c r="E29" s="6"/>
      <c r="F29" s="6"/>
      <c r="G29" s="5">
        <v>255</v>
      </c>
      <c r="H29" s="6"/>
      <c r="L29" s="10">
        <f>+G29</f>
        <v>255</v>
      </c>
    </row>
    <row r="30" spans="1:12" x14ac:dyDescent="0.35">
      <c r="A30" s="2" t="s">
        <v>2</v>
      </c>
      <c r="B30" s="3">
        <v>43305</v>
      </c>
      <c r="C30" s="4" t="s">
        <v>3</v>
      </c>
      <c r="D30" s="4" t="s">
        <v>5</v>
      </c>
      <c r="E30" s="6"/>
      <c r="F30" s="6"/>
      <c r="G30" s="5">
        <v>186</v>
      </c>
      <c r="H30" s="6"/>
      <c r="J30" s="10">
        <f>+G30</f>
        <v>186</v>
      </c>
    </row>
    <row r="31" spans="1:12" x14ac:dyDescent="0.35">
      <c r="A31" s="2" t="s">
        <v>2</v>
      </c>
      <c r="B31" s="3">
        <v>43306</v>
      </c>
      <c r="C31" s="4" t="s">
        <v>3</v>
      </c>
      <c r="D31" s="4" t="s">
        <v>6</v>
      </c>
      <c r="E31" s="6"/>
      <c r="F31" s="6"/>
      <c r="G31" s="5">
        <v>1300</v>
      </c>
      <c r="H31" s="6"/>
      <c r="K31" s="10">
        <f>+G31</f>
        <v>1300</v>
      </c>
    </row>
    <row r="32" spans="1:12" x14ac:dyDescent="0.35">
      <c r="A32" s="2" t="s">
        <v>2</v>
      </c>
      <c r="B32" s="3">
        <v>43313</v>
      </c>
      <c r="C32" s="4" t="s">
        <v>3</v>
      </c>
      <c r="D32" s="4" t="s">
        <v>4</v>
      </c>
      <c r="E32" s="6"/>
      <c r="F32" s="6"/>
      <c r="G32" s="5">
        <v>8976.25</v>
      </c>
      <c r="H32" s="6"/>
      <c r="I32" s="10">
        <f>+G32</f>
        <v>8976.25</v>
      </c>
    </row>
    <row r="33" spans="1:12" x14ac:dyDescent="0.35">
      <c r="A33" s="2" t="s">
        <v>2</v>
      </c>
      <c r="B33" s="3">
        <v>43318</v>
      </c>
      <c r="C33" s="4" t="s">
        <v>3</v>
      </c>
      <c r="D33" s="4" t="s">
        <v>7</v>
      </c>
      <c r="E33" s="6"/>
      <c r="F33" s="6"/>
      <c r="G33" s="5">
        <v>255</v>
      </c>
      <c r="H33" s="6"/>
      <c r="L33" s="10">
        <f>+G33</f>
        <v>255</v>
      </c>
    </row>
    <row r="34" spans="1:12" x14ac:dyDescent="0.35">
      <c r="A34" s="2" t="s">
        <v>2</v>
      </c>
      <c r="B34" s="3">
        <v>43329</v>
      </c>
      <c r="C34" s="4" t="s">
        <v>3</v>
      </c>
      <c r="D34" s="4" t="s">
        <v>6</v>
      </c>
      <c r="E34" s="6"/>
      <c r="F34" s="6"/>
      <c r="G34" s="5">
        <v>1300</v>
      </c>
      <c r="H34" s="6"/>
      <c r="K34" s="10">
        <f>+G34</f>
        <v>1300</v>
      </c>
    </row>
    <row r="35" spans="1:12" x14ac:dyDescent="0.35">
      <c r="A35" s="2" t="s">
        <v>2</v>
      </c>
      <c r="B35" s="3">
        <v>43329</v>
      </c>
      <c r="C35" s="4" t="s">
        <v>3</v>
      </c>
      <c r="D35" s="4" t="s">
        <v>5</v>
      </c>
      <c r="E35" s="6"/>
      <c r="F35" s="6"/>
      <c r="G35" s="5">
        <v>68</v>
      </c>
      <c r="H35" s="6"/>
      <c r="J35" s="10">
        <f>+G35</f>
        <v>68</v>
      </c>
    </row>
    <row r="36" spans="1:12" x14ac:dyDescent="0.35">
      <c r="A36" s="2" t="s">
        <v>2</v>
      </c>
      <c r="B36" s="3">
        <v>43347</v>
      </c>
      <c r="C36" s="4" t="s">
        <v>3</v>
      </c>
      <c r="D36" s="4" t="s">
        <v>4</v>
      </c>
      <c r="E36" s="6"/>
      <c r="F36" s="6"/>
      <c r="G36" s="5">
        <v>8860.31</v>
      </c>
      <c r="H36" s="6"/>
      <c r="I36" s="10">
        <f>+G36</f>
        <v>8860.31</v>
      </c>
    </row>
    <row r="37" spans="1:12" x14ac:dyDescent="0.35">
      <c r="A37" s="2" t="s">
        <v>2</v>
      </c>
      <c r="B37" s="3">
        <v>43347</v>
      </c>
      <c r="C37" s="4" t="s">
        <v>3</v>
      </c>
      <c r="D37" s="4" t="s">
        <v>7</v>
      </c>
      <c r="E37" s="6"/>
      <c r="F37" s="6"/>
      <c r="G37" s="5">
        <v>255</v>
      </c>
      <c r="H37" s="6"/>
      <c r="L37" s="10">
        <f>+G37</f>
        <v>255</v>
      </c>
    </row>
    <row r="38" spans="1:12" x14ac:dyDescent="0.35">
      <c r="A38" s="2" t="s">
        <v>2</v>
      </c>
      <c r="B38" s="3">
        <v>43353</v>
      </c>
      <c r="C38" s="4" t="s">
        <v>3</v>
      </c>
      <c r="D38" s="4" t="s">
        <v>5</v>
      </c>
      <c r="E38" s="6"/>
      <c r="F38" s="6"/>
      <c r="G38" s="5">
        <v>42</v>
      </c>
      <c r="H38" s="6"/>
      <c r="J38" s="10">
        <f>+G38</f>
        <v>42</v>
      </c>
    </row>
    <row r="39" spans="1:12" x14ac:dyDescent="0.35">
      <c r="A39" s="2" t="s">
        <v>2</v>
      </c>
      <c r="B39" s="3">
        <v>43367</v>
      </c>
      <c r="C39" s="4" t="s">
        <v>3</v>
      </c>
      <c r="D39" s="4" t="s">
        <v>6</v>
      </c>
      <c r="E39" s="6"/>
      <c r="F39" s="6"/>
      <c r="G39" s="5">
        <v>2600</v>
      </c>
      <c r="H39" s="6"/>
      <c r="K39" s="10">
        <f>+G39</f>
        <v>2600</v>
      </c>
    </row>
    <row r="40" spans="1:12" x14ac:dyDescent="0.35">
      <c r="A40" s="2" t="s">
        <v>2</v>
      </c>
      <c r="B40" s="3">
        <v>43374</v>
      </c>
      <c r="C40" s="4" t="s">
        <v>3</v>
      </c>
      <c r="D40" s="4" t="s">
        <v>4</v>
      </c>
      <c r="E40" s="6"/>
      <c r="F40" s="6"/>
      <c r="G40" s="5">
        <v>9010.9699999999993</v>
      </c>
      <c r="H40" s="6"/>
      <c r="I40" s="10">
        <f>+G40</f>
        <v>9010.9699999999993</v>
      </c>
    </row>
    <row r="41" spans="1:12" x14ac:dyDescent="0.35">
      <c r="A41" s="2" t="s">
        <v>2</v>
      </c>
      <c r="B41" s="3">
        <v>43381</v>
      </c>
      <c r="C41" s="4" t="s">
        <v>3</v>
      </c>
      <c r="D41" s="4" t="s">
        <v>7</v>
      </c>
      <c r="E41" s="6"/>
      <c r="F41" s="6"/>
      <c r="G41" s="5">
        <v>255</v>
      </c>
      <c r="H41" s="6"/>
      <c r="L41" s="10">
        <f>+G41</f>
        <v>255</v>
      </c>
    </row>
    <row r="42" spans="1:12" x14ac:dyDescent="0.35">
      <c r="A42" s="2" t="s">
        <v>2</v>
      </c>
      <c r="B42" s="3">
        <v>43391</v>
      </c>
      <c r="C42" s="4" t="s">
        <v>3</v>
      </c>
      <c r="D42" s="4" t="s">
        <v>6</v>
      </c>
      <c r="E42" s="6"/>
      <c r="F42" s="6"/>
      <c r="G42" s="5">
        <v>1300</v>
      </c>
      <c r="H42" s="6"/>
      <c r="K42" s="10">
        <f>+G42</f>
        <v>1300</v>
      </c>
    </row>
    <row r="43" spans="1:12" x14ac:dyDescent="0.35">
      <c r="A43" s="2" t="s">
        <v>2</v>
      </c>
      <c r="B43" s="3">
        <v>43391</v>
      </c>
      <c r="C43" s="4" t="s">
        <v>3</v>
      </c>
      <c r="D43" s="4" t="s">
        <v>5</v>
      </c>
      <c r="E43" s="6"/>
      <c r="F43" s="6"/>
      <c r="G43" s="5">
        <v>131</v>
      </c>
      <c r="H43" s="6"/>
      <c r="J43" s="10">
        <f>+G43</f>
        <v>131</v>
      </c>
    </row>
    <row r="44" spans="1:12" x14ac:dyDescent="0.35">
      <c r="A44" s="2" t="s">
        <v>2</v>
      </c>
      <c r="B44" s="3">
        <v>43405</v>
      </c>
      <c r="C44" s="4" t="s">
        <v>3</v>
      </c>
      <c r="D44" s="4" t="s">
        <v>4</v>
      </c>
      <c r="E44" s="6"/>
      <c r="F44" s="6"/>
      <c r="G44" s="5">
        <v>8860.31</v>
      </c>
      <c r="H44" s="6"/>
      <c r="I44" s="10">
        <f>+G44</f>
        <v>8860.31</v>
      </c>
    </row>
    <row r="45" spans="1:12" x14ac:dyDescent="0.35">
      <c r="A45" s="2" t="s">
        <v>2</v>
      </c>
      <c r="B45" s="3">
        <v>43411</v>
      </c>
      <c r="C45" s="4" t="s">
        <v>3</v>
      </c>
      <c r="D45" s="4" t="s">
        <v>7</v>
      </c>
      <c r="E45" s="6"/>
      <c r="F45" s="6"/>
      <c r="G45" s="5">
        <v>255</v>
      </c>
      <c r="H45" s="6"/>
      <c r="L45" s="10">
        <f>+G45</f>
        <v>255</v>
      </c>
    </row>
    <row r="46" spans="1:12" x14ac:dyDescent="0.35">
      <c r="A46" s="2" t="s">
        <v>2</v>
      </c>
      <c r="B46" s="3">
        <v>43412</v>
      </c>
      <c r="C46" s="4" t="s">
        <v>3</v>
      </c>
      <c r="D46" s="4" t="s">
        <v>5</v>
      </c>
      <c r="E46" s="6"/>
      <c r="F46" s="6"/>
      <c r="G46" s="5">
        <v>177</v>
      </c>
      <c r="H46" s="6"/>
      <c r="J46" s="10">
        <f>+G46</f>
        <v>177</v>
      </c>
    </row>
    <row r="47" spans="1:12" x14ac:dyDescent="0.35">
      <c r="A47" s="2" t="s">
        <v>2</v>
      </c>
      <c r="B47" s="3">
        <v>43432</v>
      </c>
      <c r="C47" s="4" t="s">
        <v>3</v>
      </c>
      <c r="D47" s="4" t="s">
        <v>6</v>
      </c>
      <c r="E47" s="6"/>
      <c r="F47" s="6"/>
      <c r="G47" s="5">
        <v>1300</v>
      </c>
      <c r="H47" s="6"/>
      <c r="K47" s="10">
        <f>+G47</f>
        <v>1300</v>
      </c>
    </row>
    <row r="48" spans="1:12" x14ac:dyDescent="0.35">
      <c r="A48" s="2" t="s">
        <v>2</v>
      </c>
      <c r="B48" s="3">
        <v>43437</v>
      </c>
      <c r="C48" s="4" t="s">
        <v>3</v>
      </c>
      <c r="D48" s="4" t="s">
        <v>4</v>
      </c>
      <c r="E48" s="6"/>
      <c r="F48" s="6"/>
      <c r="G48" s="5">
        <v>8860.31</v>
      </c>
      <c r="H48" s="6"/>
      <c r="I48" s="10">
        <f>+G48</f>
        <v>8860.31</v>
      </c>
    </row>
    <row r="49" spans="1:14" x14ac:dyDescent="0.35">
      <c r="A49" s="2" t="s">
        <v>2</v>
      </c>
      <c r="B49" s="3">
        <v>43446</v>
      </c>
      <c r="C49" s="4" t="s">
        <v>3</v>
      </c>
      <c r="D49" s="4" t="s">
        <v>5</v>
      </c>
      <c r="E49" s="6"/>
      <c r="F49" s="6"/>
      <c r="G49" s="5">
        <v>143</v>
      </c>
      <c r="H49" s="6"/>
      <c r="J49" s="10">
        <f>+G49</f>
        <v>143</v>
      </c>
    </row>
    <row r="50" spans="1:14" x14ac:dyDescent="0.35">
      <c r="A50" s="2" t="s">
        <v>2</v>
      </c>
      <c r="B50" s="3">
        <v>43462</v>
      </c>
      <c r="C50" s="4" t="s">
        <v>3</v>
      </c>
      <c r="D50" s="4" t="s">
        <v>6</v>
      </c>
      <c r="E50" s="6"/>
      <c r="F50" s="6"/>
      <c r="G50" s="5">
        <v>1300</v>
      </c>
      <c r="H50" s="6"/>
      <c r="K50" s="10">
        <f>+G50</f>
        <v>1300</v>
      </c>
    </row>
    <row r="51" spans="1:14" x14ac:dyDescent="0.35">
      <c r="A51" s="2" t="s">
        <v>2</v>
      </c>
      <c r="B51" s="3">
        <v>43462</v>
      </c>
      <c r="C51" s="4" t="s">
        <v>3</v>
      </c>
      <c r="D51" s="4" t="s">
        <v>7</v>
      </c>
      <c r="E51" s="6"/>
      <c r="F51" s="6"/>
      <c r="G51" s="16">
        <v>265</v>
      </c>
      <c r="H51" s="17"/>
      <c r="I51" s="18"/>
      <c r="J51" s="18"/>
      <c r="K51" s="18"/>
      <c r="L51" s="19">
        <f>+G51</f>
        <v>265</v>
      </c>
    </row>
    <row r="52" spans="1:14" ht="15" customHeight="1" x14ac:dyDescent="0.35">
      <c r="A52" s="1" t="s">
        <v>2</v>
      </c>
      <c r="B52" s="1" t="s">
        <v>19</v>
      </c>
      <c r="C52" s="1" t="s">
        <v>2</v>
      </c>
      <c r="D52" s="4" t="s">
        <v>2</v>
      </c>
      <c r="E52" s="4" t="s">
        <v>2</v>
      </c>
      <c r="F52" s="6"/>
      <c r="G52" s="5">
        <f>SUM(G7:G51)</f>
        <v>127898.47999999998</v>
      </c>
      <c r="H52" s="6"/>
      <c r="I52" s="5">
        <f>SUM(I7:I51)</f>
        <v>106633.47999999998</v>
      </c>
      <c r="J52" s="5">
        <f>SUM(J7:J51)</f>
        <v>1584</v>
      </c>
      <c r="K52" s="5">
        <f>SUM(K7:K51)</f>
        <v>16900</v>
      </c>
      <c r="L52" s="5">
        <f>SUM(L7:L51)</f>
        <v>2781</v>
      </c>
      <c r="N52" s="10"/>
    </row>
    <row r="53" spans="1:14" ht="15" customHeight="1" x14ac:dyDescent="0.35">
      <c r="A53" s="1"/>
      <c r="B53" s="1"/>
      <c r="C53" s="1"/>
      <c r="D53" s="4"/>
      <c r="E53" s="4"/>
      <c r="F53" s="6"/>
      <c r="G53" s="5"/>
      <c r="H53" s="6"/>
      <c r="I53" s="5"/>
      <c r="J53" s="5"/>
      <c r="K53" s="5"/>
      <c r="L53" s="5"/>
      <c r="N53" s="10"/>
    </row>
    <row r="54" spans="1:14" ht="15" customHeight="1" x14ac:dyDescent="0.35">
      <c r="A54" s="1"/>
      <c r="B54" s="4" t="s">
        <v>20</v>
      </c>
      <c r="C54" s="1"/>
      <c r="D54" s="4"/>
      <c r="E54" s="4"/>
      <c r="F54" s="6"/>
      <c r="G54" s="5">
        <f>SUM(G27:G51)</f>
        <v>65179.539999999994</v>
      </c>
      <c r="H54" s="6"/>
      <c r="I54" s="5">
        <f t="shared" ref="I54:L54" si="0">SUM(I27:I51)</f>
        <v>53537.539999999994</v>
      </c>
      <c r="J54" s="5">
        <f t="shared" si="0"/>
        <v>747</v>
      </c>
      <c r="K54" s="5">
        <f t="shared" si="0"/>
        <v>9100</v>
      </c>
      <c r="L54" s="5">
        <f t="shared" si="0"/>
        <v>1795</v>
      </c>
      <c r="N54" s="10"/>
    </row>
    <row r="55" spans="1:14" x14ac:dyDescent="0.35">
      <c r="D55" s="9"/>
      <c r="E55" s="9"/>
      <c r="F55" s="9"/>
      <c r="G55" s="9"/>
      <c r="H55" s="9"/>
    </row>
    <row r="56" spans="1:14" ht="14.5" customHeight="1" x14ac:dyDescent="0.35">
      <c r="B56" s="13">
        <v>43466</v>
      </c>
      <c r="C56" s="14" t="s">
        <v>3</v>
      </c>
      <c r="D56" s="14" t="s">
        <v>4</v>
      </c>
      <c r="E56" s="14"/>
      <c r="F56" s="14"/>
      <c r="G56" s="15">
        <v>8680.83</v>
      </c>
      <c r="H56" s="14"/>
      <c r="I56" s="10">
        <f>+G56</f>
        <v>8680.83</v>
      </c>
    </row>
    <row r="57" spans="1:14" ht="14.5" customHeight="1" x14ac:dyDescent="0.35">
      <c r="B57" s="13">
        <v>43473</v>
      </c>
      <c r="C57" s="14" t="s">
        <v>3</v>
      </c>
      <c r="D57" s="14" t="s">
        <v>16</v>
      </c>
      <c r="E57" s="14"/>
      <c r="F57" s="14"/>
      <c r="G57" s="15">
        <v>3000</v>
      </c>
      <c r="H57" s="14"/>
      <c r="M57" s="10">
        <f>+G57</f>
        <v>3000</v>
      </c>
    </row>
    <row r="58" spans="1:14" ht="14.5" customHeight="1" x14ac:dyDescent="0.35">
      <c r="B58" s="13">
        <v>43479</v>
      </c>
      <c r="C58" s="14" t="s">
        <v>3</v>
      </c>
      <c r="D58" s="14" t="s">
        <v>5</v>
      </c>
      <c r="E58" s="14"/>
      <c r="F58" s="14"/>
      <c r="G58" s="15">
        <v>70</v>
      </c>
      <c r="H58" s="14"/>
      <c r="J58" s="10">
        <f>+G58</f>
        <v>70</v>
      </c>
    </row>
    <row r="59" spans="1:14" ht="14.5" customHeight="1" x14ac:dyDescent="0.35">
      <c r="B59" s="13">
        <v>43479</v>
      </c>
      <c r="C59" s="14" t="s">
        <v>3</v>
      </c>
      <c r="D59" s="14" t="s">
        <v>7</v>
      </c>
      <c r="E59" s="14"/>
      <c r="F59" s="14"/>
      <c r="G59" s="15">
        <v>255</v>
      </c>
      <c r="H59" s="14"/>
      <c r="L59" s="10">
        <f>+G59</f>
        <v>255</v>
      </c>
    </row>
    <row r="60" spans="1:14" ht="14.5" customHeight="1" x14ac:dyDescent="0.35">
      <c r="B60" s="13">
        <v>43489</v>
      </c>
      <c r="C60" s="14" t="s">
        <v>3</v>
      </c>
      <c r="D60" s="14" t="s">
        <v>6</v>
      </c>
      <c r="E60" s="14"/>
      <c r="F60" s="14"/>
      <c r="G60" s="15">
        <v>1300</v>
      </c>
      <c r="H60" s="14"/>
      <c r="K60" s="10">
        <f>+G60</f>
        <v>1300</v>
      </c>
    </row>
    <row r="61" spans="1:14" ht="14.5" customHeight="1" x14ac:dyDescent="0.35">
      <c r="B61" s="13">
        <v>43496</v>
      </c>
      <c r="C61" s="14" t="s">
        <v>3</v>
      </c>
      <c r="D61" s="14" t="s">
        <v>7</v>
      </c>
      <c r="E61" s="14"/>
      <c r="F61" s="14"/>
      <c r="G61" s="15">
        <v>255</v>
      </c>
      <c r="H61" s="14"/>
      <c r="L61" s="10">
        <f>+G61</f>
        <v>255</v>
      </c>
    </row>
    <row r="62" spans="1:14" ht="14.5" customHeight="1" x14ac:dyDescent="0.35">
      <c r="B62" s="13">
        <v>43497</v>
      </c>
      <c r="C62" s="14" t="s">
        <v>3</v>
      </c>
      <c r="D62" s="14" t="s">
        <v>4</v>
      </c>
      <c r="E62" s="14"/>
      <c r="F62" s="14"/>
      <c r="G62" s="15">
        <v>8680.83</v>
      </c>
      <c r="H62" s="14"/>
      <c r="I62" s="10">
        <f>+G62</f>
        <v>8680.83</v>
      </c>
    </row>
    <row r="63" spans="1:14" ht="14.5" customHeight="1" x14ac:dyDescent="0.35">
      <c r="B63" s="13">
        <v>43517</v>
      </c>
      <c r="C63" s="14" t="s">
        <v>3</v>
      </c>
      <c r="D63" s="14" t="s">
        <v>6</v>
      </c>
      <c r="E63" s="14"/>
      <c r="F63" s="14"/>
      <c r="G63" s="15">
        <v>1300</v>
      </c>
      <c r="H63" s="14"/>
      <c r="K63" s="10">
        <f>+G63</f>
        <v>1300</v>
      </c>
    </row>
    <row r="64" spans="1:14" ht="14.5" customHeight="1" x14ac:dyDescent="0.35">
      <c r="B64" s="13">
        <v>43523</v>
      </c>
      <c r="C64" s="14" t="s">
        <v>3</v>
      </c>
      <c r="D64" s="14" t="s">
        <v>7</v>
      </c>
      <c r="E64" s="14"/>
      <c r="F64" s="14"/>
      <c r="G64" s="15">
        <v>255</v>
      </c>
      <c r="H64" s="14"/>
      <c r="L64" s="10">
        <f>+G64</f>
        <v>255</v>
      </c>
    </row>
    <row r="65" spans="2:13" ht="14.5" customHeight="1" x14ac:dyDescent="0.35">
      <c r="B65" s="13">
        <v>43525</v>
      </c>
      <c r="C65" s="14" t="s">
        <v>3</v>
      </c>
      <c r="D65" s="14" t="s">
        <v>4</v>
      </c>
      <c r="E65" s="14"/>
      <c r="F65" s="14"/>
      <c r="G65" s="15">
        <v>10056.68</v>
      </c>
      <c r="H65" s="14"/>
      <c r="I65" s="10">
        <f>+G65</f>
        <v>10056.68</v>
      </c>
    </row>
    <row r="66" spans="2:13" ht="14.5" customHeight="1" x14ac:dyDescent="0.35">
      <c r="B66" s="13">
        <v>43531</v>
      </c>
      <c r="C66" s="14" t="s">
        <v>3</v>
      </c>
      <c r="D66" s="14" t="s">
        <v>5</v>
      </c>
      <c r="E66" s="14"/>
      <c r="F66" s="14"/>
      <c r="G66" s="15">
        <v>160</v>
      </c>
      <c r="H66" s="14"/>
      <c r="J66" s="10">
        <f t="shared" ref="J66:J67" si="1">+G66</f>
        <v>160</v>
      </c>
    </row>
    <row r="67" spans="2:13" ht="14.5" customHeight="1" x14ac:dyDescent="0.35">
      <c r="B67" s="13">
        <v>43531</v>
      </c>
      <c r="C67" s="14" t="s">
        <v>3</v>
      </c>
      <c r="D67" s="14" t="s">
        <v>5</v>
      </c>
      <c r="E67" s="14"/>
      <c r="F67" s="14"/>
      <c r="G67" s="15">
        <v>103</v>
      </c>
      <c r="H67" s="14"/>
      <c r="J67" s="10">
        <f t="shared" si="1"/>
        <v>103</v>
      </c>
    </row>
    <row r="68" spans="2:13" ht="14.5" customHeight="1" x14ac:dyDescent="0.35">
      <c r="B68" s="13">
        <v>43545</v>
      </c>
      <c r="C68" s="14" t="s">
        <v>3</v>
      </c>
      <c r="D68" s="14" t="s">
        <v>6</v>
      </c>
      <c r="E68" s="14"/>
      <c r="F68" s="14"/>
      <c r="G68" s="15">
        <v>1300</v>
      </c>
      <c r="H68" s="14"/>
      <c r="K68" s="10">
        <f>+G68</f>
        <v>1300</v>
      </c>
    </row>
    <row r="69" spans="2:13" ht="14.5" customHeight="1" x14ac:dyDescent="0.35">
      <c r="B69" s="13">
        <v>43546</v>
      </c>
      <c r="C69" s="14" t="s">
        <v>3</v>
      </c>
      <c r="D69" s="14" t="s">
        <v>16</v>
      </c>
      <c r="E69" s="14"/>
      <c r="F69" s="14"/>
      <c r="G69" s="15">
        <v>3404.11</v>
      </c>
      <c r="H69" s="14"/>
      <c r="M69" s="10">
        <f>+G69</f>
        <v>3404.11</v>
      </c>
    </row>
    <row r="70" spans="2:13" ht="14.5" customHeight="1" x14ac:dyDescent="0.35">
      <c r="B70" s="13">
        <v>43553</v>
      </c>
      <c r="C70" s="14" t="s">
        <v>3</v>
      </c>
      <c r="D70" s="14" t="s">
        <v>7</v>
      </c>
      <c r="E70" s="14"/>
      <c r="F70" s="14"/>
      <c r="G70" s="15">
        <v>255</v>
      </c>
      <c r="H70" s="14"/>
      <c r="L70" s="10">
        <f>+G70</f>
        <v>255</v>
      </c>
    </row>
    <row r="71" spans="2:13" ht="14.5" customHeight="1" x14ac:dyDescent="0.35">
      <c r="B71" s="13">
        <v>43556</v>
      </c>
      <c r="C71" s="14" t="s">
        <v>3</v>
      </c>
      <c r="D71" s="14" t="s">
        <v>16</v>
      </c>
      <c r="E71" s="14"/>
      <c r="F71" s="14"/>
      <c r="G71" s="15">
        <v>7212.33</v>
      </c>
      <c r="H71" s="14"/>
      <c r="M71" s="10">
        <f>+G71</f>
        <v>7212.33</v>
      </c>
    </row>
    <row r="72" spans="2:13" ht="14.5" customHeight="1" x14ac:dyDescent="0.35">
      <c r="B72" s="13">
        <v>43556</v>
      </c>
      <c r="C72" s="14" t="s">
        <v>3</v>
      </c>
      <c r="D72" s="14" t="s">
        <v>4</v>
      </c>
      <c r="E72" s="14"/>
      <c r="F72" s="14"/>
      <c r="G72" s="15">
        <v>8680.83</v>
      </c>
      <c r="H72" s="14"/>
      <c r="I72" s="10">
        <f>+G72</f>
        <v>8680.83</v>
      </c>
    </row>
    <row r="73" spans="2:13" ht="14.5" customHeight="1" x14ac:dyDescent="0.35">
      <c r="B73" s="13">
        <v>43563</v>
      </c>
      <c r="C73" s="14" t="s">
        <v>3</v>
      </c>
      <c r="D73" s="14" t="s">
        <v>5</v>
      </c>
      <c r="E73" s="14"/>
      <c r="F73" s="14"/>
      <c r="G73" s="15">
        <v>184</v>
      </c>
      <c r="H73" s="14"/>
      <c r="J73" s="10">
        <f>+G73</f>
        <v>184</v>
      </c>
    </row>
    <row r="74" spans="2:13" ht="14.5" customHeight="1" x14ac:dyDescent="0.35">
      <c r="B74" s="13">
        <v>43574</v>
      </c>
      <c r="C74" s="14" t="s">
        <v>3</v>
      </c>
      <c r="D74" s="14" t="s">
        <v>6</v>
      </c>
      <c r="E74" s="14"/>
      <c r="F74" s="14"/>
      <c r="G74" s="15">
        <v>1300</v>
      </c>
      <c r="H74" s="14"/>
      <c r="K74" s="10">
        <f>+G74</f>
        <v>1300</v>
      </c>
    </row>
    <row r="75" spans="2:13" ht="14.5" customHeight="1" x14ac:dyDescent="0.35">
      <c r="B75" s="13">
        <v>43585</v>
      </c>
      <c r="C75" s="14" t="s">
        <v>3</v>
      </c>
      <c r="D75" s="14" t="s">
        <v>7</v>
      </c>
      <c r="E75" s="14"/>
      <c r="F75" s="14"/>
      <c r="G75" s="15">
        <v>255</v>
      </c>
      <c r="H75" s="14"/>
      <c r="L75" s="10">
        <f>+G75</f>
        <v>255</v>
      </c>
    </row>
    <row r="76" spans="2:13" ht="14.5" customHeight="1" x14ac:dyDescent="0.35">
      <c r="B76" s="13">
        <v>43586</v>
      </c>
      <c r="C76" s="14" t="s">
        <v>3</v>
      </c>
      <c r="D76" s="14" t="s">
        <v>4</v>
      </c>
      <c r="E76" s="14"/>
      <c r="F76" s="14"/>
      <c r="G76" s="15">
        <v>8680.83</v>
      </c>
      <c r="H76" s="14"/>
      <c r="I76" s="10">
        <f>+G76</f>
        <v>8680.83</v>
      </c>
    </row>
    <row r="77" spans="2:13" ht="14.5" customHeight="1" x14ac:dyDescent="0.35">
      <c r="B77" s="13">
        <v>43591</v>
      </c>
      <c r="C77" s="14" t="s">
        <v>3</v>
      </c>
      <c r="D77" s="14" t="s">
        <v>5</v>
      </c>
      <c r="E77" s="14"/>
      <c r="F77" s="14"/>
      <c r="G77" s="15">
        <v>85</v>
      </c>
      <c r="H77" s="14"/>
      <c r="J77" s="10">
        <f>+G77</f>
        <v>85</v>
      </c>
    </row>
    <row r="78" spans="2:13" ht="14.5" customHeight="1" x14ac:dyDescent="0.35">
      <c r="B78" s="13">
        <v>43593</v>
      </c>
      <c r="C78" s="14" t="s">
        <v>3</v>
      </c>
      <c r="D78" s="14" t="s">
        <v>16</v>
      </c>
      <c r="E78" s="14"/>
      <c r="F78" s="14"/>
      <c r="G78" s="15">
        <v>3404.11</v>
      </c>
      <c r="H78" s="14"/>
      <c r="M78" s="10">
        <f>+G78</f>
        <v>3404.11</v>
      </c>
    </row>
    <row r="79" spans="2:13" ht="14.5" customHeight="1" x14ac:dyDescent="0.35">
      <c r="B79" s="13">
        <v>43616</v>
      </c>
      <c r="C79" s="14" t="s">
        <v>3</v>
      </c>
      <c r="D79" s="14" t="s">
        <v>7</v>
      </c>
      <c r="E79" s="14"/>
      <c r="F79" s="14"/>
      <c r="G79" s="15">
        <v>255</v>
      </c>
      <c r="H79" s="14"/>
      <c r="L79" s="10">
        <f>+G79</f>
        <v>255</v>
      </c>
    </row>
    <row r="80" spans="2:13" ht="14.5" customHeight="1" x14ac:dyDescent="0.35">
      <c r="B80" s="13">
        <v>43617</v>
      </c>
      <c r="C80" s="14" t="s">
        <v>3</v>
      </c>
      <c r="D80" s="14" t="s">
        <v>4</v>
      </c>
      <c r="E80" s="14"/>
      <c r="F80" s="14"/>
      <c r="G80" s="15">
        <v>8680.83</v>
      </c>
      <c r="H80" s="14"/>
      <c r="I80" s="10">
        <f>+G80</f>
        <v>8680.83</v>
      </c>
    </row>
    <row r="81" spans="2:14" ht="14.5" customHeight="1" x14ac:dyDescent="0.35">
      <c r="B81" s="13">
        <v>43629</v>
      </c>
      <c r="C81" s="14" t="s">
        <v>3</v>
      </c>
      <c r="D81" s="14" t="s">
        <v>5</v>
      </c>
      <c r="E81" s="14"/>
      <c r="F81" s="14"/>
      <c r="G81" s="15">
        <v>57</v>
      </c>
      <c r="H81" s="14"/>
      <c r="J81" s="10">
        <f>+G81</f>
        <v>57</v>
      </c>
    </row>
    <row r="82" spans="2:14" ht="14.5" customHeight="1" x14ac:dyDescent="0.35">
      <c r="B82" s="13">
        <v>43643</v>
      </c>
      <c r="C82" s="14" t="s">
        <v>3</v>
      </c>
      <c r="D82" s="14" t="s">
        <v>16</v>
      </c>
      <c r="E82" s="14"/>
      <c r="F82" s="14"/>
      <c r="G82" s="15">
        <v>3404.11</v>
      </c>
      <c r="H82" s="14"/>
      <c r="M82" s="10">
        <f>+G82</f>
        <v>3404.11</v>
      </c>
    </row>
    <row r="83" spans="2:14" ht="14.5" customHeight="1" x14ac:dyDescent="0.35">
      <c r="B83" s="13">
        <v>43644</v>
      </c>
      <c r="C83" s="14" t="s">
        <v>3</v>
      </c>
      <c r="D83" s="14" t="s">
        <v>7</v>
      </c>
      <c r="E83" s="14"/>
      <c r="F83" s="14"/>
      <c r="G83" s="15">
        <v>255</v>
      </c>
      <c r="H83" s="14"/>
      <c r="L83" s="10">
        <f>+G83</f>
        <v>255</v>
      </c>
    </row>
    <row r="84" spans="2:14" ht="14.5" customHeight="1" x14ac:dyDescent="0.35">
      <c r="B84" s="13">
        <v>43644</v>
      </c>
      <c r="C84" s="14" t="s">
        <v>3</v>
      </c>
      <c r="D84" s="14" t="s">
        <v>6</v>
      </c>
      <c r="E84" s="14"/>
      <c r="F84" s="14"/>
      <c r="G84" s="21">
        <v>2600</v>
      </c>
      <c r="H84" s="22"/>
      <c r="I84" s="18"/>
      <c r="J84" s="18"/>
      <c r="K84" s="19">
        <f>+G84</f>
        <v>2600</v>
      </c>
      <c r="L84" s="18"/>
      <c r="M84" s="18"/>
    </row>
    <row r="85" spans="2:14" x14ac:dyDescent="0.35">
      <c r="B85" s="23" t="s">
        <v>24</v>
      </c>
      <c r="D85" s="23" t="s">
        <v>2</v>
      </c>
      <c r="E85" s="14" t="s">
        <v>2</v>
      </c>
      <c r="F85" s="14"/>
      <c r="G85" s="25">
        <f t="shared" ref="G85:M85" si="2">SUM(G56:G84)</f>
        <v>84129.49</v>
      </c>
      <c r="H85" s="25"/>
      <c r="I85" s="26">
        <f t="shared" si="2"/>
        <v>53460.83</v>
      </c>
      <c r="J85" s="24">
        <f t="shared" si="2"/>
        <v>659</v>
      </c>
      <c r="K85" s="24">
        <f t="shared" si="2"/>
        <v>7800</v>
      </c>
      <c r="L85" s="24">
        <f t="shared" si="2"/>
        <v>1785</v>
      </c>
      <c r="M85" s="24">
        <f t="shared" si="2"/>
        <v>20424.66</v>
      </c>
      <c r="N85" s="10"/>
    </row>
    <row r="86" spans="2:14" x14ac:dyDescent="0.35">
      <c r="G86" s="19">
        <f>+G54</f>
        <v>65179.539999999994</v>
      </c>
      <c r="H86" s="18"/>
      <c r="I86" s="19">
        <f t="shared" ref="I86:M86" si="3">+I54</f>
        <v>53537.539999999994</v>
      </c>
      <c r="J86" s="19">
        <f t="shared" si="3"/>
        <v>747</v>
      </c>
      <c r="K86" s="19">
        <f t="shared" si="3"/>
        <v>9100</v>
      </c>
      <c r="L86" s="19">
        <f t="shared" si="3"/>
        <v>1795</v>
      </c>
      <c r="M86" s="19">
        <f t="shared" si="3"/>
        <v>0</v>
      </c>
    </row>
    <row r="87" spans="2:14" x14ac:dyDescent="0.35">
      <c r="G87" s="10">
        <f>SUM(G85:G86)</f>
        <v>149309.03</v>
      </c>
      <c r="I87" s="10">
        <f t="shared" ref="I87:M87" si="4">SUM(I85:I86)</f>
        <v>106998.37</v>
      </c>
      <c r="J87" s="10">
        <f t="shared" si="4"/>
        <v>1406</v>
      </c>
      <c r="K87" s="10">
        <f t="shared" si="4"/>
        <v>16900</v>
      </c>
      <c r="L87" s="10">
        <f t="shared" si="4"/>
        <v>3580</v>
      </c>
      <c r="M87" s="10">
        <f t="shared" si="4"/>
        <v>20424.66</v>
      </c>
    </row>
    <row r="88" spans="2:14" x14ac:dyDescent="0.35">
      <c r="B88" t="s">
        <v>25</v>
      </c>
      <c r="G88" s="27">
        <f>SUM(H88:M88)</f>
        <v>-128884.37</v>
      </c>
      <c r="H88" s="27"/>
      <c r="I88" s="27">
        <f>-I87</f>
        <v>-106998.37</v>
      </c>
      <c r="J88" s="27">
        <f>-J87</f>
        <v>-1406</v>
      </c>
      <c r="K88" s="27">
        <f>-K87</f>
        <v>-16900</v>
      </c>
      <c r="L88" s="27">
        <f>-L87</f>
        <v>-3580</v>
      </c>
      <c r="M88" s="27"/>
    </row>
    <row r="89" spans="2:14" x14ac:dyDescent="0.35">
      <c r="B89" t="s">
        <v>26</v>
      </c>
      <c r="G89" s="27">
        <f t="shared" ref="G89:G91" si="5">SUM(H89:M89)</f>
        <v>20424.66</v>
      </c>
      <c r="H89" s="27"/>
      <c r="I89" s="27"/>
      <c r="J89" s="27"/>
      <c r="K89" s="27"/>
      <c r="L89" s="27"/>
      <c r="M89" s="27">
        <f>3404.11*6</f>
        <v>20424.66</v>
      </c>
    </row>
    <row r="90" spans="2:14" x14ac:dyDescent="0.35">
      <c r="B90" t="s">
        <v>27</v>
      </c>
      <c r="G90" s="27">
        <f t="shared" si="5"/>
        <v>109617.95999999999</v>
      </c>
      <c r="H90" s="27">
        <f>9134.83*12</f>
        <v>109617.95999999999</v>
      </c>
      <c r="I90" s="27"/>
      <c r="J90" s="27"/>
      <c r="K90" s="27"/>
      <c r="L90" s="27"/>
      <c r="M90" s="27"/>
    </row>
    <row r="91" spans="2:14" x14ac:dyDescent="0.35">
      <c r="B91" t="s">
        <v>28</v>
      </c>
      <c r="G91" s="28">
        <f t="shared" si="5"/>
        <v>41760</v>
      </c>
      <c r="H91" s="28">
        <f>3480*12</f>
        <v>41760</v>
      </c>
      <c r="I91" s="28"/>
      <c r="J91" s="28"/>
      <c r="K91" s="28"/>
      <c r="L91" s="28"/>
      <c r="M91" s="28"/>
    </row>
    <row r="92" spans="2:14" x14ac:dyDescent="0.35">
      <c r="G92" s="27">
        <f>SUM(G87:G91)</f>
        <v>192227.28</v>
      </c>
      <c r="H92" s="27">
        <f t="shared" ref="H92:M92" si="6">SUM(H87:H91)</f>
        <v>151377.96</v>
      </c>
      <c r="I92" s="27">
        <f t="shared" si="6"/>
        <v>0</v>
      </c>
      <c r="J92" s="27">
        <f t="shared" si="6"/>
        <v>0</v>
      </c>
      <c r="K92" s="27">
        <f t="shared" si="6"/>
        <v>0</v>
      </c>
      <c r="L92" s="27">
        <f t="shared" si="6"/>
        <v>0</v>
      </c>
      <c r="M92" s="27">
        <f t="shared" si="6"/>
        <v>40849.32</v>
      </c>
    </row>
    <row r="93" spans="2:14" x14ac:dyDescent="0.35">
      <c r="G93" s="27"/>
      <c r="H93" s="27"/>
      <c r="I93" s="27"/>
      <c r="J93" s="27"/>
      <c r="K93" s="27"/>
      <c r="L93" s="27"/>
      <c r="M93" s="27"/>
    </row>
    <row r="94" spans="2:14" x14ac:dyDescent="0.35">
      <c r="G94" s="27"/>
      <c r="H94" s="27"/>
      <c r="I94" s="27"/>
      <c r="J94" s="27"/>
      <c r="K94" s="27"/>
      <c r="L94" s="27"/>
      <c r="M94" s="27"/>
    </row>
    <row r="95" spans="2:14" x14ac:dyDescent="0.35">
      <c r="G95" s="27"/>
      <c r="H95" s="27"/>
      <c r="I95" s="27"/>
      <c r="J95" s="27"/>
      <c r="K95" s="27"/>
      <c r="L95" s="27"/>
      <c r="M95" s="27"/>
    </row>
    <row r="96" spans="2:14" x14ac:dyDescent="0.35">
      <c r="G96" s="27"/>
      <c r="H96" s="27"/>
      <c r="I96" s="27"/>
      <c r="J96" s="27"/>
      <c r="K96" s="27"/>
      <c r="L96" s="27"/>
      <c r="M96" s="27"/>
    </row>
    <row r="97" spans="7:13" x14ac:dyDescent="0.35">
      <c r="G97" s="27"/>
      <c r="H97" s="27"/>
      <c r="I97" s="27"/>
      <c r="J97" s="27"/>
      <c r="K97" s="27"/>
      <c r="L97" s="27"/>
      <c r="M97" s="27"/>
    </row>
    <row r="98" spans="7:13" x14ac:dyDescent="0.35">
      <c r="G98" s="27"/>
      <c r="H98" s="27"/>
      <c r="I98" s="27"/>
      <c r="J98" s="27"/>
      <c r="K98" s="27"/>
      <c r="L98" s="27"/>
      <c r="M98" s="27"/>
    </row>
    <row r="99" spans="7:13" x14ac:dyDescent="0.35">
      <c r="G99" s="27"/>
      <c r="H99" s="27"/>
      <c r="I99" s="27"/>
      <c r="J99" s="27"/>
      <c r="K99" s="27"/>
      <c r="L99" s="27"/>
      <c r="M99" s="27"/>
    </row>
  </sheetData>
  <pageMargins left="0.25" right="0.25" top="0.75" bottom="0.75" header="0.3" footer="0.3"/>
  <pageSetup scale="65" fitToHeight="0" orientation="portrait" horizontalDpi="4294967293" r:id="rId1"/>
  <headerFooter>
    <oddFooter>&amp;L&amp;D&amp;C&amp;F    &amp;A&amp;RPage &amp;P of &amp;N</oddFooter>
  </headerFooter>
  <rowBreaks count="1" manualBreakCount="1">
    <brk id="54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2019-11-21T08:00:00+00:00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E6958C3-80D3-4F64-9D9A-7AD8963CED1D}"/>
</file>

<file path=customXml/itemProps2.xml><?xml version="1.0" encoding="utf-8"?>
<ds:datastoreItem xmlns:ds="http://schemas.openxmlformats.org/officeDocument/2006/customXml" ds:itemID="{E02658C2-F311-4DD0-8C2A-31F8840AC0D4}"/>
</file>

<file path=customXml/itemProps3.xml><?xml version="1.0" encoding="utf-8"?>
<ds:datastoreItem xmlns:ds="http://schemas.openxmlformats.org/officeDocument/2006/customXml" ds:itemID="{8CD4225A-DD7A-4146-ADC3-7FD1CE5FD4C8}"/>
</file>

<file path=customXml/itemProps4.xml><?xml version="1.0" encoding="utf-8"?>
<ds:datastoreItem xmlns:ds="http://schemas.openxmlformats.org/officeDocument/2006/customXml" ds:itemID="{16993338-6508-434E-ACE2-0E760236F7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Rent 2018-2019</vt:lpstr>
      <vt:lpstr>'Rent 2018-2019'!Print_Area</vt:lpstr>
      <vt:lpstr>'Rent 2018-2019'!Print_Titles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 Burton</dc:creator>
  <cp:lastModifiedBy>Weldon Burton</cp:lastModifiedBy>
  <cp:lastPrinted>2019-11-19T04:02:23Z</cp:lastPrinted>
  <dcterms:created xsi:type="dcterms:W3CDTF">2019-09-19T15:58:00Z</dcterms:created>
  <dcterms:modified xsi:type="dcterms:W3CDTF">2019-11-19T04:09:01Z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