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985" yWindow="-15" windowWidth="8955" windowHeight="7965"/>
  </bookViews>
  <sheets>
    <sheet name="Customer Usage" sheetId="2" r:id="rId1"/>
  </sheets>
  <definedNames>
    <definedName name="_xlnm.Print_Area" localSheetId="0">'Customer Usage'!$A$1:$E$39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C21" i="2"/>
  <c r="C36"/>
  <c r="D30" s="1"/>
  <c r="B21"/>
  <c r="B36"/>
  <c r="D28" l="1"/>
  <c r="D34"/>
  <c r="D32"/>
  <c r="D26"/>
  <c r="B39"/>
  <c r="D19"/>
  <c r="D9"/>
  <c r="D15"/>
  <c r="D13"/>
  <c r="D11"/>
  <c r="D17"/>
  <c r="D36" l="1"/>
  <c r="D21"/>
</calcChain>
</file>

<file path=xl/sharedStrings.xml><?xml version="1.0" encoding="utf-8"?>
<sst xmlns="http://schemas.openxmlformats.org/spreadsheetml/2006/main" count="27" uniqueCount="24">
  <si>
    <t>Customer Usage</t>
  </si>
  <si>
    <t>Schedule</t>
  </si>
  <si>
    <t>% of Total Therms</t>
  </si>
  <si>
    <t>General Service 101</t>
  </si>
  <si>
    <t>Electric</t>
  </si>
  <si>
    <t>% of Total  kwh</t>
  </si>
  <si>
    <t>Residential Sch. 1</t>
  </si>
  <si>
    <t>General Sch. 11&amp;12</t>
  </si>
  <si>
    <t>Lge. General Sch. 21&amp;22</t>
  </si>
  <si>
    <t>Street &amp; Area Lights</t>
  </si>
  <si>
    <t>Therms</t>
  </si>
  <si>
    <t>No. of Customers</t>
  </si>
  <si>
    <t>kwh</t>
  </si>
  <si>
    <t>(000s)</t>
  </si>
  <si>
    <t>Transportation Service &amp; Other</t>
  </si>
  <si>
    <t>Natural Gas</t>
  </si>
  <si>
    <t>State of Washington - Electric &amp; Gas</t>
  </si>
  <si>
    <t>Ex. Lge. General Sch. 25&amp;28</t>
  </si>
  <si>
    <t>Pumping Sch. 30,31&amp;32</t>
  </si>
  <si>
    <t>Interruptible Service 132</t>
  </si>
  <si>
    <t>Lg. General Service 111&amp;112</t>
  </si>
  <si>
    <t>High Annual Load 121&amp;122</t>
  </si>
  <si>
    <t>As of December 31, 2009</t>
  </si>
  <si>
    <t xml:space="preserve">Total Electric &amp; Gas Customers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</si>
</sst>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7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9" fontId="2" fillId="0" borderId="0" xfId="2" applyFont="1"/>
    <xf numFmtId="164" fontId="2" fillId="0" borderId="2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165" fontId="4" fillId="0" borderId="0" xfId="0" applyNumberFormat="1" applyFont="1" applyAlignment="1">
      <alignment horizontal="center"/>
    </xf>
    <xf numFmtId="3" fontId="2" fillId="0" borderId="0" xfId="1" applyNumberFormat="1" applyFont="1"/>
    <xf numFmtId="9" fontId="2" fillId="0" borderId="0" xfId="2" applyNumberFormat="1" applyFont="1"/>
    <xf numFmtId="9" fontId="2" fillId="0" borderId="2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zoomScale="70" workbookViewId="0">
      <selection activeCell="H9" sqref="H9"/>
    </sheetView>
  </sheetViews>
  <sheetFormatPr defaultRowHeight="15.75"/>
  <cols>
    <col min="1" max="1" width="44.42578125" style="1" bestFit="1" customWidth="1"/>
    <col min="2" max="2" width="20.140625" style="1" bestFit="1" customWidth="1"/>
    <col min="3" max="3" width="17.28515625" style="1" customWidth="1"/>
    <col min="4" max="4" width="20.28515625" style="1" customWidth="1"/>
    <col min="5" max="5" width="4.140625" style="1" customWidth="1"/>
    <col min="6" max="16384" width="9.140625" style="1"/>
  </cols>
  <sheetData>
    <row r="1" spans="1:5" ht="18.75">
      <c r="A1" s="20" t="s">
        <v>0</v>
      </c>
      <c r="B1" s="20"/>
      <c r="C1" s="20"/>
      <c r="D1" s="20"/>
      <c r="E1" s="20"/>
    </row>
    <row r="2" spans="1:5" ht="18.75">
      <c r="A2" s="21" t="s">
        <v>16</v>
      </c>
      <c r="B2" s="21"/>
      <c r="C2" s="21"/>
      <c r="D2" s="21"/>
      <c r="E2" s="21"/>
    </row>
    <row r="3" spans="1:5" ht="18.75">
      <c r="A3" s="22" t="s">
        <v>22</v>
      </c>
      <c r="B3" s="22"/>
      <c r="C3" s="22"/>
      <c r="D3" s="22"/>
      <c r="E3" s="7"/>
    </row>
    <row r="4" spans="1:5" ht="18.75">
      <c r="A4" s="7"/>
      <c r="B4" s="12"/>
      <c r="C4" s="7"/>
      <c r="D4" s="7"/>
      <c r="E4" s="7"/>
    </row>
    <row r="5" spans="1:5" ht="18.75">
      <c r="A5" s="7"/>
      <c r="B5" s="12"/>
      <c r="C5" s="7"/>
      <c r="D5" s="7"/>
      <c r="E5" s="7"/>
    </row>
    <row r="6" spans="1:5">
      <c r="A6" s="2" t="s">
        <v>4</v>
      </c>
      <c r="C6" s="16" t="s">
        <v>12</v>
      </c>
    </row>
    <row r="7" spans="1:5">
      <c r="A7" s="3" t="s">
        <v>1</v>
      </c>
      <c r="B7" s="3" t="s">
        <v>11</v>
      </c>
      <c r="C7" s="3" t="s">
        <v>13</v>
      </c>
      <c r="D7" s="3" t="s">
        <v>5</v>
      </c>
    </row>
    <row r="9" spans="1:5">
      <c r="A9" s="1" t="s">
        <v>6</v>
      </c>
      <c r="B9" s="4">
        <v>200902</v>
      </c>
      <c r="C9" s="4">
        <v>2451687</v>
      </c>
      <c r="D9" s="14">
        <f>C9/$C21</f>
        <v>0.44850309446274927</v>
      </c>
    </row>
    <row r="10" spans="1:5">
      <c r="B10" s="4"/>
      <c r="C10" s="4"/>
      <c r="D10" s="14"/>
    </row>
    <row r="11" spans="1:5">
      <c r="A11" s="1" t="s">
        <v>7</v>
      </c>
      <c r="B11" s="4">
        <v>27272</v>
      </c>
      <c r="C11" s="4">
        <v>415935</v>
      </c>
      <c r="D11" s="14">
        <f>C11/C21</f>
        <v>7.6089702558019695E-2</v>
      </c>
    </row>
    <row r="12" spans="1:5">
      <c r="B12" s="4"/>
      <c r="C12" s="4"/>
      <c r="D12" s="14"/>
    </row>
    <row r="13" spans="1:5">
      <c r="A13" s="1" t="s">
        <v>8</v>
      </c>
      <c r="B13" s="4">
        <v>3352</v>
      </c>
      <c r="C13" s="4">
        <v>1556929</v>
      </c>
      <c r="D13" s="14">
        <f>C13/C21</f>
        <v>0.28481917730884643</v>
      </c>
    </row>
    <row r="14" spans="1:5">
      <c r="B14" s="4"/>
      <c r="C14" s="4"/>
      <c r="D14" s="14"/>
    </row>
    <row r="15" spans="1:5">
      <c r="A15" s="1" t="s">
        <v>17</v>
      </c>
      <c r="B15" s="4">
        <v>23</v>
      </c>
      <c r="C15" s="4">
        <v>879301</v>
      </c>
      <c r="D15" s="14">
        <f>C15/C21</f>
        <v>0.16085626732294533</v>
      </c>
    </row>
    <row r="16" spans="1:5">
      <c r="B16" s="4"/>
      <c r="C16" s="4"/>
      <c r="D16" s="14"/>
    </row>
    <row r="17" spans="1:5">
      <c r="A17" s="1" t="s">
        <v>18</v>
      </c>
      <c r="B17" s="4">
        <v>2370</v>
      </c>
      <c r="C17" s="4">
        <v>135999</v>
      </c>
      <c r="D17" s="14">
        <f>C17/C21</f>
        <v>2.4879184147013643E-2</v>
      </c>
    </row>
    <row r="18" spans="1:5">
      <c r="B18" s="4"/>
      <c r="C18" s="4"/>
      <c r="D18" s="14"/>
    </row>
    <row r="19" spans="1:5">
      <c r="A19" s="1" t="s">
        <v>9</v>
      </c>
      <c r="B19" s="13">
        <v>324</v>
      </c>
      <c r="C19" s="4">
        <v>26526</v>
      </c>
      <c r="D19" s="14">
        <f>C19/C21</f>
        <v>4.8525742004256198E-3</v>
      </c>
    </row>
    <row r="20" spans="1:5">
      <c r="C20" s="4"/>
      <c r="D20" s="14"/>
    </row>
    <row r="21" spans="1:5" ht="16.5" thickBot="1">
      <c r="B21" s="6">
        <f>SUM(B9:B19)</f>
        <v>234243</v>
      </c>
      <c r="C21" s="6">
        <f>SUM(C9:C19)</f>
        <v>5466377</v>
      </c>
      <c r="D21" s="15">
        <f>SUM(D9:D20)</f>
        <v>1</v>
      </c>
    </row>
    <row r="22" spans="1:5" ht="19.5" thickTop="1">
      <c r="A22" s="7"/>
      <c r="B22" s="7"/>
      <c r="C22" s="7"/>
      <c r="D22" s="7"/>
      <c r="E22" s="7"/>
    </row>
    <row r="23" spans="1:5" ht="18.75">
      <c r="A23" s="7"/>
      <c r="B23" s="7"/>
      <c r="C23" s="7"/>
      <c r="D23" s="7"/>
      <c r="E23" s="7"/>
    </row>
    <row r="24" spans="1:5">
      <c r="A24" s="2" t="s">
        <v>15</v>
      </c>
      <c r="C24" s="17" t="s">
        <v>10</v>
      </c>
    </row>
    <row r="25" spans="1:5">
      <c r="A25" s="3" t="s">
        <v>1</v>
      </c>
      <c r="B25" s="3" t="s">
        <v>11</v>
      </c>
      <c r="C25" s="3" t="s">
        <v>13</v>
      </c>
      <c r="D25" s="3" t="s">
        <v>2</v>
      </c>
    </row>
    <row r="26" spans="1:5">
      <c r="A26" s="1" t="s">
        <v>3</v>
      </c>
      <c r="B26" s="4">
        <v>144363</v>
      </c>
      <c r="C26" s="4">
        <v>124216</v>
      </c>
      <c r="D26" s="5">
        <f>C26/$C36</f>
        <v>0.49497911951289492</v>
      </c>
    </row>
    <row r="27" spans="1:5">
      <c r="B27" s="4"/>
      <c r="C27" s="4"/>
      <c r="D27" s="5"/>
    </row>
    <row r="28" spans="1:5">
      <c r="A28" s="1" t="s">
        <v>20</v>
      </c>
      <c r="B28" s="4">
        <v>2305</v>
      </c>
      <c r="C28" s="4">
        <v>50512</v>
      </c>
      <c r="D28" s="5">
        <f>C28/C36</f>
        <v>0.20128151997194682</v>
      </c>
    </row>
    <row r="29" spans="1:5">
      <c r="B29" s="4"/>
      <c r="C29" s="4"/>
      <c r="D29" s="5"/>
    </row>
    <row r="30" spans="1:5">
      <c r="A30" s="1" t="s">
        <v>21</v>
      </c>
      <c r="B30" s="4">
        <v>31</v>
      </c>
      <c r="C30" s="4">
        <v>6527</v>
      </c>
      <c r="D30" s="5">
        <f>C30/C36</f>
        <v>2.600895788836112E-2</v>
      </c>
    </row>
    <row r="31" spans="1:5">
      <c r="B31" s="4"/>
      <c r="C31" s="4"/>
      <c r="D31" s="5"/>
    </row>
    <row r="32" spans="1:5">
      <c r="A32" s="1" t="s">
        <v>19</v>
      </c>
      <c r="B32" s="4">
        <v>1</v>
      </c>
      <c r="C32" s="4">
        <v>657</v>
      </c>
      <c r="D32" s="5">
        <f>C32/C36</f>
        <v>2.6180305397048042E-3</v>
      </c>
    </row>
    <row r="33" spans="1:4">
      <c r="B33" s="4"/>
      <c r="C33" s="4"/>
      <c r="D33" s="5"/>
    </row>
    <row r="34" spans="1:4">
      <c r="A34" s="1" t="s">
        <v>14</v>
      </c>
      <c r="B34" s="4">
        <v>43</v>
      </c>
      <c r="C34" s="4">
        <v>69040</v>
      </c>
      <c r="D34" s="5">
        <f>C34/C36</f>
        <v>0.27511237208709233</v>
      </c>
    </row>
    <row r="35" spans="1:4">
      <c r="D35" s="5"/>
    </row>
    <row r="36" spans="1:4" ht="16.5" thickBot="1">
      <c r="B36" s="6">
        <f>SUM(B26:B35)</f>
        <v>146743</v>
      </c>
      <c r="C36" s="6">
        <f>SUM(C26:C35)</f>
        <v>250952</v>
      </c>
      <c r="D36" s="15">
        <f>SUM(D26:D35)</f>
        <v>1</v>
      </c>
    </row>
    <row r="37" spans="1:4" ht="16.5" thickTop="1"/>
    <row r="38" spans="1:4" s="10" customFormat="1">
      <c r="A38" s="9"/>
    </row>
    <row r="39" spans="1:4" s="10" customFormat="1" ht="16.5" thickBot="1">
      <c r="A39" s="11" t="s">
        <v>23</v>
      </c>
      <c r="B39" s="18">
        <f>B21+B36</f>
        <v>380986</v>
      </c>
      <c r="C39" s="19"/>
      <c r="D39" s="19"/>
    </row>
    <row r="40" spans="1:4" s="10" customFormat="1" ht="16.5" thickTop="1">
      <c r="D40" s="8"/>
    </row>
    <row r="41" spans="1:4" s="10" customFormat="1"/>
  </sheetData>
  <mergeCells count="3">
    <mergeCell ref="A1:E1"/>
    <mergeCell ref="A2:E2"/>
    <mergeCell ref="A3:D3"/>
  </mergeCells>
  <phoneticPr fontId="0" type="noConversion"/>
  <pageMargins left="0.88" right="0.52" top="0.97" bottom="1.46" header="0.5" footer="0.88"/>
  <pageSetup scale="85" orientation="portrait" r:id="rId1"/>
  <headerFooter alignWithMargins="0">
    <oddHeader>&amp;RExhibit No. ____(DFK-2)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B9502ED-788A-4508-A6D8-6D06F5054E91}"/>
</file>

<file path=customXml/itemProps2.xml><?xml version="1.0" encoding="utf-8"?>
<ds:datastoreItem xmlns:ds="http://schemas.openxmlformats.org/officeDocument/2006/customXml" ds:itemID="{01859983-D95A-4A7E-83C3-B7AC8B843B23}"/>
</file>

<file path=customXml/itemProps3.xml><?xml version="1.0" encoding="utf-8"?>
<ds:datastoreItem xmlns:ds="http://schemas.openxmlformats.org/officeDocument/2006/customXml" ds:itemID="{739A1661-E4D4-43B0-B820-104ADCD47D80}"/>
</file>

<file path=customXml/itemProps4.xml><?xml version="1.0" encoding="utf-8"?>
<ds:datastoreItem xmlns:ds="http://schemas.openxmlformats.org/officeDocument/2006/customXml" ds:itemID="{5AAE68DF-A226-425B-9394-EAFD17F20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Usage</vt:lpstr>
      <vt:lpstr>'Customer Usage'!Print_Area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DZKF1Z</dc:creator>
  <cp:lastModifiedBy>Patrick Ehrbar</cp:lastModifiedBy>
  <cp:lastPrinted>2010-03-14T19:25:39Z</cp:lastPrinted>
  <dcterms:created xsi:type="dcterms:W3CDTF">2000-06-23T16:41:44Z</dcterms:created>
  <dcterms:modified xsi:type="dcterms:W3CDTF">2010-03-16T15:24:05Z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