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2017\2017_ WA Elec and Gas GRC\Rebuttal Testimony &amp; Exhibits\Schuh\"/>
    </mc:Choice>
  </mc:AlternateContent>
  <bookViews>
    <workbookView xWindow="0" yWindow="0" windowWidth="15300" windowHeight="82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D15" i="1"/>
  <c r="G6" i="1" l="1"/>
  <c r="G10" i="1"/>
  <c r="G14" i="1"/>
  <c r="G7" i="1"/>
  <c r="G11" i="1"/>
  <c r="G4" i="1"/>
  <c r="G8" i="1"/>
  <c r="G12" i="1"/>
  <c r="G5" i="1"/>
  <c r="G9" i="1"/>
  <c r="G13" i="1"/>
  <c r="E5" i="1"/>
  <c r="E9" i="1"/>
  <c r="E13" i="1"/>
  <c r="E6" i="1"/>
  <c r="E10" i="1"/>
  <c r="E14" i="1"/>
  <c r="E7" i="1"/>
  <c r="E11" i="1"/>
  <c r="E4" i="1"/>
  <c r="E8" i="1"/>
  <c r="E12" i="1"/>
  <c r="G15" i="1" l="1"/>
  <c r="E15" i="1"/>
</calcChain>
</file>

<file path=xl/sharedStrings.xml><?xml version="1.0" encoding="utf-8"?>
<sst xmlns="http://schemas.openxmlformats.org/spreadsheetml/2006/main" count="17" uniqueCount="16">
  <si>
    <t>FERC Accounts - General Plant</t>
  </si>
  <si>
    <t>Land and land rights</t>
  </si>
  <si>
    <t>Structures and improvements</t>
  </si>
  <si>
    <t>Office furniture and equipment</t>
  </si>
  <si>
    <t xml:space="preserve">Transportation equipment </t>
  </si>
  <si>
    <t>Stores equipment</t>
  </si>
  <si>
    <t xml:space="preserve">Power operated equipment </t>
  </si>
  <si>
    <t xml:space="preserve">Communication equipment </t>
  </si>
  <si>
    <t xml:space="preserve">Miscellaneous equipment </t>
  </si>
  <si>
    <t xml:space="preserve">Other tangible property </t>
  </si>
  <si>
    <t xml:space="preserve">Total </t>
  </si>
  <si>
    <t xml:space="preserve">Percent of Balance </t>
  </si>
  <si>
    <t xml:space="preserve">Tools, shop and garage equipment </t>
  </si>
  <si>
    <t xml:space="preserve">Laboratory equipment </t>
  </si>
  <si>
    <t>Avista Washington Electric Plant Balance 12.31.16</t>
  </si>
  <si>
    <t>Avista Washington Natural Gas Plant Balance as of 12.31.16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</si>
</sst>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0" fontId="2" fillId="2" borderId="2" xfId="0" applyFont="1" applyFill="1" applyBorder="1"/>
    <xf numFmtId="0" fontId="2" fillId="2" borderId="3" xfId="0" applyFont="1" applyFill="1" applyBorder="1"/>
    <xf numFmtId="164" fontId="2" fillId="2" borderId="6" xfId="1" applyNumberFormat="1" applyFont="1" applyFill="1" applyBorder="1"/>
    <xf numFmtId="164" fontId="3" fillId="2" borderId="7" xfId="1" applyNumberFormat="1" applyFont="1" applyFill="1" applyBorder="1"/>
    <xf numFmtId="0" fontId="0" fillId="2" borderId="4" xfId="0" applyFill="1" applyBorder="1"/>
    <xf numFmtId="0" fontId="3" fillId="2" borderId="5" xfId="0" applyFont="1" applyFill="1" applyBorder="1"/>
    <xf numFmtId="0" fontId="3" fillId="2" borderId="1" xfId="0" applyFont="1" applyFill="1" applyBorder="1" applyAlignment="1">
      <alignment horizontal="center" wrapText="1"/>
    </xf>
    <xf numFmtId="0" fontId="3" fillId="2" borderId="8" xfId="0" applyFont="1" applyFill="1" applyBorder="1"/>
    <xf numFmtId="0" fontId="3" fillId="2" borderId="9" xfId="0" applyFont="1" applyFill="1" applyBorder="1"/>
    <xf numFmtId="9" fontId="2" fillId="2" borderId="6" xfId="2" applyFont="1" applyFill="1" applyBorder="1"/>
    <xf numFmtId="9" fontId="3" fillId="2" borderId="7" xfId="2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G15"/>
  <sheetViews>
    <sheetView showGridLines="0" tabSelected="1" workbookViewId="0">
      <selection activeCell="I20" sqref="I20"/>
    </sheetView>
  </sheetViews>
  <sheetFormatPr defaultRowHeight="15" x14ac:dyDescent="0.25"/>
  <cols>
    <col min="3" max="3" width="30.85546875" bestFit="1" customWidth="1"/>
    <col min="4" max="4" width="22.42578125" bestFit="1" customWidth="1"/>
    <col min="5" max="5" width="9.7109375" customWidth="1"/>
    <col min="6" max="6" width="22.85546875" bestFit="1" customWidth="1"/>
    <col min="7" max="7" width="9.7109375" customWidth="1"/>
  </cols>
  <sheetData>
    <row r="2" spans="2:7" ht="15.75" thickBot="1" x14ac:dyDescent="0.3">
      <c r="B2" s="1"/>
      <c r="C2" s="1"/>
      <c r="D2" s="1"/>
      <c r="E2" s="1"/>
      <c r="G2" s="1"/>
    </row>
    <row r="3" spans="2:7" ht="48" thickBot="1" x14ac:dyDescent="0.3">
      <c r="B3" s="9" t="s">
        <v>0</v>
      </c>
      <c r="C3" s="10"/>
      <c r="D3" s="8" t="s">
        <v>14</v>
      </c>
      <c r="E3" s="8" t="s">
        <v>11</v>
      </c>
      <c r="F3" s="8" t="s">
        <v>15</v>
      </c>
      <c r="G3" s="8" t="s">
        <v>11</v>
      </c>
    </row>
    <row r="4" spans="2:7" ht="15.75" x14ac:dyDescent="0.25">
      <c r="B4" s="2">
        <v>389</v>
      </c>
      <c r="C4" s="3" t="s">
        <v>1</v>
      </c>
      <c r="D4" s="4">
        <v>5855163</v>
      </c>
      <c r="E4" s="11">
        <f>D4/$D$15</f>
        <v>2.5100735492807884E-2</v>
      </c>
      <c r="F4" s="4">
        <v>2160362</v>
      </c>
      <c r="G4" s="11">
        <f>F4/$F$15</f>
        <v>3.7964990124254409E-2</v>
      </c>
    </row>
    <row r="5" spans="2:7" ht="15.75" x14ac:dyDescent="0.25">
      <c r="B5" s="2">
        <v>390</v>
      </c>
      <c r="C5" s="3" t="s">
        <v>2</v>
      </c>
      <c r="D5" s="4">
        <v>62729604</v>
      </c>
      <c r="E5" s="11">
        <f t="shared" ref="E5:E14" si="0">D5/$D$15</f>
        <v>0.26891808094370445</v>
      </c>
      <c r="F5" s="4">
        <v>19008592</v>
      </c>
      <c r="G5" s="11">
        <f t="shared" ref="G5:G14" si="1">F5/$F$15</f>
        <v>0.33404633462168903</v>
      </c>
    </row>
    <row r="6" spans="2:7" ht="15.75" x14ac:dyDescent="0.25">
      <c r="B6" s="2">
        <v>391</v>
      </c>
      <c r="C6" s="3" t="s">
        <v>3</v>
      </c>
      <c r="D6" s="4">
        <v>36837169</v>
      </c>
      <c r="E6" s="11">
        <f t="shared" si="0"/>
        <v>0.15791875228287622</v>
      </c>
      <c r="F6" s="4">
        <v>8905991</v>
      </c>
      <c r="G6" s="11">
        <f t="shared" si="1"/>
        <v>0.1565088908070493</v>
      </c>
    </row>
    <row r="7" spans="2:7" ht="15.75" x14ac:dyDescent="0.25">
      <c r="B7" s="2">
        <v>392</v>
      </c>
      <c r="C7" s="3" t="s">
        <v>4</v>
      </c>
      <c r="D7" s="4">
        <v>29328633</v>
      </c>
      <c r="E7" s="11">
        <f t="shared" si="0"/>
        <v>0.12573010508821642</v>
      </c>
      <c r="F7" s="4">
        <v>9098889</v>
      </c>
      <c r="G7" s="11">
        <f t="shared" si="1"/>
        <v>0.15989877206999895</v>
      </c>
    </row>
    <row r="8" spans="2:7" ht="15.75" x14ac:dyDescent="0.25">
      <c r="B8" s="2">
        <v>393</v>
      </c>
      <c r="C8" s="3" t="s">
        <v>5</v>
      </c>
      <c r="D8" s="4">
        <v>2278594</v>
      </c>
      <c r="E8" s="11">
        <f t="shared" si="0"/>
        <v>9.7681969382405042E-3</v>
      </c>
      <c r="F8" s="4">
        <v>653060</v>
      </c>
      <c r="G8" s="11">
        <f t="shared" si="1"/>
        <v>1.147651016382698E-2</v>
      </c>
    </row>
    <row r="9" spans="2:7" ht="15.75" x14ac:dyDescent="0.25">
      <c r="B9" s="2">
        <v>394</v>
      </c>
      <c r="C9" s="3" t="s">
        <v>12</v>
      </c>
      <c r="D9" s="4">
        <v>8689747</v>
      </c>
      <c r="E9" s="11">
        <f t="shared" si="0"/>
        <v>3.7252428488569973E-2</v>
      </c>
      <c r="F9" s="4">
        <v>5392411</v>
      </c>
      <c r="G9" s="11">
        <f t="shared" si="1"/>
        <v>9.4763206518593102E-2</v>
      </c>
    </row>
    <row r="10" spans="2:7" ht="15.75" x14ac:dyDescent="0.25">
      <c r="B10" s="2">
        <v>395</v>
      </c>
      <c r="C10" s="3" t="s">
        <v>13</v>
      </c>
      <c r="D10" s="4">
        <v>34907</v>
      </c>
      <c r="E10" s="11">
        <f t="shared" si="0"/>
        <v>1.4964423259394225E-4</v>
      </c>
      <c r="F10" s="4">
        <v>261993</v>
      </c>
      <c r="G10" s="11">
        <f t="shared" si="1"/>
        <v>4.604118040228344E-3</v>
      </c>
    </row>
    <row r="11" spans="2:7" ht="15.75" x14ac:dyDescent="0.25">
      <c r="B11" s="2">
        <v>396</v>
      </c>
      <c r="C11" s="3" t="s">
        <v>6</v>
      </c>
      <c r="D11" s="4">
        <v>640692</v>
      </c>
      <c r="E11" s="11">
        <f t="shared" si="0"/>
        <v>2.7466084931125007E-3</v>
      </c>
      <c r="F11" s="4">
        <v>3691203</v>
      </c>
      <c r="G11" s="11">
        <f t="shared" si="1"/>
        <v>6.486713126856436E-2</v>
      </c>
    </row>
    <row r="12" spans="2:7" ht="15.75" x14ac:dyDescent="0.25">
      <c r="B12" s="2">
        <v>397</v>
      </c>
      <c r="C12" s="3" t="s">
        <v>7</v>
      </c>
      <c r="D12" s="4">
        <v>21417784</v>
      </c>
      <c r="E12" s="11">
        <f t="shared" si="0"/>
        <v>9.1816765993720892E-2</v>
      </c>
      <c r="F12" s="4">
        <v>7671362</v>
      </c>
      <c r="G12" s="11">
        <f t="shared" si="1"/>
        <v>0.13481221321685002</v>
      </c>
    </row>
    <row r="13" spans="2:7" ht="15.75" x14ac:dyDescent="0.25">
      <c r="B13" s="2">
        <v>398</v>
      </c>
      <c r="C13" s="3" t="s">
        <v>8</v>
      </c>
      <c r="D13" s="4">
        <v>65176536</v>
      </c>
      <c r="E13" s="11">
        <f t="shared" si="0"/>
        <v>0.27940793287453669</v>
      </c>
      <c r="F13" s="4">
        <v>60195</v>
      </c>
      <c r="G13" s="11">
        <f t="shared" si="1"/>
        <v>1.0578331689455257E-3</v>
      </c>
    </row>
    <row r="14" spans="2:7" ht="15.75" x14ac:dyDescent="0.25">
      <c r="B14" s="2">
        <v>399</v>
      </c>
      <c r="C14" s="3" t="s">
        <v>9</v>
      </c>
      <c r="D14" s="4">
        <v>277762</v>
      </c>
      <c r="E14" s="11">
        <f t="shared" si="0"/>
        <v>1.1907491716205516E-3</v>
      </c>
      <c r="F14" s="4">
        <v>0</v>
      </c>
      <c r="G14" s="11">
        <f t="shared" si="1"/>
        <v>0</v>
      </c>
    </row>
    <row r="15" spans="2:7" ht="16.5" thickBot="1" x14ac:dyDescent="0.3">
      <c r="B15" s="6"/>
      <c r="C15" s="7" t="s">
        <v>10</v>
      </c>
      <c r="D15" s="5">
        <f>SUM(D4:D14)</f>
        <v>233266591</v>
      </c>
      <c r="E15" s="12">
        <f>SUM(E4:E14)</f>
        <v>1</v>
      </c>
      <c r="F15" s="5">
        <f>SUM(F4:F14)</f>
        <v>56904058</v>
      </c>
      <c r="G15" s="12">
        <f>SUM(G4:G14)</f>
        <v>1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93D7BF2DB2434CBA4573E3DBB11230" ma:contentTypeVersion="92" ma:contentTypeDescription="" ma:contentTypeScope="" ma:versionID="60b0b77e4944c850bac245fb75c837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2017-05-26T07:00:00+00:00</OpenedDate>
    <Date1 xmlns="dc463f71-b30c-4ab2-9473-d307f9d35888">2017-12-04T08:00:00+00:00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170485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B8A66EE0-390A-4BB2-BBAF-B3634B939C01}"/>
</file>

<file path=customXml/itemProps2.xml><?xml version="1.0" encoding="utf-8"?>
<ds:datastoreItem xmlns:ds="http://schemas.openxmlformats.org/officeDocument/2006/customXml" ds:itemID="{FDB409D5-7BAC-4250-A48C-02856EBCBEE2}"/>
</file>

<file path=customXml/itemProps3.xml><?xml version="1.0" encoding="utf-8"?>
<ds:datastoreItem xmlns:ds="http://schemas.openxmlformats.org/officeDocument/2006/customXml" ds:itemID="{7D538602-6F68-424A-9122-A1F4C8F7EF67}"/>
</file>

<file path=customXml/itemProps4.xml><?xml version="1.0" encoding="utf-8"?>
<ds:datastoreItem xmlns:ds="http://schemas.openxmlformats.org/officeDocument/2006/customXml" ds:itemID="{7C336778-F5CB-4DC0-8B71-1B2050B6C2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fzx7qm</dc:creator>
  <cp:lastModifiedBy>fzx7qm</cp:lastModifiedBy>
  <dcterms:created xsi:type="dcterms:W3CDTF">2016-09-05T22:51:24Z</dcterms:created>
  <dcterms:modified xsi:type="dcterms:W3CDTF">2017-11-02T22:38:28Z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0x0101006E56B4D1795A2E4DB2F0B01679ED314A004293D7BF2DB2434CBA4573E3DBB11230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