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CC44640-8ECA-4F85-98F5-2A4E4D12BC80}" xr6:coauthVersionLast="47" xr6:coauthVersionMax="47" xr10:uidLastSave="{00000000-0000-0000-0000-000000000000}"/>
  <bookViews>
    <workbookView xWindow="19080" yWindow="480" windowWidth="19440" windowHeight="15000" xr2:uid="{F38DECBC-AAC5-42C9-A8C9-41B730F4E1BB}"/>
  </bookViews>
  <sheets>
    <sheet name="8.7" sheetId="1" r:id="rId1"/>
    <sheet name="8.7.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hidden="1">[2]Inputs!#REF!</definedName>
    <definedName name="__123Graph_ACEDREVGR" hidden="1">'[3]Revenue-monthly'!#REF!</definedName>
    <definedName name="__123Graph_B" localSheetId="0" hidden="1">[1]Inputs!#REF!</definedName>
    <definedName name="__123Graph_B" hidden="1">[2]Inputs!#REF!</definedName>
    <definedName name="__123Graph_BCEDREVGR" hidden="1">'[3]Revenue-monthly'!#REF!</definedName>
    <definedName name="__123Graph_D" localSheetId="0" hidden="1">[1]Inputs!#REF!</definedName>
    <definedName name="__123Graph_D" hidden="1">[2]Inputs!#REF!</definedName>
    <definedName name="__123Graph_E" hidden="1">[4]Input!$E$22:$E$37</definedName>
    <definedName name="__123Graph_F" hidden="1">[4]Input!$D$22:$D$37</definedName>
    <definedName name="__123Graph_X" hidden="1">'[3]Revenue-monthly'!$A$12:$A$23</definedName>
    <definedName name="__123Graph_XCEDREVGR" hidden="1">'[3]Revenue-monthly'!$A$12:$A$23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'[5]10'!#REF!</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'[7]DSM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B_1">#REF!</definedName>
    <definedName name="B_2">#REF!</definedName>
    <definedName name="B1_Print">#REF!</definedName>
    <definedName name="B2_Print">#REF!</definedName>
    <definedName name="B3_Print">#REF!</definedName>
    <definedName name="Bottom">#REF!</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fd" hidden="1">{#N/A,#N/A,FALSE,"CHECKREQ"}</definedName>
    <definedName name="dfdfdfd" hidden="1">{#N/A,#N/A,FALSE,"CHECKREQ"}</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igh_Plan">#REF!</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Cell">#REF!</definedName>
    <definedName name="limcount" hidden="1">1</definedName>
    <definedName name="ListOffset" hidden="1">1</definedName>
    <definedName name="Low_Plan">#REF!</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D_High1">'[8]Master Data'!$A$2</definedName>
    <definedName name="MD_Low1">'[8]Master Data'!$D$28</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[9]Inputs!#REF!</definedName>
    <definedName name="_xlnm.Print_Area" localSheetId="0">'8.7'!$A$1:$J$61</definedName>
    <definedName name="_xlnm.Print_Area" localSheetId="1">'8.7.1'!$A$1:$I$10</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"45GXL7SXPXL3MHIZ7CHPZQ8ZV"</definedName>
    <definedName name="SAPCrosstab2">#REF!</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_Bottom1">#REF!</definedName>
    <definedName name="ST_Top1">#REF!</definedName>
    <definedName name="ST_Top2">#REF!</definedName>
    <definedName name="ST_Top3">#REF!</definedName>
    <definedName name="standard1" hidden="1">{"YTD-Total",#N/A,FALSE,"Provision"}</definedName>
    <definedName name="standard1stub" hidden="1">{"YTD-Total",#N/A,FALSE,"Provision"}</definedName>
    <definedName name="T_1">#REF!</definedName>
    <definedName name="T_2">#REF!</definedName>
    <definedName name="T1_Print">#REF!</definedName>
    <definedName name="T2_Print">#REF!</definedName>
    <definedName name="T3_Print">#REF!</definedName>
    <definedName name="test" hidden="1">#REF!</definedName>
    <definedName name="Top">#REF!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[10]Inputs!#REF!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All._.pages.stub" hidden="1">{#N/A,#N/A,FALSE,"Summary 1";#N/A,#N/A,FALSE,"Domestic";#N/A,#N/A,FALSE,"Australia";#N/A,#N/A,FALSE,"Other"}</definedName>
    <definedName name="wrn.Allocation._.factor." hidden="1">{#N/A,#N/A,TRUE,"11.1";#N/A,#N/A,TRUE,"11.2";#N/A,#N/A,TRUE,"11.3-.4";#N/A,#N/A,TRUE,"11.5-11.6";#N/A,#N/A,TRUE,"11.7-.10";#N/A,#N/A,TRUE,"11.11-11.22";#N/A,#N/A,TRUE,"11.23_ECD"}</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{"Table A",#N/A,FALSE,"Summary";"Table D",#N/A,FALSE,"Summary";"Table E",#N/A,FALSE,"Summary"}</definedName>
    <definedName name="wrn.Summary._.View." hidden="1">{#N/A,#N/A,FALSE,"Consltd-For contngcy"}</definedName>
    <definedName name="wrn.Summary._.View.stub" hidden="1">{#N/A,#N/A,FALSE,"Consltd-For contngcy"}</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YearEnd." hidden="1">{"Factors Pages 1-2",#N/A,FALSE,"Variables";"Factors Page 3",#N/A,FALSE,"Variables";"Factors Page 4",#N/A,FALSE,"Variables";"Factors Page 5",#N/A,FALSE,"Variables";"YE Pages 7-26",#N/A,FALSE,"Variables"}</definedName>
    <definedName name="x" hidden="1">{"YTD-Total",#N/A,TRUE,"Provision";"YTD-Utility",#N/A,TRUE,"Prov Utility";"YTD-NonUtility",#N/A,TRUE,"Prov NonUtility"}</definedName>
    <definedName name="xxx" hidden="1">{"YTD-Utility",#N/A,FALSE,"Prov Utility"}</definedName>
    <definedName name="y" hidden="1">'[11]DSM Output'!$B$21:$B$23</definedName>
    <definedName name="z" hidden="1">'[11]DSM Output'!$G$21:$G$23</definedName>
    <definedName name="Z_01844156_6462_4A28_9785_1A86F4D0C834_.wvu.PrintTitles" hidden="1">#REF!</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B3" i="2"/>
  <c r="B2" i="2"/>
  <c r="B1" i="2"/>
  <c r="I9" i="2" l="1"/>
  <c r="F11" i="1" l="1"/>
  <c r="I11" i="1" l="1"/>
</calcChain>
</file>

<file path=xl/sharedStrings.xml><?xml version="1.0" encoding="utf-8"?>
<sst xmlns="http://schemas.openxmlformats.org/spreadsheetml/2006/main" count="33" uniqueCount="32">
  <si>
    <t>PAGE</t>
  </si>
  <si>
    <t>TOTAL</t>
  </si>
  <si>
    <t>WASHINGTON</t>
  </si>
  <si>
    <t>ACCOUNT</t>
  </si>
  <si>
    <t>Type</t>
  </si>
  <si>
    <t>COMPANY</t>
  </si>
  <si>
    <t>FACTOR</t>
  </si>
  <si>
    <t>FACTOR %</t>
  </si>
  <si>
    <t>ALLOCATED</t>
  </si>
  <si>
    <t>REF#</t>
  </si>
  <si>
    <t>Adjustment to Rate Base:</t>
  </si>
  <si>
    <t>Investor Supplied Working Capital</t>
  </si>
  <si>
    <t>CWC</t>
  </si>
  <si>
    <t>RES</t>
  </si>
  <si>
    <t>WA</t>
  </si>
  <si>
    <t>Situs</t>
  </si>
  <si>
    <t>8.7.1</t>
  </si>
  <si>
    <t>Description of Adjustment:</t>
  </si>
  <si>
    <t>Adjustments to working capital calculation</t>
  </si>
  <si>
    <t>Current Asset</t>
  </si>
  <si>
    <t>Current Liability</t>
  </si>
  <si>
    <t>Investments</t>
  </si>
  <si>
    <t>Invested Capital</t>
  </si>
  <si>
    <t>ISWC</t>
  </si>
  <si>
    <t>WA Investment Allocation %</t>
  </si>
  <si>
    <t>WA ISWC</t>
  </si>
  <si>
    <t>UE - 130043 Approved Methodology:</t>
  </si>
  <si>
    <t>Ref. 8.7</t>
  </si>
  <si>
    <t>PacifiCorp</t>
  </si>
  <si>
    <t>Washington 2023 General Rate Case</t>
  </si>
  <si>
    <t>8.7</t>
  </si>
  <si>
    <t>This restating adjustment adds cash working capital into rate base using the Investor Supplied Working Capital Model (ISWC) developed by Staff and modified by the Company in Docket UE-130043.  The Commission approved the Company's modifications to the classification of derivatives, pension and other post-retirement costs and frozen derivative values in the ISWC model in Order 05 of Docket No. UE-130043.
Please refer to additional supplemental workpaper "Investor Supplied Working Capital Model (WA 2023 GRC).xlsx" providing FERC account level detail support for the calculation of the Investor Supplied Working Capital in this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</si>
</sst>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6" x14ac:knownFonts="1">
    <font>
      <sz val="10"/>
      <name val="Arial"/>
    </font>
    <font>
      <sz val="12"/>
      <name val="Times New Roman"/>
      <family val="1"/>
    </font>
    <font>
      <sz val="10"/>
      <name val="Arial"/>
      <family val="2"/>
    </font>
    <font>
      <b/>
      <sz val="10"/>
      <name val="Arial"/>
      <family val="2"/>
    </font>
    <font>
      <u/>
      <sz val="10"/>
      <name val="Arial"/>
      <family val="2"/>
    </font>
    <font>
      <strike/>
      <sz val="10"/>
      <name val="Arial"/>
      <family val="2"/>
    </font>
  </fonts>
  <fills count="4">
    <fill>
      <patternFill patternType="none"/>
    </fill>
    <fill>
      <patternFill patternType="gray125"/>
    </fill>
    <fill>
      <patternFill patternType="solid">
        <fgColor theme="0"/>
        <bgColor indexed="64"/>
      </patternFill>
    </fill>
    <fill>
      <patternFill patternType="solid">
        <fgColor theme="0" tint="-9.9978637043366805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43" fontId="2" fillId="0" borderId="0" applyFont="0" applyFill="0" applyBorder="0" applyAlignment="0" applyProtection="0"/>
    <xf numFmtId="0" fontId="2" fillId="0" borderId="0"/>
    <xf numFmtId="9" fontId="2" fillId="0" borderId="0" applyFont="0" applyFill="0" applyBorder="0" applyAlignment="0" applyProtection="0"/>
  </cellStyleXfs>
  <cellXfs count="50">
    <xf numFmtId="0" fontId="0" fillId="0" borderId="0" xfId="0"/>
    <xf numFmtId="0" fontId="2" fillId="0" borderId="0" xfId="1" applyFont="1"/>
    <xf numFmtId="0" fontId="3" fillId="0" borderId="0" xfId="1" applyFont="1"/>
    <xf numFmtId="0" fontId="2" fillId="0" borderId="0" xfId="1" applyFont="1" applyAlignment="1">
      <alignment horizontal="center"/>
    </xf>
    <xf numFmtId="0" fontId="4" fillId="0" borderId="0" xfId="1" applyFont="1" applyAlignment="1">
      <alignment horizontal="center"/>
    </xf>
    <xf numFmtId="0" fontId="3" fillId="0" borderId="0" xfId="1" applyFont="1" applyAlignment="1">
      <alignment horizontal="left"/>
    </xf>
    <xf numFmtId="164" fontId="2" fillId="0" borderId="0" xfId="2" applyNumberFormat="1" applyFont="1" applyBorder="1" applyAlignment="1">
      <alignment horizontal="center"/>
    </xf>
    <xf numFmtId="0" fontId="2" fillId="0" borderId="0" xfId="1" quotePrefix="1" applyFont="1" applyAlignment="1">
      <alignment horizontal="left" indent="1"/>
    </xf>
    <xf numFmtId="41" fontId="2" fillId="0" borderId="0" xfId="2" applyNumberFormat="1" applyFont="1" applyFill="1" applyBorder="1" applyAlignment="1">
      <alignment horizontal="center"/>
    </xf>
    <xf numFmtId="0" fontId="2" fillId="0" borderId="0" xfId="0" applyFont="1" applyProtection="1">
      <protection locked="0"/>
    </xf>
    <xf numFmtId="41" fontId="2" fillId="0" borderId="0" xfId="1" applyNumberFormat="1" applyFont="1"/>
    <xf numFmtId="0" fontId="2" fillId="0" borderId="0" xfId="1" applyFont="1" applyAlignment="1">
      <alignment horizontal="left" indent="1"/>
    </xf>
    <xf numFmtId="43" fontId="5" fillId="0" borderId="0" xfId="2" applyFont="1" applyFill="1" applyBorder="1" applyAlignment="1">
      <alignment horizontal="center"/>
    </xf>
    <xf numFmtId="41" fontId="5" fillId="0" borderId="0" xfId="2" applyNumberFormat="1" applyFont="1" applyFill="1" applyBorder="1" applyAlignment="1">
      <alignment horizontal="center"/>
    </xf>
    <xf numFmtId="164" fontId="2" fillId="0" borderId="0" xfId="2" applyNumberFormat="1" applyFont="1" applyFill="1" applyBorder="1"/>
    <xf numFmtId="0" fontId="2" fillId="0" borderId="0" xfId="1" applyFont="1" applyAlignment="1">
      <alignment horizontal="left"/>
    </xf>
    <xf numFmtId="0" fontId="2" fillId="0" borderId="0" xfId="1" quotePrefix="1" applyFont="1" applyAlignment="1">
      <alignment horizontal="left"/>
    </xf>
    <xf numFmtId="165" fontId="2" fillId="0" borderId="0" xfId="4" applyNumberFormat="1" applyFont="1" applyFill="1" applyBorder="1" applyAlignment="1">
      <alignment horizontal="center"/>
    </xf>
    <xf numFmtId="0" fontId="2" fillId="0" borderId="0" xfId="1" applyFont="1" applyAlignment="1">
      <alignment horizontal="right"/>
    </xf>
    <xf numFmtId="0" fontId="2" fillId="0" borderId="0" xfId="0" applyFont="1"/>
    <xf numFmtId="0" fontId="3" fillId="0" borderId="0" xfId="0" applyFont="1"/>
    <xf numFmtId="0" fontId="2" fillId="2" borderId="0" xfId="0" applyFont="1" applyFill="1"/>
    <xf numFmtId="37" fontId="2" fillId="0" borderId="0" xfId="0" applyNumberFormat="1" applyFont="1"/>
    <xf numFmtId="0" fontId="2" fillId="0" borderId="7" xfId="0" applyFont="1" applyBorder="1" applyAlignment="1">
      <alignment horizontal="center"/>
    </xf>
    <xf numFmtId="0" fontId="2" fillId="3" borderId="9" xfId="0" applyFont="1" applyFill="1" applyBorder="1"/>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3" fillId="0" borderId="4" xfId="0" applyFont="1" applyBorder="1"/>
    <xf numFmtId="37" fontId="2" fillId="0" borderId="5" xfId="0" applyNumberFormat="1" applyFont="1" applyBorder="1"/>
    <xf numFmtId="37" fontId="2" fillId="0" borderId="4" xfId="0" applyNumberFormat="1" applyFont="1" applyBorder="1"/>
    <xf numFmtId="0" fontId="2" fillId="0" borderId="5" xfId="0" applyFont="1" applyBorder="1"/>
    <xf numFmtId="0" fontId="2" fillId="0" borderId="4" xfId="0" applyFont="1" applyBorder="1"/>
    <xf numFmtId="10" fontId="2" fillId="0" borderId="4" xfId="0" applyNumberFormat="1" applyFont="1" applyBorder="1"/>
    <xf numFmtId="0" fontId="2" fillId="0" borderId="6" xfId="0" applyFont="1" applyBorder="1"/>
    <xf numFmtId="37" fontId="2" fillId="0" borderId="7" xfId="0" applyNumberFormat="1" applyFont="1" applyBorder="1"/>
    <xf numFmtId="37" fontId="2" fillId="0" borderId="8" xfId="0" applyNumberFormat="1" applyFont="1" applyBorder="1"/>
    <xf numFmtId="10" fontId="2" fillId="0" borderId="6" xfId="0" applyNumberFormat="1" applyFont="1" applyBorder="1"/>
    <xf numFmtId="43" fontId="3" fillId="0" borderId="0" xfId="0" applyNumberFormat="1" applyFont="1" applyAlignment="1">
      <alignment horizontal="right"/>
    </xf>
    <xf numFmtId="0" fontId="2" fillId="0" borderId="0" xfId="3" applyFont="1" applyAlignment="1">
      <alignment horizontal="center"/>
    </xf>
    <xf numFmtId="0" fontId="2" fillId="0" borderId="0" xfId="3" applyFont="1" applyAlignment="1">
      <alignment horizontal="left"/>
    </xf>
    <xf numFmtId="0" fontId="2" fillId="0" borderId="0" xfId="3" applyFont="1"/>
    <xf numFmtId="0" fontId="2" fillId="0" borderId="4" xfId="1" applyFont="1" applyBorder="1" applyAlignment="1">
      <alignment horizontal="left" vertical="top" wrapText="1"/>
    </xf>
    <xf numFmtId="0" fontId="2" fillId="0" borderId="6" xfId="1" applyFont="1" applyBorder="1" applyAlignment="1">
      <alignment horizontal="left" vertical="top" wrapText="1"/>
    </xf>
    <xf numFmtId="0" fontId="2" fillId="0" borderId="1" xfId="1" applyFont="1" applyBorder="1"/>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cellXfs>
  <cellStyles count="5">
    <cellStyle name="Comma 2 4" xfId="2" xr:uid="{4D18F5CB-6AEC-4B98-A901-118D7275CECE}"/>
    <cellStyle name="Normal" xfId="0" builtinId="0"/>
    <cellStyle name="Normal 2 2" xfId="3" xr:uid="{35CF871F-566E-4703-8ED4-495DC359E223}"/>
    <cellStyle name="Normal_Copy of File50007" xfId="1" xr:uid="{FA3BD7A6-EAAB-4253-9B11-02FF4A5B6D4E}"/>
    <cellStyle name="Percent 2" xfId="4" xr:uid="{ECB4B978-F767-4E43-9B34-58D2B25EA1DF}"/>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21" Type="http://schemas.openxmlformats.org/officeDocument/2006/relationships/customXml" Target="../customXml/item4.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ocuments%20and%20Settings\p04092.000\Local%20Settings\Temporary%20Internet%20Files\OLK1AC\RECOV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REGULATN\PA&amp;D\DSMRecov\2001\RECO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39172\AppData\Local\Temp\sapaocache\198312\download\JARS%20-%20Sum%20of%20Monthly%20Average%20Master.V2.xlsm%20(11-27-57).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J21">
            <v>0</v>
          </cell>
        </row>
        <row r="22">
          <cell r="J22">
            <v>1056426642</v>
          </cell>
        </row>
        <row r="23">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_Data"/>
      <sheetName val="Master Data"/>
    </sheetNames>
    <sheetDataSet>
      <sheetData sheetId="0" refreshError="1"/>
      <sheetData sheetId="1" refreshError="1"/>
      <sheetData sheetId="2"/>
      <sheetData sheetId="3">
        <row r="2">
          <cell r="A2" t="str">
            <v>ADVN</v>
          </cell>
        </row>
        <row r="28">
          <cell r="D28" t="str">
            <v>Taxes Other Than Income</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24D3-F60E-42F9-94ED-CEA01520BC85}">
  <sheetPr>
    <pageSetUpPr fitToPage="1"/>
  </sheetPr>
  <dimension ref="A2:J61"/>
  <sheetViews>
    <sheetView tabSelected="1" view="pageBreakPreview" zoomScale="85" zoomScaleNormal="100" zoomScaleSheetLayoutView="85" workbookViewId="0">
      <selection activeCell="L44" sqref="L44"/>
    </sheetView>
  </sheetViews>
  <sheetFormatPr defaultColWidth="10" defaultRowHeight="12.75" x14ac:dyDescent="0.2"/>
  <cols>
    <col min="1" max="1" width="2.5703125" style="1" customWidth="1"/>
    <col min="2" max="2" width="4" style="1" customWidth="1"/>
    <col min="3" max="3" width="31.5703125" style="1" customWidth="1"/>
    <col min="4" max="4" width="9.85546875" style="1" bestFit="1" customWidth="1"/>
    <col min="5" max="5" width="6" style="1" bestFit="1" customWidth="1"/>
    <col min="6" max="6" width="11.5703125" style="1" bestFit="1" customWidth="1"/>
    <col min="7" max="7" width="8.42578125" style="1" bestFit="1" customWidth="1"/>
    <col min="8" max="8" width="10.7109375" style="1" bestFit="1" customWidth="1"/>
    <col min="9" max="9" width="13.7109375" style="1" bestFit="1" customWidth="1"/>
    <col min="10" max="10" width="5.7109375" style="1" bestFit="1" customWidth="1"/>
    <col min="11" max="16384" width="10" style="1"/>
  </cols>
  <sheetData>
    <row r="2" spans="2:10" ht="12" customHeight="1" x14ac:dyDescent="0.2">
      <c r="B2" s="2" t="s">
        <v>28</v>
      </c>
      <c r="D2" s="3"/>
      <c r="E2" s="3"/>
      <c r="F2" s="3"/>
      <c r="G2" s="3"/>
      <c r="I2" s="18" t="s">
        <v>0</v>
      </c>
      <c r="J2" s="3" t="s">
        <v>30</v>
      </c>
    </row>
    <row r="3" spans="2:10" ht="12" customHeight="1" x14ac:dyDescent="0.2">
      <c r="B3" s="2" t="s">
        <v>29</v>
      </c>
      <c r="D3" s="3"/>
      <c r="E3" s="3"/>
      <c r="F3" s="3"/>
      <c r="G3" s="3"/>
      <c r="H3" s="3"/>
      <c r="I3" s="3"/>
      <c r="J3" s="3"/>
    </row>
    <row r="4" spans="2:10" ht="12" customHeight="1" x14ac:dyDescent="0.2">
      <c r="B4" s="2" t="s">
        <v>11</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1</v>
      </c>
      <c r="G7" s="3"/>
      <c r="H7" s="3"/>
      <c r="I7" s="3" t="s">
        <v>2</v>
      </c>
      <c r="J7" s="3"/>
    </row>
    <row r="8" spans="2:10" ht="12" customHeight="1" x14ac:dyDescent="0.2">
      <c r="D8" s="4" t="s">
        <v>3</v>
      </c>
      <c r="E8" s="4" t="s">
        <v>4</v>
      </c>
      <c r="F8" s="4" t="s">
        <v>5</v>
      </c>
      <c r="G8" s="4" t="s">
        <v>6</v>
      </c>
      <c r="H8" s="4" t="s">
        <v>7</v>
      </c>
      <c r="I8" s="4" t="s">
        <v>8</v>
      </c>
      <c r="J8" s="4" t="s">
        <v>9</v>
      </c>
    </row>
    <row r="9" spans="2:10" ht="12" customHeight="1" x14ac:dyDescent="0.2">
      <c r="B9" s="5" t="s">
        <v>10</v>
      </c>
      <c r="D9" s="3"/>
      <c r="E9" s="3"/>
      <c r="F9" s="3"/>
      <c r="G9" s="3"/>
      <c r="H9" s="3"/>
      <c r="I9" s="6"/>
      <c r="J9" s="3"/>
    </row>
    <row r="10" spans="2:10" ht="12" customHeight="1" x14ac:dyDescent="0.2">
      <c r="B10" s="7"/>
      <c r="D10" s="3"/>
      <c r="E10" s="3"/>
      <c r="F10" s="8"/>
      <c r="G10" s="3"/>
      <c r="J10" s="3"/>
    </row>
    <row r="11" spans="2:10" ht="12" customHeight="1" x14ac:dyDescent="0.2">
      <c r="B11" s="9" t="s">
        <v>11</v>
      </c>
      <c r="D11" s="3" t="s">
        <v>12</v>
      </c>
      <c r="E11" s="8" t="s">
        <v>13</v>
      </c>
      <c r="F11" s="8">
        <f>'8.7.1'!I9</f>
        <v>29873668.417190563</v>
      </c>
      <c r="G11" s="38" t="s">
        <v>14</v>
      </c>
      <c r="H11" s="3" t="s">
        <v>15</v>
      </c>
      <c r="I11" s="10">
        <f>+F11</f>
        <v>29873668.417190563</v>
      </c>
      <c r="J11" s="3" t="s">
        <v>16</v>
      </c>
    </row>
    <row r="12" spans="2:10" ht="12" customHeight="1" x14ac:dyDescent="0.2">
      <c r="B12" s="7"/>
      <c r="D12" s="3"/>
      <c r="E12" s="3"/>
      <c r="F12" s="8"/>
      <c r="G12" s="38"/>
      <c r="J12" s="3"/>
    </row>
    <row r="13" spans="2:10" ht="12" customHeight="1" x14ac:dyDescent="0.2">
      <c r="B13" s="7"/>
      <c r="D13" s="3"/>
      <c r="E13" s="3"/>
      <c r="F13" s="8"/>
      <c r="G13" s="38"/>
      <c r="J13" s="3"/>
    </row>
    <row r="14" spans="2:10" ht="12" customHeight="1" x14ac:dyDescent="0.2">
      <c r="B14" s="7"/>
      <c r="D14" s="3"/>
      <c r="E14" s="3"/>
      <c r="F14" s="8"/>
      <c r="G14" s="38"/>
      <c r="J14" s="3"/>
    </row>
    <row r="15" spans="2:10" ht="12" customHeight="1" x14ac:dyDescent="0.2">
      <c r="B15" s="7"/>
      <c r="D15" s="3"/>
      <c r="E15" s="3"/>
      <c r="F15" s="8"/>
      <c r="G15" s="38"/>
      <c r="J15" s="3"/>
    </row>
    <row r="16" spans="2:10" ht="12" customHeight="1" x14ac:dyDescent="0.2">
      <c r="B16" s="7"/>
      <c r="D16" s="3"/>
      <c r="E16" s="3"/>
      <c r="F16" s="8"/>
      <c r="G16" s="38"/>
      <c r="J16" s="3"/>
    </row>
    <row r="17" spans="2:10" ht="12" customHeight="1" x14ac:dyDescent="0.2">
      <c r="B17" s="7"/>
      <c r="D17" s="3"/>
      <c r="E17" s="3"/>
      <c r="F17" s="8"/>
      <c r="G17" s="38"/>
      <c r="J17" s="3"/>
    </row>
    <row r="18" spans="2:10" ht="12" customHeight="1" x14ac:dyDescent="0.2">
      <c r="B18" s="7"/>
      <c r="D18" s="3"/>
      <c r="E18" s="3"/>
      <c r="F18" s="8"/>
      <c r="G18" s="38"/>
      <c r="J18" s="3"/>
    </row>
    <row r="19" spans="2:10" ht="12" customHeight="1" x14ac:dyDescent="0.2">
      <c r="B19" s="7"/>
      <c r="D19" s="3"/>
      <c r="E19" s="3"/>
      <c r="F19" s="8"/>
      <c r="G19" s="38"/>
      <c r="J19" s="3"/>
    </row>
    <row r="20" spans="2:10" ht="12" customHeight="1" x14ac:dyDescent="0.2">
      <c r="B20" s="7"/>
      <c r="D20" s="3"/>
      <c r="E20" s="3"/>
      <c r="F20" s="8"/>
      <c r="G20" s="38"/>
      <c r="J20" s="3"/>
    </row>
    <row r="21" spans="2:10" ht="12" customHeight="1" x14ac:dyDescent="0.2">
      <c r="B21" s="7"/>
      <c r="D21" s="3"/>
      <c r="E21" s="3"/>
      <c r="F21" s="8"/>
      <c r="G21" s="38"/>
      <c r="J21" s="3"/>
    </row>
    <row r="22" spans="2:10" ht="12" customHeight="1" x14ac:dyDescent="0.2">
      <c r="B22" s="7"/>
      <c r="D22" s="3"/>
      <c r="E22" s="3"/>
      <c r="F22" s="8"/>
      <c r="G22" s="38"/>
      <c r="J22" s="3"/>
    </row>
    <row r="23" spans="2:10" ht="12" customHeight="1" x14ac:dyDescent="0.2">
      <c r="B23" s="7"/>
      <c r="D23" s="3"/>
      <c r="E23" s="3"/>
      <c r="F23" s="8"/>
      <c r="G23" s="38"/>
      <c r="J23" s="3"/>
    </row>
    <row r="24" spans="2:10" ht="12" customHeight="1" x14ac:dyDescent="0.2">
      <c r="B24" s="7"/>
      <c r="D24" s="3"/>
      <c r="E24" s="3"/>
      <c r="F24" s="8"/>
      <c r="G24" s="38"/>
      <c r="J24" s="3"/>
    </row>
    <row r="25" spans="2:10" ht="12" customHeight="1" x14ac:dyDescent="0.2">
      <c r="B25" s="7"/>
      <c r="D25" s="3"/>
      <c r="E25" s="3"/>
      <c r="F25" s="8"/>
      <c r="G25" s="38"/>
      <c r="J25" s="3"/>
    </row>
    <row r="26" spans="2:10" ht="12" customHeight="1" x14ac:dyDescent="0.2">
      <c r="B26" s="7"/>
      <c r="D26" s="3"/>
      <c r="E26" s="3"/>
      <c r="F26" s="8"/>
      <c r="G26" s="38"/>
      <c r="J26" s="3"/>
    </row>
    <row r="27" spans="2:10" ht="12" customHeight="1" x14ac:dyDescent="0.2">
      <c r="B27" s="7"/>
      <c r="D27" s="3"/>
      <c r="E27" s="3"/>
      <c r="F27" s="8"/>
      <c r="G27" s="38"/>
      <c r="J27" s="3"/>
    </row>
    <row r="28" spans="2:10" ht="12" customHeight="1" x14ac:dyDescent="0.2">
      <c r="B28" s="7"/>
      <c r="D28" s="3"/>
      <c r="E28" s="3"/>
      <c r="F28" s="8"/>
      <c r="G28" s="38"/>
      <c r="J28" s="3"/>
    </row>
    <row r="29" spans="2:10" ht="12" customHeight="1" x14ac:dyDescent="0.2">
      <c r="B29" s="7"/>
      <c r="D29" s="3"/>
      <c r="E29" s="3"/>
      <c r="F29" s="8"/>
      <c r="G29" s="38"/>
      <c r="J29" s="3"/>
    </row>
    <row r="30" spans="2:10" ht="12" customHeight="1" x14ac:dyDescent="0.2">
      <c r="B30" s="7"/>
      <c r="D30" s="3"/>
      <c r="E30" s="3"/>
      <c r="F30" s="8"/>
      <c r="G30" s="38"/>
      <c r="J30" s="3"/>
    </row>
    <row r="31" spans="2:10" ht="12" customHeight="1" x14ac:dyDescent="0.2">
      <c r="B31" s="7"/>
      <c r="D31" s="3"/>
      <c r="E31" s="3"/>
      <c r="F31" s="8"/>
      <c r="G31" s="38"/>
      <c r="J31" s="3"/>
    </row>
    <row r="32" spans="2:10" ht="12" customHeight="1" x14ac:dyDescent="0.2">
      <c r="B32" s="7"/>
      <c r="D32" s="3"/>
      <c r="E32" s="3"/>
      <c r="F32" s="8"/>
      <c r="G32" s="38"/>
      <c r="J32" s="3"/>
    </row>
    <row r="33" spans="2:10" ht="12" customHeight="1" x14ac:dyDescent="0.2">
      <c r="B33" s="7"/>
      <c r="D33" s="3"/>
      <c r="E33" s="3"/>
      <c r="F33" s="8"/>
      <c r="G33" s="38"/>
      <c r="J33" s="3"/>
    </row>
    <row r="34" spans="2:10" ht="12" customHeight="1" x14ac:dyDescent="0.2">
      <c r="B34" s="7"/>
      <c r="D34" s="3"/>
      <c r="E34" s="3"/>
      <c r="F34" s="8"/>
      <c r="G34" s="38"/>
      <c r="J34" s="3"/>
    </row>
    <row r="35" spans="2:10" ht="12" customHeight="1" x14ac:dyDescent="0.2">
      <c r="B35" s="7"/>
      <c r="D35" s="3"/>
      <c r="E35" s="3"/>
      <c r="F35" s="8"/>
      <c r="G35" s="38"/>
      <c r="J35" s="3"/>
    </row>
    <row r="36" spans="2:10" ht="12" customHeight="1" x14ac:dyDescent="0.2">
      <c r="B36" s="7"/>
      <c r="D36" s="3"/>
      <c r="E36" s="3"/>
      <c r="F36" s="8"/>
      <c r="G36" s="38"/>
      <c r="J36" s="3"/>
    </row>
    <row r="37" spans="2:10" ht="12" customHeight="1" x14ac:dyDescent="0.2">
      <c r="B37" s="7"/>
      <c r="D37" s="3"/>
      <c r="E37" s="3"/>
      <c r="F37" s="8"/>
      <c r="G37" s="38"/>
      <c r="J37" s="3"/>
    </row>
    <row r="38" spans="2:10" ht="12" customHeight="1" x14ac:dyDescent="0.2">
      <c r="B38" s="7"/>
      <c r="D38" s="3"/>
      <c r="E38" s="3"/>
      <c r="F38" s="8"/>
      <c r="G38" s="38"/>
      <c r="J38" s="3"/>
    </row>
    <row r="39" spans="2:10" ht="12" customHeight="1" x14ac:dyDescent="0.2">
      <c r="B39" s="7"/>
      <c r="D39" s="3"/>
      <c r="E39" s="3"/>
      <c r="F39" s="8"/>
      <c r="G39" s="38"/>
      <c r="J39" s="3"/>
    </row>
    <row r="40" spans="2:10" ht="12" customHeight="1" x14ac:dyDescent="0.2">
      <c r="B40" s="7"/>
      <c r="D40" s="3"/>
      <c r="E40" s="3"/>
      <c r="F40" s="8"/>
      <c r="G40" s="38"/>
      <c r="J40" s="3"/>
    </row>
    <row r="41" spans="2:10" ht="12" customHeight="1" x14ac:dyDescent="0.2">
      <c r="B41" s="7"/>
      <c r="D41" s="3"/>
      <c r="E41" s="3"/>
      <c r="F41" s="8"/>
      <c r="G41" s="38"/>
      <c r="J41" s="3"/>
    </row>
    <row r="42" spans="2:10" ht="12" customHeight="1" x14ac:dyDescent="0.2">
      <c r="B42" s="11"/>
      <c r="D42" s="3"/>
      <c r="E42" s="3"/>
      <c r="F42" s="8"/>
      <c r="G42" s="3"/>
      <c r="H42" s="12"/>
      <c r="I42" s="13"/>
      <c r="J42" s="3"/>
    </row>
    <row r="43" spans="2:10" ht="12" customHeight="1" x14ac:dyDescent="0.2">
      <c r="D43" s="39"/>
      <c r="E43" s="3"/>
      <c r="F43" s="14"/>
      <c r="G43" s="40"/>
      <c r="H43" s="12"/>
      <c r="I43" s="13"/>
      <c r="J43" s="3"/>
    </row>
    <row r="44" spans="2:10" ht="12" customHeight="1" x14ac:dyDescent="0.2">
      <c r="B44" s="15"/>
      <c r="D44" s="39"/>
      <c r="E44" s="3"/>
      <c r="F44" s="14"/>
      <c r="G44" s="40"/>
      <c r="H44" s="12"/>
      <c r="I44" s="13"/>
      <c r="J44" s="3"/>
    </row>
    <row r="45" spans="2:10" ht="12" customHeight="1" x14ac:dyDescent="0.2">
      <c r="B45" s="5"/>
      <c r="D45" s="39"/>
      <c r="E45" s="3"/>
      <c r="F45" s="14"/>
      <c r="G45" s="40"/>
      <c r="H45" s="12"/>
      <c r="I45" s="13"/>
      <c r="J45" s="3"/>
    </row>
    <row r="46" spans="2:10" ht="12" customHeight="1" x14ac:dyDescent="0.2">
      <c r="B46" s="16"/>
      <c r="D46" s="3"/>
      <c r="E46" s="3"/>
      <c r="F46" s="14"/>
      <c r="G46" s="3"/>
      <c r="H46" s="12"/>
      <c r="I46" s="13"/>
      <c r="J46" s="3"/>
    </row>
    <row r="47" spans="2:10" ht="12" customHeight="1" x14ac:dyDescent="0.2">
      <c r="B47" s="16"/>
      <c r="D47" s="3"/>
      <c r="E47" s="3"/>
      <c r="F47" s="14"/>
      <c r="G47" s="3"/>
      <c r="H47" s="12"/>
      <c r="I47" s="13"/>
      <c r="J47" s="3"/>
    </row>
    <row r="48" spans="2:10" ht="12" customHeight="1" x14ac:dyDescent="0.2">
      <c r="B48" s="11"/>
      <c r="D48" s="3"/>
      <c r="E48" s="3"/>
      <c r="F48" s="14"/>
      <c r="G48" s="3"/>
      <c r="H48" s="17"/>
      <c r="I48" s="8"/>
      <c r="J48" s="3"/>
    </row>
    <row r="49" spans="1:10" ht="12" customHeight="1" x14ac:dyDescent="0.2">
      <c r="B49" s="11"/>
      <c r="D49" s="3"/>
      <c r="E49" s="3"/>
      <c r="F49" s="14"/>
      <c r="G49" s="3"/>
      <c r="H49" s="17"/>
      <c r="I49" s="8"/>
      <c r="J49" s="3"/>
    </row>
    <row r="50" spans="1:10" ht="12" customHeight="1" x14ac:dyDescent="0.2">
      <c r="D50" s="3"/>
      <c r="E50" s="3"/>
      <c r="F50" s="8"/>
      <c r="G50" s="3"/>
      <c r="H50" s="17"/>
      <c r="I50" s="8"/>
      <c r="J50" s="3"/>
    </row>
    <row r="51" spans="1:10" ht="13.5" customHeight="1" thickBot="1" x14ac:dyDescent="0.25">
      <c r="B51" s="2" t="s">
        <v>17</v>
      </c>
      <c r="D51" s="3"/>
      <c r="E51" s="3"/>
      <c r="F51" s="8"/>
      <c r="G51" s="3"/>
      <c r="H51" s="17"/>
      <c r="I51" s="8"/>
      <c r="J51" s="3"/>
    </row>
    <row r="52" spans="1:10" ht="12" customHeight="1" x14ac:dyDescent="0.2">
      <c r="A52" s="43"/>
      <c r="B52" s="44" t="s">
        <v>31</v>
      </c>
      <c r="C52" s="44"/>
      <c r="D52" s="44"/>
      <c r="E52" s="44"/>
      <c r="F52" s="44"/>
      <c r="G52" s="44"/>
      <c r="H52" s="44"/>
      <c r="I52" s="44"/>
      <c r="J52" s="45"/>
    </row>
    <row r="53" spans="1:10" ht="12" customHeight="1" x14ac:dyDescent="0.2">
      <c r="A53" s="41"/>
      <c r="B53" s="46"/>
      <c r="C53" s="46"/>
      <c r="D53" s="46"/>
      <c r="E53" s="46"/>
      <c r="F53" s="46"/>
      <c r="G53" s="46"/>
      <c r="H53" s="46"/>
      <c r="I53" s="46"/>
      <c r="J53" s="47"/>
    </row>
    <row r="54" spans="1:10" ht="12" customHeight="1" x14ac:dyDescent="0.2">
      <c r="A54" s="41"/>
      <c r="B54" s="46"/>
      <c r="C54" s="46"/>
      <c r="D54" s="46"/>
      <c r="E54" s="46"/>
      <c r="F54" s="46"/>
      <c r="G54" s="46"/>
      <c r="H54" s="46"/>
      <c r="I54" s="46"/>
      <c r="J54" s="47"/>
    </row>
    <row r="55" spans="1:10" ht="12" customHeight="1" x14ac:dyDescent="0.2">
      <c r="A55" s="41"/>
      <c r="B55" s="46"/>
      <c r="C55" s="46"/>
      <c r="D55" s="46"/>
      <c r="E55" s="46"/>
      <c r="F55" s="46"/>
      <c r="G55" s="46"/>
      <c r="H55" s="46"/>
      <c r="I55" s="46"/>
      <c r="J55" s="47"/>
    </row>
    <row r="56" spans="1:10" ht="12" customHeight="1" x14ac:dyDescent="0.2">
      <c r="A56" s="41"/>
      <c r="B56" s="46"/>
      <c r="C56" s="46"/>
      <c r="D56" s="46"/>
      <c r="E56" s="46"/>
      <c r="F56" s="46"/>
      <c r="G56" s="46"/>
      <c r="H56" s="46"/>
      <c r="I56" s="46"/>
      <c r="J56" s="47"/>
    </row>
    <row r="57" spans="1:10" ht="12" customHeight="1" x14ac:dyDescent="0.2">
      <c r="A57" s="41"/>
      <c r="B57" s="46"/>
      <c r="C57" s="46"/>
      <c r="D57" s="46"/>
      <c r="E57" s="46"/>
      <c r="F57" s="46"/>
      <c r="G57" s="46"/>
      <c r="H57" s="46"/>
      <c r="I57" s="46"/>
      <c r="J57" s="47"/>
    </row>
    <row r="58" spans="1:10" ht="12" customHeight="1" x14ac:dyDescent="0.2">
      <c r="A58" s="41"/>
      <c r="B58" s="46"/>
      <c r="C58" s="46"/>
      <c r="D58" s="46"/>
      <c r="E58" s="46"/>
      <c r="F58" s="46"/>
      <c r="G58" s="46"/>
      <c r="H58" s="46"/>
      <c r="I58" s="46"/>
      <c r="J58" s="47"/>
    </row>
    <row r="59" spans="1:10" ht="12" customHeight="1" x14ac:dyDescent="0.2">
      <c r="A59" s="41"/>
      <c r="B59" s="46"/>
      <c r="C59" s="46"/>
      <c r="D59" s="46"/>
      <c r="E59" s="46"/>
      <c r="F59" s="46"/>
      <c r="G59" s="46"/>
      <c r="H59" s="46"/>
      <c r="I59" s="46"/>
      <c r="J59" s="47"/>
    </row>
    <row r="60" spans="1:10" ht="12" customHeight="1" x14ac:dyDescent="0.2">
      <c r="A60" s="41"/>
      <c r="B60" s="46"/>
      <c r="C60" s="46"/>
      <c r="D60" s="46"/>
      <c r="E60" s="46"/>
      <c r="F60" s="46"/>
      <c r="G60" s="46"/>
      <c r="H60" s="46"/>
      <c r="I60" s="46"/>
      <c r="J60" s="47"/>
    </row>
    <row r="61" spans="1:10" ht="12" customHeight="1" thickBot="1" x14ac:dyDescent="0.25">
      <c r="A61" s="42"/>
      <c r="B61" s="48"/>
      <c r="C61" s="48"/>
      <c r="D61" s="48"/>
      <c r="E61" s="48"/>
      <c r="F61" s="48"/>
      <c r="G61" s="48"/>
      <c r="H61" s="48"/>
      <c r="I61" s="48"/>
      <c r="J61" s="49"/>
    </row>
  </sheetData>
  <mergeCells count="1">
    <mergeCell ref="B52:J61"/>
  </mergeCells>
  <conditionalFormatting sqref="B43">
    <cfRule type="cellIs" dxfId="1" priority="2" stopIfTrue="1" operator="equal">
      <formula>"Title"</formula>
    </cfRule>
  </conditionalFormatting>
  <conditionalFormatting sqref="B9">
    <cfRule type="cellIs" dxfId="0" priority="1" stopIfTrue="1" operator="equal">
      <formula>"Adjustment to Income/Expense/Rate Base:"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2:E51" xr:uid="{76D5D39F-4F28-4B23-BBE7-3A689BA10683}">
      <formula1>"1, 2, 3"</formula1>
    </dataValidation>
    <dataValidation type="list" errorStyle="warning" allowBlank="1" showInputMessage="1" showErrorMessage="1" errorTitle="FERC ACCOUNT" error="This FERC Account is not included in the drop-down list. Is this the account you want to use?" sqref="D10:D42 D46:D49" xr:uid="{0B73B88D-813A-4C7F-B7A8-DC211C74A2CE}">
      <formula1>$D$53:$D$61</formula1>
    </dataValidation>
    <dataValidation type="list" errorStyle="warning" allowBlank="1" showInputMessage="1" showErrorMessage="1" errorTitle="Factor" error="This factor is not included in the drop-down list. Is this the factor you want to use?" sqref="G10 G46:G49" xr:uid="{71E20B35-9D94-4B88-97B8-0D61EB35301B}">
      <formula1>$G$53:$G$61</formula1>
    </dataValidation>
    <dataValidation type="list" errorStyle="warning" allowBlank="1" showInputMessage="1" showErrorMessage="1" errorTitle="FERC ACCOUNT" error="This FERC Account is not included in the drop-down list. Is this the account you want to use?" sqref="D50:D51" xr:uid="{FFB77300-61F2-4868-B98A-15C7EA184D19}">
      <formula1>#REF!</formula1>
    </dataValidation>
    <dataValidation type="list" errorStyle="warning" allowBlank="1" showInputMessage="1" showErrorMessage="1" errorTitle="Factor" error="This factor is not included in the drop-down list. Is this the factor you want to use?" sqref="G50:G51" xr:uid="{1AF3D2A6-42AA-4B89-817E-B2ED9CD75A6A}">
      <formula1>#REF!</formula1>
    </dataValidation>
  </dataValidations>
  <pageMargins left="0.7" right="0.7" top="0.75" bottom="0.75" header="0.3" footer="0.3"/>
  <pageSetup scale="86"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6683-DCD9-43FB-B372-DBEDA6E9C227}">
  <sheetPr>
    <pageSetUpPr fitToPage="1"/>
  </sheetPr>
  <dimension ref="A1:I10"/>
  <sheetViews>
    <sheetView view="pageBreakPreview" zoomScale="85" zoomScaleNormal="100" zoomScaleSheetLayoutView="85" workbookViewId="0"/>
  </sheetViews>
  <sheetFormatPr defaultColWidth="9.140625" defaultRowHeight="12.75" x14ac:dyDescent="0.2"/>
  <cols>
    <col min="1" max="1" width="2.140625" style="21" customWidth="1"/>
    <col min="2" max="2" width="23.5703125" style="21" customWidth="1"/>
    <col min="3" max="3" width="13.5703125" style="21" bestFit="1" customWidth="1"/>
    <col min="4" max="4" width="14" style="21" bestFit="1" customWidth="1"/>
    <col min="5" max="6" width="14.5703125" style="21" bestFit="1" customWidth="1"/>
    <col min="7" max="7" width="11.85546875" style="21" bestFit="1" customWidth="1"/>
    <col min="8" max="8" width="12.42578125" style="21" customWidth="1"/>
    <col min="9" max="9" width="12.5703125" style="21" customWidth="1"/>
    <col min="10" max="16384" width="9.140625" style="21"/>
  </cols>
  <sheetData>
    <row r="1" spans="1:9" x14ac:dyDescent="0.2">
      <c r="A1" s="19"/>
      <c r="B1" s="20" t="str">
        <f>'8.7'!B2</f>
        <v>PacifiCorp</v>
      </c>
      <c r="C1" s="19"/>
      <c r="D1" s="19"/>
      <c r="E1" s="19"/>
      <c r="F1" s="19"/>
      <c r="G1" s="19"/>
      <c r="H1" s="19"/>
      <c r="I1" s="19"/>
    </row>
    <row r="2" spans="1:9" x14ac:dyDescent="0.2">
      <c r="A2" s="19"/>
      <c r="B2" s="20" t="str">
        <f>'8.7'!B3</f>
        <v>Washington 2023 General Rate Case</v>
      </c>
      <c r="C2" s="19"/>
      <c r="D2" s="19"/>
      <c r="E2" s="19"/>
      <c r="F2" s="19"/>
      <c r="G2" s="19"/>
      <c r="H2" s="19"/>
      <c r="I2" s="19"/>
    </row>
    <row r="3" spans="1:9" x14ac:dyDescent="0.2">
      <c r="A3" s="19"/>
      <c r="B3" s="20" t="str">
        <f>'8.7'!B4</f>
        <v>Investor Supplied Working Capital</v>
      </c>
      <c r="C3" s="19"/>
      <c r="D3" s="19"/>
      <c r="E3" s="19"/>
      <c r="F3" s="19"/>
      <c r="G3" s="19"/>
      <c r="H3" s="19"/>
      <c r="I3" s="19"/>
    </row>
    <row r="4" spans="1:9" x14ac:dyDescent="0.2">
      <c r="A4" s="19"/>
      <c r="B4" s="19"/>
      <c r="C4" s="19"/>
      <c r="D4" s="19"/>
      <c r="E4" s="19"/>
      <c r="F4" s="19"/>
      <c r="G4" s="19"/>
      <c r="H4" s="19"/>
      <c r="I4" s="19"/>
    </row>
    <row r="5" spans="1:9" ht="13.5" thickBot="1" x14ac:dyDescent="0.25">
      <c r="A5" s="19"/>
      <c r="B5" s="20" t="s">
        <v>18</v>
      </c>
      <c r="C5" s="19"/>
      <c r="D5" s="19"/>
      <c r="E5" s="22"/>
      <c r="F5" s="19"/>
      <c r="G5" s="19"/>
      <c r="H5" s="19"/>
      <c r="I5" s="23"/>
    </row>
    <row r="6" spans="1:9" ht="41.25" customHeight="1" thickBot="1" x14ac:dyDescent="0.25">
      <c r="A6" s="19"/>
      <c r="B6" s="24"/>
      <c r="C6" s="25" t="s">
        <v>19</v>
      </c>
      <c r="D6" s="25" t="s">
        <v>20</v>
      </c>
      <c r="E6" s="25" t="s">
        <v>21</v>
      </c>
      <c r="F6" s="25" t="s">
        <v>22</v>
      </c>
      <c r="G6" s="26" t="s">
        <v>23</v>
      </c>
      <c r="H6" s="25" t="s">
        <v>24</v>
      </c>
      <c r="I6" s="26" t="s">
        <v>25</v>
      </c>
    </row>
    <row r="7" spans="1:9" x14ac:dyDescent="0.2">
      <c r="A7" s="19"/>
      <c r="B7" s="27" t="s">
        <v>26</v>
      </c>
      <c r="C7" s="22"/>
      <c r="D7" s="22"/>
      <c r="E7" s="22"/>
      <c r="F7" s="22"/>
      <c r="G7" s="28"/>
      <c r="H7" s="29"/>
      <c r="I7" s="30"/>
    </row>
    <row r="8" spans="1:9" x14ac:dyDescent="0.2">
      <c r="A8" s="19"/>
      <c r="B8" s="31"/>
      <c r="C8" s="22"/>
      <c r="D8" s="22"/>
      <c r="E8" s="22"/>
      <c r="F8" s="22"/>
      <c r="G8" s="28"/>
      <c r="H8" s="32"/>
      <c r="I8" s="28"/>
    </row>
    <row r="9" spans="1:9" ht="13.5" thickBot="1" x14ac:dyDescent="0.25">
      <c r="A9" s="19"/>
      <c r="B9" s="33"/>
      <c r="C9" s="34">
        <v>1775836395.9977894</v>
      </c>
      <c r="D9" s="34">
        <v>1243367810.106667</v>
      </c>
      <c r="E9" s="34">
        <v>18273870354.660942</v>
      </c>
      <c r="F9" s="34">
        <v>18806338940.552086</v>
      </c>
      <c r="G9" s="35">
        <f>F9-E9</f>
        <v>532468585.8911438</v>
      </c>
      <c r="H9" s="36">
        <v>5.6104095544329151E-2</v>
      </c>
      <c r="I9" s="35">
        <f>H9*G9</f>
        <v>29873668.417190563</v>
      </c>
    </row>
    <row r="10" spans="1:9" x14ac:dyDescent="0.2">
      <c r="A10" s="19"/>
      <c r="B10" s="19"/>
      <c r="C10" s="19"/>
      <c r="D10" s="19"/>
      <c r="E10" s="19"/>
      <c r="F10" s="19"/>
      <c r="G10" s="19"/>
      <c r="H10" s="19"/>
      <c r="I10" s="37" t="s">
        <v>27</v>
      </c>
    </row>
  </sheetData>
  <pageMargins left="0.7" right="0.7" top="0.75" bottom="0.75" header="0.3" footer="0.3"/>
  <pageSetup fitToHeight="0" orientation="landscape" r:id="rId1"/>
  <headerFooter>
    <oddFooter>&amp;CPage 8.7.1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0922D11-7FE6-4E7A-8609-E4F9F3DD4E83}"/>
</file>

<file path=customXml/itemProps2.xml><?xml version="1.0" encoding="utf-8"?>
<ds:datastoreItem xmlns:ds="http://schemas.openxmlformats.org/officeDocument/2006/customXml" ds:itemID="{6AECC89C-540E-4618-B569-8032693DD865}"/>
</file>

<file path=customXml/itemProps3.xml><?xml version="1.0" encoding="utf-8"?>
<ds:datastoreItem xmlns:ds="http://schemas.openxmlformats.org/officeDocument/2006/customXml" ds:itemID="{E2E3677C-934D-45AC-84B9-54AD7279C258}"/>
</file>

<file path=customXml/itemProps4.xml><?xml version="1.0" encoding="utf-8"?>
<ds:datastoreItem xmlns:ds="http://schemas.openxmlformats.org/officeDocument/2006/customXml" ds:itemID="{6B5036EE-3D6E-47A1-9696-3097E87FB5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8.7</vt:lpstr>
      <vt:lpstr>8.7.1</vt:lpstr>
      <vt:lpstr>'8.7'!Print_Area</vt:lpstr>
      <vt:lpstr>'8.7.1'!Print_Area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2023-03-01T19:35:02Z</dcterms:created>
  <dcterms:modified xsi:type="dcterms:W3CDTF">2023-03-12T01:29:38Z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