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kuzmj\Desktop\CU4\"/>
    </mc:Choice>
  </mc:AlternateContent>
  <xr:revisionPtr revIDLastSave="0" documentId="13_ncr:1_{B5FC1C4A-1D19-4EDF-AB1C-D54A4E4BA675}" xr6:coauthVersionLast="41" xr6:coauthVersionMax="41" xr10:uidLastSave="{00000000-0000-0000-0000-000000000000}"/>
  <bookViews>
    <workbookView xWindow="-108" yWindow="-108" windowWidth="23256" windowHeight="12576" activeTab="1" xr2:uid="{00000000-000D-0000-FFFF-FFFF00000000}"/>
  </bookViews>
  <sheets>
    <sheet name="Schedule_B" sheetId="1" r:id="rId1"/>
    <sheet name="SEF 7.01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a">#N/A</definedName>
    <definedName name="\P">#REF!</definedName>
    <definedName name="\S">#REF!</definedName>
    <definedName name="\z">#REF!</definedName>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Apr04">[2]BS!$U$7:$U$3582</definedName>
    <definedName name="__Apr05">#REF!</definedName>
    <definedName name="__Aug04">[2]BS!$Y$7:$Y$3582</definedName>
    <definedName name="__Aug05">#REF!</definedName>
    <definedName name="__DAT1">#REF!</definedName>
    <definedName name="__DAT2">#REF!</definedName>
    <definedName name="__DAT3">#REF!</definedName>
    <definedName name="__DAT4">#REF!</definedName>
    <definedName name="__DAT5">#REF!</definedName>
    <definedName name="__Dec03">[3]BS!$T$7:$T$3582</definedName>
    <definedName name="__Dec04">[2]BS!$AC$7:$AC$3580</definedName>
    <definedName name="__ex1" hidden="1">{#N/A,#N/A,FALSE,"Summ";#N/A,#N/A,FALSE,"General"}</definedName>
    <definedName name="__Feb04">[2]BS!$S$7:$S$3582</definedName>
    <definedName name="__Feb05">#REF!</definedName>
    <definedName name="__Jan04">[2]BS!$R$7:$R$3582</definedName>
    <definedName name="__Jan05">#REF!</definedName>
    <definedName name="__Jul04">[2]BS!$X$7:$X$3582</definedName>
    <definedName name="__Jul05">#REF!</definedName>
    <definedName name="__Jun04">[2]BS!$W$7:$W$3582</definedName>
    <definedName name="__Jun05">#REF!</definedName>
    <definedName name="__Mar04">[2]BS!$T$7:$T$3582</definedName>
    <definedName name="__Mar05">#REF!</definedName>
    <definedName name="__May04">[2]BS!$V$7:$V$3582</definedName>
    <definedName name="__May05">#REF!</definedName>
    <definedName name="__new1" hidden="1">{#N/A,#N/A,FALSE,"Summ";#N/A,#N/A,FALSE,"General"}</definedName>
    <definedName name="__Nov03">[3]BS!$S$7:$S$3582</definedName>
    <definedName name="__Nov04">[2]BS!$AB$7:$AB$3582</definedName>
    <definedName name="__Oct03">[3]BS!$R$7:$R$3582</definedName>
    <definedName name="__Oct04">[2]BS!$AA$7:$AA$3582</definedName>
    <definedName name="__Query_Edit___Customize">#REF!</definedName>
    <definedName name="__Sep03">[3]BS!$Q$7:$Q$3582</definedName>
    <definedName name="__Sep04">[2]BS!$Z$7:$Z$3582</definedName>
    <definedName name="__Sep05">#REF!</definedName>
    <definedName name="__six6" localSheetId="0" hidden="1">{#N/A,#N/A,FALSE,"CRPT";#N/A,#N/A,FALSE,"TREND";#N/A,#N/A,FALSE,"%Curve"}</definedName>
    <definedName name="__six6" hidden="1">{#N/A,#N/A,FALSE,"CRPT";#N/A,#N/A,FALSE,"TREND";#N/A,#N/A,FALSE,"%Curve"}</definedName>
    <definedName name="__www1" localSheetId="0" hidden="1">{#N/A,#N/A,FALSE,"schA"}</definedName>
    <definedName name="__www1" hidden="1">{#N/A,#N/A,FALSE,"schA"}</definedName>
    <definedName name="_1_94_12_94">[4]DT_A_DOL93!#REF!</definedName>
    <definedName name="_1_95_12_95">[4]DT_A_DOL93!#REF!</definedName>
    <definedName name="_1_96_12_96">[4]DT_A_DOL93!#REF!</definedName>
    <definedName name="_1_97_12_97">[4]DT_A_DOL93!#REF!</definedName>
    <definedName name="_1_98_12_98">[4]DT_A_DOL93!#REF!</definedName>
    <definedName name="_Adj01">#REF!</definedName>
    <definedName name="_Adj02">#REF!</definedName>
    <definedName name="_Adj03">#REF!</definedName>
    <definedName name="_Adj04">#REF!</definedName>
    <definedName name="_Adj05">#REF!</definedName>
    <definedName name="_Adj06">#REF!</definedName>
    <definedName name="_Adj07">#REF!</definedName>
    <definedName name="_Adj08">#REF!</definedName>
    <definedName name="_Adj09">#REF!</definedName>
    <definedName name="_Adj10">#REF!</definedName>
    <definedName name="_Adj11">#REF!</definedName>
    <definedName name="_Adj12">#REF!</definedName>
    <definedName name="_Adj13">#REF!</definedName>
    <definedName name="_Adj14">#REF!</definedName>
    <definedName name="_Adj15">#REF!</definedName>
    <definedName name="_Apr04">#REF!</definedName>
    <definedName name="_Apr05">#REF!</definedName>
    <definedName name="_Aug04">#REF!</definedName>
    <definedName name="_Aug05">#REF!</definedName>
    <definedName name="_CSA2007">SUM('[5]Run-Cost Data'!$J$5:$N$5)</definedName>
    <definedName name="_CSA2008">SUM('[5]Run-Cost Data'!$J$6:$N$17)</definedName>
    <definedName name="_CSA2009">SUM('[5]Run-Cost Data'!$J$18:$N$29)</definedName>
    <definedName name="_CSA2010">SUM('[5]Run-Cost Data'!$J$30:$N$41)</definedName>
    <definedName name="_CSA2011">SUM('[5]Run-Cost Data'!$J$42:$N$53)</definedName>
    <definedName name="_CSA2012">SUM('[5]Run-Cost Data'!$J$54:$N$65)</definedName>
    <definedName name="_CSA2013">SUM('[5]Run-Cost Data'!$J$66:$N$77)</definedName>
    <definedName name="_CSA2014">SUM('[5]Run-Cost Data'!$J$78:$N$89)</definedName>
    <definedName name="_CSA2015">SUM('[5]Run-Cost Data'!$J$90:$N$101)</definedName>
    <definedName name="_CSA2016">SUM('[5]Run-Cost Data'!$J$102:$N$113)</definedName>
    <definedName name="_CSA2017">SUM('[5]Run-Cost Data'!$J$114:$N$125)</definedName>
    <definedName name="_CSA2018">SUM('[5]Run-Cost Data'!$J$126:$N$137)</definedName>
    <definedName name="_CSA2019">SUM('[5]Run-Cost Data'!$J$138:$N$149)</definedName>
    <definedName name="_CSA2020">SUM('[5]Run-Cost Data'!$J$150:$N$161)</definedName>
    <definedName name="_CSA2021">SUM('[5]Run-Cost Data'!$J$162:$N$173)</definedName>
    <definedName name="_CSA2022">SUM('[5]Run-Cost Data'!$J$174:$N$185)</definedName>
    <definedName name="_CSA2023">SUM('[5]Run-Cost Data'!$J$186:$N$197)</definedName>
    <definedName name="_CSA2024">SUM('[5]Run-Cost Data'!$J$198:$N$209)</definedName>
    <definedName name="_CSA2025">SUM('[5]Run-Cost Data'!$J$210:$N$221)</definedName>
    <definedName name="_CSA2026">SUM('[5]Run-Cost Data'!$J$222:$N$233)</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ec03">#REF!</definedName>
    <definedName name="_Dec04">#REF!</definedName>
    <definedName name="_Dec05">#REF!</definedName>
    <definedName name="_DST2">#REF!</definedName>
    <definedName name="_End">#REF!</definedName>
    <definedName name="_ex1" localSheetId="0" hidden="1">{#N/A,#N/A,FALSE,"Summ";#N/A,#N/A,FALSE,"General"}</definedName>
    <definedName name="_ex1" hidden="1">{#N/A,#N/A,FALSE,"Summ";#N/A,#N/A,FALSE,"General"}</definedName>
    <definedName name="_Feb04">#REF!</definedName>
    <definedName name="_Feb05">#REF!</definedName>
    <definedName name="_Fill" localSheetId="1" hidden="1">#REF!</definedName>
    <definedName name="_Fill">#REF!</definedName>
    <definedName name="_Filter">#REF!</definedName>
    <definedName name="_xlnm._FilterDatabase" localSheetId="0" hidden="1">Schedule_B!$F$28:$T$29</definedName>
    <definedName name="_inv1">[6]PartsFlow!$D$42:$R$43</definedName>
    <definedName name="_inv10">[6]PartsFlow!$D$213:$R$214</definedName>
    <definedName name="_inv11">[6]PartsFlow!$D$232:$R$233</definedName>
    <definedName name="_inv12">[6]PartsFlow!$D$251:$R$252</definedName>
    <definedName name="_inv13">[6]PartsFlow!$D$270:$R$271</definedName>
    <definedName name="_inv14">[6]PartsFlow!$D$289:$R$290</definedName>
    <definedName name="_inv15">[6]PartsFlow!#REF!</definedName>
    <definedName name="_inv16">[6]PartsFlow!#REF!</definedName>
    <definedName name="_inv17">[6]PartsFlow!#REF!</definedName>
    <definedName name="_inv18">[6]PartsFlow!#REF!</definedName>
    <definedName name="_inv2">[6]PartsFlow!$D$61:$R$62</definedName>
    <definedName name="_inv3">[6]PartsFlow!$D$80:$R$81</definedName>
    <definedName name="_inv4">[6]PartsFlow!$D$99:$R$100</definedName>
    <definedName name="_inv5">[6]PartsFlow!$D$118:$R$119</definedName>
    <definedName name="_inv6">[6]PartsFlow!$D$137:$R$138</definedName>
    <definedName name="_inv7">[6]PartsFlow!$D$156:$R$157</definedName>
    <definedName name="_inv8">[6]PartsFlow!$D$175:$R$176</definedName>
    <definedName name="_inv9">[6]PartsFlow!$D$194:$R$195</definedName>
    <definedName name="_Jan04">#REF!</definedName>
    <definedName name="_Jan05">#REF!</definedName>
    <definedName name="_Jan06">[7]BS!#REF!</definedName>
    <definedName name="_Jul04">#REF!</definedName>
    <definedName name="_Jul05">#REF!</definedName>
    <definedName name="_Jun04">#REF!</definedName>
    <definedName name="_Jun05">#REF!</definedName>
    <definedName name="_Key1" hidden="1">#REF!</definedName>
    <definedName name="_Key2" hidden="1">#REF!</definedName>
    <definedName name="_Mar04">#REF!</definedName>
    <definedName name="_Mar05">#REF!</definedName>
    <definedName name="_May04">#REF!</definedName>
    <definedName name="_May05">#REF!</definedName>
    <definedName name="_MMP2007">SUM('[5]Run-Cost Data'!$O$5:$S$5)</definedName>
    <definedName name="_MMP2008">SUM('[5]Run-Cost Data'!$O$6:$S$17)</definedName>
    <definedName name="_MMP2009">SUM('[5]Run-Cost Data'!$O$18:$S$29)</definedName>
    <definedName name="_MMP2010">SUM('[5]Run-Cost Data'!$O$30:$S$41)</definedName>
    <definedName name="_MMP2011">SUM('[5]Run-Cost Data'!$O$42:$S$53)</definedName>
    <definedName name="_MMP2012">SUM('[5]Run-Cost Data'!$O$54:$S$65)</definedName>
    <definedName name="_MMP2013">SUM('[5]Run-Cost Data'!$O$66:$S$77)</definedName>
    <definedName name="_MMP2014">SUM('[5]Run-Cost Data'!$O$78:$S$89)</definedName>
    <definedName name="_MMP2015">SUM('[5]Run-Cost Data'!$O$90:$S$101)</definedName>
    <definedName name="_MMP2016">SUM('[5]Run-Cost Data'!$O$102:$S$113)</definedName>
    <definedName name="_MMP2017">SUM('[5]Run-Cost Data'!$O$114:$S$125)</definedName>
    <definedName name="_MMP2018">SUM('[5]Run-Cost Data'!$O$126:$S$137)</definedName>
    <definedName name="_MMP2019">SUM('[5]Run-Cost Data'!$O$138:$S$149)</definedName>
    <definedName name="_MMP2020">SUM('[5]Run-Cost Data'!$O$150:$S$161)</definedName>
    <definedName name="_MMP2021">SUM('[5]Run-Cost Data'!$O$162:$S$173)</definedName>
    <definedName name="_MMP2022">SUM('[5]Run-Cost Data'!$O$174:$S$185)</definedName>
    <definedName name="_MMP2023">SUM('[5]Run-Cost Data'!$O$186:$S$197)</definedName>
    <definedName name="_MMP2024">SUM('[5]Run-Cost Data'!$O$198:$S$209)</definedName>
    <definedName name="_MMP2025">SUM('[5]Run-Cost Data'!$O$210:$S$221)</definedName>
    <definedName name="_MMP2026">SUM('[5]Run-Cost Data'!$O$222:$S$233)</definedName>
    <definedName name="_mwh2">#REF!</definedName>
    <definedName name="_new1" localSheetId="0" hidden="1">{#N/A,#N/A,FALSE,"Summ";#N/A,#N/A,FALSE,"General"}</definedName>
    <definedName name="_new1" hidden="1">{#N/A,#N/A,FALSE,"Summ";#N/A,#N/A,FALSE,"General"}</definedName>
    <definedName name="_Nov03">#REF!</definedName>
    <definedName name="_Nov04">#REF!</definedName>
    <definedName name="_Nov05">#REF!</definedName>
    <definedName name="_Oct03">#REF!</definedName>
    <definedName name="_Oct04">#REF!</definedName>
    <definedName name="_Oct05">#REF!</definedName>
    <definedName name="_Order1" hidden="1">255</definedName>
    <definedName name="_Order2" hidden="1">255</definedName>
    <definedName name="_pa1">[8]Sheet1!$T$1:$AC$75</definedName>
    <definedName name="_PG1">#REF!</definedName>
    <definedName name="_Regression_Int" hidden="1">1</definedName>
    <definedName name="_RES2005">#REF!</definedName>
    <definedName name="_RI2">'[9]Rock Island 1'!#REF!</definedName>
    <definedName name="_Sep03">#REF!</definedName>
    <definedName name="_Sep04">#REF!</definedName>
    <definedName name="_Sep05">#REF!</definedName>
    <definedName name="_six6" localSheetId="0" hidden="1">{#N/A,#N/A,FALSE,"CRPT";#N/A,#N/A,FALSE,"TREND";#N/A,#N/A,FALSE,"%Curve"}</definedName>
    <definedName name="_six6" hidden="1">{#N/A,#N/A,FALSE,"CRPT";#N/A,#N/A,FALSE,"TREND";#N/A,#N/A,FALSE,"%Curve"}</definedName>
    <definedName name="_Sort" hidden="1">#REF!</definedName>
    <definedName name="_www1" localSheetId="0" hidden="1">{#N/A,#N/A,FALSE,"schA"}</definedName>
    <definedName name="_www1" hidden="1">{#N/A,#N/A,FALSE,"schA"}</definedName>
    <definedName name="a" localSheetId="0" hidden="1">{#N/A,#N/A,FALSE,"Coversheet";#N/A,#N/A,FALSE,"QA"}</definedName>
    <definedName name="a" localSheetId="1" hidden="1">{#N/A,#N/A,FALSE,"Coversheet";#N/A,#N/A,FALSE,"QA"}</definedName>
    <definedName name="a" hidden="1">{#N/A,#N/A,FALSE,"Coversheet";#N/A,#N/A,FALSE,"QA"}</definedName>
    <definedName name="AccessDatabase" hidden="1">"I:\COMTREL\FINICLE\TradeSummary.mdb"</definedName>
    <definedName name="accrual">[10]Sheet2!#REF!</definedName>
    <definedName name="accrual2">[10]Sheet2!#REF!</definedName>
    <definedName name="accrual3">[10]Sheet2!#REF!</definedName>
    <definedName name="accrued">#REF!</definedName>
    <definedName name="Acq1Plant">'[11]Acquisition Inputs'!$C$8</definedName>
    <definedName name="Acq2Plant">'[11]Acquisition Inputs'!$C$70</definedName>
    <definedName name="ActCurve">#REF!</definedName>
    <definedName name="Adj_AC_8">[12]Cover!#REF!</definedName>
    <definedName name="Adj_Amt_8">[12]Cover!#REF!</definedName>
    <definedName name="Adj_Typ_8">[12]Cover!#REF!</definedName>
    <definedName name="AFUDC">[13]Assumptions!$C$81</definedName>
    <definedName name="afudcrate">#REF!</definedName>
    <definedName name="AFUDCswitch">#REF!</definedName>
    <definedName name="afudctaxbasis">#REF!</definedName>
    <definedName name="AlphaTest">[14]Resources!$M$69:$M$73</definedName>
    <definedName name="Amort">[15]DATA!$AA$5:$AB$173,[15]DATA!$D$5:$D$173,[15]DATA!$A$5:$A$38,[15]DATA!$A$39:$A$124,[15]DATA!$A$125:$A$151,[15]DATA!$A$152:$A$173</definedName>
    <definedName name="AnnualGen">#REF!</definedName>
    <definedName name="AnvilPlan">#REF!</definedName>
    <definedName name="apeek">#REF!</definedName>
    <definedName name="Apr03AMA">'[16]BS C&amp;L'!#REF!</definedName>
    <definedName name="Apr04AMA">[2]BS!$AG$7:$AG$3582</definedName>
    <definedName name="Apr05AMA">#REF!</definedName>
    <definedName name="apRIL05">[17]BS!#REF!</definedName>
    <definedName name="Aprl05">[17]BS!#REF!</definedName>
    <definedName name="AprNCF">[18]Assumptions!$C$38</definedName>
    <definedName name="aquila_lookup">'[19]Cabot Gas Replacement'!$B$8:$F$16</definedName>
    <definedName name="arb">#REF!</definedName>
    <definedName name="arb_yield">#REF!</definedName>
    <definedName name="AS2DocOpenMode" hidden="1">"AS2DocumentEdit"</definedName>
    <definedName name="Asset_Class_Switch">[20]Assumptions!$D$5</definedName>
    <definedName name="Assume_Percent_Change">#REF!</definedName>
    <definedName name="ATWACC">'[21]Revenue Calculation'!$F$8</definedName>
    <definedName name="Aug03AMA">'[16]BS C&amp;L'!#REF!</definedName>
    <definedName name="Aug04AMA">[2]BS!$AK$7:$AK$3582</definedName>
    <definedName name="Aug05AMA">#REF!</definedName>
    <definedName name="augcf">#REF!</definedName>
    <definedName name="augcost">#REF!</definedName>
    <definedName name="AugNCF">[13]Assumptions!$C$42</definedName>
    <definedName name="Aurora_Prices">"Monthly Price Summary'!$C$4:$H$63"</definedName>
    <definedName name="b" localSheetId="0" hidden="1">{#N/A,#N/A,FALSE,"Coversheet";#N/A,#N/A,FALSE,"QA"}</definedName>
    <definedName name="b" hidden="1">{#N/A,#N/A,FALSE,"Coversheet";#N/A,#N/A,FALSE,"QA"}</definedName>
    <definedName name="BADDEBT">#REF!</definedName>
    <definedName name="bal">[10]Sheet2!#REF!</definedName>
    <definedName name="balance">[10]Sheet2!#REF!</definedName>
    <definedName name="BD">#REF!</definedName>
    <definedName name="BEP">#REF!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idPrice">'[22]General Inputs'!$I$8</definedName>
    <definedName name="BIS_Table">#REF!</definedName>
    <definedName name="BLAccumAmort">#REF!</definedName>
    <definedName name="BLAmortExp">#REF!</definedName>
    <definedName name="BLDFIT">#REF!</definedName>
    <definedName name="BLGrossPlant">#REF!</definedName>
    <definedName name="boo">#REF!</definedName>
    <definedName name="Book20Yr">[13]Assumptions!$C$190</definedName>
    <definedName name="Book25Yr">[13]Assumptions!$C$191</definedName>
    <definedName name="Book45Yr">[13]Assumptions!$C$192</definedName>
    <definedName name="BOP_unit_cost">'[23]Budget- EMC Approved'!$D$60</definedName>
    <definedName name="BOPCosts">'[24]Assumptions Project XYZ'!$C$5</definedName>
    <definedName name="BOPSalesTxProp">[13]Assumptions!$C$60</definedName>
    <definedName name="BottomRight">#REF!</definedName>
    <definedName name="BPAIntRate">[13]Assumptions!$C$216</definedName>
    <definedName name="BPARedirect">'[22]General Inputs'!$I$5</definedName>
    <definedName name="bpatoggle">#REF!</definedName>
    <definedName name="BRI">#REF!</definedName>
    <definedName name="BS_Accounts">#REF!</definedName>
    <definedName name="Button_1">"TradeSummary_Ken_Finicle_List"</definedName>
    <definedName name="Capacity">#REF!</definedName>
    <definedName name="Capacity_Factor">#REF!</definedName>
    <definedName name="CapEx_AFUDC">#REF!</definedName>
    <definedName name="CapEx_Contingency">[22]CapEx!#REF!</definedName>
    <definedName name="CapEx_Facility">#REF!</definedName>
    <definedName name="CapEx_Improvements">[22]CapEx!$B$8</definedName>
    <definedName name="Capex_ins">#REF!</definedName>
    <definedName name="CapEx_Land">[22]CapEx!#REF!</definedName>
    <definedName name="CapEx_NetWorkCap">[21]CapEx!$B$31</definedName>
    <definedName name="CapEx_PropertyTax">#REF!</definedName>
    <definedName name="CapEx_REET">[22]CapEx!$B$7</definedName>
    <definedName name="Capex_salestax">#REF!</definedName>
    <definedName name="CapEx_Sensitivity">[22]CapEx!$B$25</definedName>
    <definedName name="CapEx_SnoPUD">[22]CapEx!$B$24</definedName>
    <definedName name="CapEx_Spares">[22]CapEx!#REF!</definedName>
    <definedName name="CapEx_Total">[22]CapEx!$B$27</definedName>
    <definedName name="CapEx_TransAndDD">#REF!</definedName>
    <definedName name="capfact">#REF!</definedName>
    <definedName name="CapI">#REF!</definedName>
    <definedName name="Capital_Factor_Table">#REF!</definedName>
    <definedName name="CaseDescription">'[11]Dispatch Cases'!$C$11</definedName>
    <definedName name="CashFlowBackup">#REF!</definedName>
    <definedName name="catalog">[6]PartsDataTable!$A$15</definedName>
    <definedName name="Category">#REF!</definedName>
    <definedName name="CBWorkbookPriority" hidden="1">-2060790043</definedName>
    <definedName name="CCGT_HeatRate">[11]Assumptions!$H$23</definedName>
    <definedName name="CCGTPrice">[11]Assumptions!$H$22</definedName>
    <definedName name="CERAArray">'[22]General Inputs'!#REF!</definedName>
    <definedName name="cerarvm">#REF!</definedName>
    <definedName name="cfstart_date">#REF!</definedName>
    <definedName name="change_made">[6]PartsFlow!$A$318</definedName>
    <definedName name="change_schedule">[6]PartsFlow!$A$319</definedName>
    <definedName name="ChartData">#REF!</definedName>
    <definedName name="CIPrice">'[6]Customer Data'!$F$243</definedName>
    <definedName name="CL_RT">#REF!</definedName>
    <definedName name="CL_RT2">'[25]Transp Data'!$A$6:$C$81</definedName>
    <definedName name="Classification">#REF!</definedName>
    <definedName name="clawback">#REF!</definedName>
    <definedName name="close">#REF!</definedName>
    <definedName name="ClosingDate">'[26]General Inputs'!$E$4</definedName>
    <definedName name="cod">#REF!</definedName>
    <definedName name="cofa">'[27]Acct Codes'!$A$1:$B$186</definedName>
    <definedName name="COLHOUSE">#REF!</definedName>
    <definedName name="COLXFER">#REF!</definedName>
    <definedName name="CombWC_LineItem">#REF!</definedName>
    <definedName name="COMMON_ADMIN_ALLOCATED">#REF!</definedName>
    <definedName name="COMPINSR">#REF!</definedName>
    <definedName name="CON">#REF!</definedName>
    <definedName name="CONSERV">#REF!</definedName>
    <definedName name="ConsFinRate">[13]Assumptions!$C$214</definedName>
    <definedName name="ConStDate">[13]Assumptions!$C$8</definedName>
    <definedName name="constructcont">#REF!</definedName>
    <definedName name="ConsummableCost">'[6]Customer Data'!$I$88</definedName>
    <definedName name="Consv_Rdr_Rt">[28]Sch_120!#REF!</definedName>
    <definedName name="cont">[10]Sheet2!#REF!</definedName>
    <definedName name="ContingRate">[13]Assumptions!$C$55</definedName>
    <definedName name="ContingStart">[13]Assumptions!$C$56</definedName>
    <definedName name="ContractDate">'[29]Dispatch Cases'!#REF!</definedName>
    <definedName name="Conv_Factor">[28]Sch_120!#REF!</definedName>
    <definedName name="ConversionFactor">[11]Assumptions!$I$65</definedName>
    <definedName name="CONVFACT">#REF!</definedName>
    <definedName name="CopyPaste_Formula_for_Power">#REF!</definedName>
    <definedName name="CopyPaste_Value_Gas">#REF!</definedName>
    <definedName name="COST">#REF!</definedName>
    <definedName name="costofequit">#REF!</definedName>
    <definedName name="Coverage">#REF!</definedName>
    <definedName name="CPI">#REF!</definedName>
    <definedName name="Credit_Toggle">#REF!</definedName>
    <definedName name="CRIT">#REF!</definedName>
    <definedName name="_xlnm.Criteria">#REF!</definedName>
    <definedName name="cspe_wkly_vect_input">#REF!</definedName>
    <definedName name="CSTAGE">#REF!</definedName>
    <definedName name="cstart_date">#REF!</definedName>
    <definedName name="ctypedropdown">[6]PartsDataTable!$F$2:$F$9</definedName>
    <definedName name="ctypeselect">[6]PartsDataTable!$H$1</definedName>
    <definedName name="ctypestart">[6]PartsDataTable!$G$1</definedName>
    <definedName name="CurrentOutlook">#REF!</definedName>
    <definedName name="CurrentvsPrior">'[30]2004 Actual'!$BQ$3:$CE$266</definedName>
    <definedName name="CurrPlan">[31]Graph!#REF!</definedName>
    <definedName name="CurrQtr">'[32]Inc Stmt'!$AJ$222</definedName>
    <definedName name="CurtCap">[13]Assumptions!$C$136</definedName>
    <definedName name="CurtDate">[13]Assumptions!$C$138</definedName>
    <definedName name="CurtHrs">[13]Assumptions!$C$137</definedName>
    <definedName name="cust">#REF!</definedName>
    <definedName name="CUSTDEP">#REF!</definedName>
    <definedName name="CustomerData">'[6]Customer Data'!$A$1</definedName>
    <definedName name="D">#REF!</definedName>
    <definedName name="Data">#REF!</definedName>
    <definedName name="Data.Avg">'[32]Avg Amts'!$A$5:$BP$34</definedName>
    <definedName name="Data.Qtrs.Avg">'[32]Avg Amts'!$A$5:$IV$5</definedName>
    <definedName name="data1">#REF!</definedName>
    <definedName name="DATA12">'[33]557 Orders Reclassified'!#REF!</definedName>
    <definedName name="DATA13">'[33]557 Orders Reclassified'!#REF!</definedName>
    <definedName name="DATA14">'[33]557 Orders Reclassified'!#REF!</definedName>
    <definedName name="DATA15">'[33]557 Orders Reclassified'!#REF!</definedName>
    <definedName name="DATA16">'[33]557 Orders Reclassified'!#REF!</definedName>
    <definedName name="DATA17">'[33]557 Orders Reclassified'!#REF!</definedName>
    <definedName name="DATA18">'[33]557 Orders Reclassified'!#REF!</definedName>
    <definedName name="DATA19">'[33]557 Orders Reclassified'!#REF!</definedName>
    <definedName name="DATA2">'[33]557 Orders Reclassified'!#REF!</definedName>
    <definedName name="DATA20">'[33]557 Orders Reclassified'!#REF!</definedName>
    <definedName name="DATA21">'[33]557 Orders Reclassified'!#REF!</definedName>
    <definedName name="DATA22">'[33]557 Orders Reclassified'!#REF!</definedName>
    <definedName name="DATA23">'[33]557 Orders Reclassified'!#REF!</definedName>
    <definedName name="DATA24">'[33]557 Orders Reclassified'!#REF!</definedName>
    <definedName name="DATA25">'[33]557 Orders Reclassified'!#REF!</definedName>
    <definedName name="DATA26">'[33]557 Orders Reclassified'!#REF!</definedName>
    <definedName name="DATA27">'[33]557 Orders Reclassified'!#REF!</definedName>
    <definedName name="DATA28">'[33]557 Orders Reclassified'!#REF!</definedName>
    <definedName name="DATA29">'[33]557 Orders Reclassified'!#REF!</definedName>
    <definedName name="DATA3">'[33]557 Orders Reclassified'!#REF!</definedName>
    <definedName name="DATA30">'[33]557 Orders Reclassified'!#REF!</definedName>
    <definedName name="DATA31">'[33]557 Orders Reclassified'!#REF!</definedName>
    <definedName name="DATA32">'[33]557 Orders Reclassified'!#REF!</definedName>
    <definedName name="DATA33">'[33]557 Orders Reclassified'!#REF!</definedName>
    <definedName name="DATA34">'[33]557 Orders Reclassified'!#REF!</definedName>
    <definedName name="DATA35">'[33]557 Orders Reclassified'!#REF!</definedName>
    <definedName name="DATA36">'[33]557 Orders Reclassified'!#REF!</definedName>
    <definedName name="DATA37">'[33]557 Orders Reclassified'!#REF!</definedName>
    <definedName name="DATA38">'[33]557 Orders Reclassified'!#REF!</definedName>
    <definedName name="DATA39">'[33]557 Orders Reclassified'!#REF!</definedName>
    <definedName name="DATA4">'[33]557 Orders Reclassified'!#REF!</definedName>
    <definedName name="DATA40">'[33]557 Orders Reclassified'!#REF!</definedName>
    <definedName name="DATA41">'[33]557 Orders Reclassified'!#REF!</definedName>
    <definedName name="DATA42">'[33]557 Orders Reclassified'!#REF!</definedName>
    <definedName name="DATA43">'[33]557 Orders Reclassified'!#REF!</definedName>
    <definedName name="DATA44">'[33]557 Orders Reclassified'!#REF!</definedName>
    <definedName name="DATA45">'[33]557 Orders Reclassified'!#REF!</definedName>
    <definedName name="DATA46">'[33]557 Orders Reclassified'!#REF!</definedName>
    <definedName name="DATA47">'[33]557 Orders Reclassified'!#REF!</definedName>
    <definedName name="DATA48">'[33]557 Orders Reclassified'!#REF!</definedName>
    <definedName name="DATA49">'[33]557 Orders Reclassified'!#REF!</definedName>
    <definedName name="DATA5">'[33]557 Orders Reclassified'!#REF!</definedName>
    <definedName name="DATA50">'[33]557 Orders Reclassified'!#REF!</definedName>
    <definedName name="DATA51">'[33]557 Orders Reclassified'!#REF!</definedName>
    <definedName name="DATA52">'[33]557 Orders Reclassified'!#REF!</definedName>
    <definedName name="DATA53">'[33]557 Orders Reclassified'!#REF!</definedName>
    <definedName name="DATA54">'[33]557 Orders Reclassified'!#REF!</definedName>
    <definedName name="DATA55">'[33]557 Orders Reclassified'!#REF!</definedName>
    <definedName name="DATA56">'[33]557 Orders Reclassified'!#REF!</definedName>
    <definedName name="DATA57">'[33]557 Orders Reclassified'!#REF!</definedName>
    <definedName name="DATA58">'[33]557 Orders Reclassified'!#REF!</definedName>
    <definedName name="DATA59">'[33]557 Orders Reclassified'!#REF!</definedName>
    <definedName name="DATA6">'[33]557 Orders Reclassified'!#REF!</definedName>
    <definedName name="DATA60">'[33]557 Orders Reclassified'!#REF!</definedName>
    <definedName name="DATA61">'[33]557 Orders Reclassified'!#REF!</definedName>
    <definedName name="DATA62">'[33]557 Orders Reclassified'!#REF!</definedName>
    <definedName name="DATA63">'[33]557 Orders Reclassified'!#REF!</definedName>
    <definedName name="DATA64">'[33]557 Orders Reclassified'!#REF!</definedName>
    <definedName name="DATA65">'[33]557 Orders Reclassified'!#REF!</definedName>
    <definedName name="DATA66">'[33]557 Orders Reclassified'!#REF!</definedName>
    <definedName name="DATA67">'[33]557 Orders Reclassified'!#REF!</definedName>
    <definedName name="DATA68">'[33]557 Orders Reclassified'!#REF!</definedName>
    <definedName name="DATA69">'[33]557 Orders Reclassified'!#REF!</definedName>
    <definedName name="DATA7">#REF!</definedName>
    <definedName name="DATA70">'[33]557 Orders Reclassified'!#REF!</definedName>
    <definedName name="DATA71">'[33]557 Orders Reclassified'!#REF!</definedName>
    <definedName name="DATA72">'[33]557 Orders Reclassified'!#REF!</definedName>
    <definedName name="DATA73">'[33]557 Orders Reclassified'!#REF!</definedName>
    <definedName name="DATA74">'[33]557 Orders Reclassified'!#REF!</definedName>
    <definedName name="DATA75">'[33]557 Orders Reclassified'!#REF!</definedName>
    <definedName name="DATA76">'[33]557 Orders Reclassified'!#REF!</definedName>
    <definedName name="DATA77">'[33]557 Orders Reclassified'!#REF!</definedName>
    <definedName name="DATA78">'[33]557 Orders Reclassified'!#REF!</definedName>
    <definedName name="DATA79">'[33]557 Orders Reclassified'!#REF!</definedName>
    <definedName name="DATA8">'[33]557 Orders Reclassified'!#REF!</definedName>
    <definedName name="DATA80">'[33]557 Orders Reclassified'!#REF!</definedName>
    <definedName name="DATA81">'[33]557 Orders Reclassified'!#REF!</definedName>
    <definedName name="DATA82">'[33]557 Orders Reclassified'!#REF!</definedName>
    <definedName name="DATA83">'[33]557 Orders Reclassified'!#REF!</definedName>
    <definedName name="DATA84">'[33]557 Orders Reclassified'!#REF!</definedName>
    <definedName name="DATA85">'[33]557 Orders Reclassified'!#REF!</definedName>
    <definedName name="DATA86">'[33]557 Orders Reclassified'!#REF!</definedName>
    <definedName name="DATA87">'[33]557 Orders Reclassified'!#REF!</definedName>
    <definedName name="DATA88">'[33]557 Orders Reclassified'!#REF!</definedName>
    <definedName name="DATA89">'[33]557 Orders Reclassified'!#REF!</definedName>
    <definedName name="DATA9">'[33]557 Orders Reclassified'!#REF!</definedName>
    <definedName name="DATA90">'[33]557 Orders Reclassified'!#REF!</definedName>
    <definedName name="DATA91">'[33]557 Orders Reclassified'!#REF!</definedName>
    <definedName name="DATA92">'[33]557 Orders Reclassified'!#REF!</definedName>
    <definedName name="DATA93">'[33]557 Orders Reclassified'!#REF!</definedName>
    <definedName name="DATA94">'[33]557 Orders Reclassified'!#REF!</definedName>
    <definedName name="DATAB">#REF!</definedName>
    <definedName name="_xlnm.Database">#REF!</definedName>
    <definedName name="DataEntry_for_Power">#REF!</definedName>
    <definedName name="DataRange1">#REF!</definedName>
    <definedName name="DataRange2">#REF!</definedName>
    <definedName name="DataRange3">#REF!</definedName>
    <definedName name="DataRange4">#REF!</definedName>
    <definedName name="DataRange5">#REF!</definedName>
    <definedName name="DataRange6">#REF!</definedName>
    <definedName name="DataRange7">#REF!</definedName>
    <definedName name="DataRange8">#REF!</definedName>
    <definedName name="datastart">[6]PartsDataTable!$P$1</definedName>
    <definedName name="dated">#REF!</definedName>
    <definedName name="daveisroyescal">#REF!</definedName>
    <definedName name="daviesroyprice">#REF!</definedName>
    <definedName name="day_to_day_change">#REF!</definedName>
    <definedName name="DaysPerLeapQtr">[13]Assumptions!$C$14</definedName>
    <definedName name="DaysPerYr">[13]Assumptions!$C$15</definedName>
    <definedName name="debtforce">#REF!</definedName>
    <definedName name="debtperc">#REF!</definedName>
    <definedName name="Dec02AMA">[34]BS!#REF!</definedName>
    <definedName name="Dec03AMA">[3]BS!$AJ$7:$AJ$3582</definedName>
    <definedName name="Dec04AMA">[2]BS!$AO$7:$AO$3582</definedName>
    <definedName name="Dec05AMA">#REF!</definedName>
    <definedName name="DecNCF">[13]Assumptions!$C$46</definedName>
    <definedName name="Degree_Days">#REF!</definedName>
    <definedName name="DELETE01" localSheetId="0" hidden="1">{#N/A,#N/A,FALSE,"Coversheet";#N/A,#N/A,FALSE,"QA"}</definedName>
    <definedName name="DELETE01" hidden="1">{#N/A,#N/A,FALSE,"Coversheet";#N/A,#N/A,FALSE,"QA"}</definedName>
    <definedName name="DELETE02" localSheetId="0" hidden="1">{#N/A,#N/A,FALSE,"Schedule F";#N/A,#N/A,FALSE,"Schedule G"}</definedName>
    <definedName name="DELETE02" hidden="1">{#N/A,#N/A,FALSE,"Schedule F";#N/A,#N/A,FALSE,"Schedule G"}</definedName>
    <definedName name="Delete06" localSheetId="0" hidden="1">{#N/A,#N/A,FALSE,"Coversheet";#N/A,#N/A,FALSE,"QA"}</definedName>
    <definedName name="Delete06" hidden="1">{#N/A,#N/A,FALSE,"Coversheet";#N/A,#N/A,FALSE,"QA"}</definedName>
    <definedName name="Delete09" localSheetId="0" hidden="1">{#N/A,#N/A,FALSE,"Coversheet";#N/A,#N/A,FALSE,"QA"}</definedName>
    <definedName name="Delete09" hidden="1">{#N/A,#N/A,FALSE,"Coversheet";#N/A,#N/A,FALSE,"QA"}</definedName>
    <definedName name="Delete1" localSheetId="0" hidden="1">{#N/A,#N/A,FALSE,"Coversheet";#N/A,#N/A,FALSE,"QA"}</definedName>
    <definedName name="Delete1" hidden="1">{#N/A,#N/A,FALSE,"Coversheet";#N/A,#N/A,FALSE,"QA"}</definedName>
    <definedName name="Delete10" localSheetId="0" hidden="1">{#N/A,#N/A,FALSE,"Schedule F";#N/A,#N/A,FALSE,"Schedule G"}</definedName>
    <definedName name="Delete10" hidden="1">{#N/A,#N/A,FALSE,"Schedule F";#N/A,#N/A,FALSE,"Schedule G"}</definedName>
    <definedName name="Delete21" localSheetId="0" hidden="1">{#N/A,#N/A,FALSE,"Coversheet";#N/A,#N/A,FALSE,"QA"}</definedName>
    <definedName name="Delete21" hidden="1">{#N/A,#N/A,FALSE,"Coversheet";#N/A,#N/A,FALSE,"QA"}</definedName>
    <definedName name="delivery">#REF!</definedName>
    <definedName name="denom">#REF!</definedName>
    <definedName name="DEPRECIATION">#REF!</definedName>
    <definedName name="devfee">#REF!</definedName>
    <definedName name="DevStDate">[13]Assumptions!$C$7</definedName>
    <definedName name="DF_HeatRate">[11]Assumptions!$L$23</definedName>
    <definedName name="DFIT" localSheetId="0" hidden="1">{#N/A,#N/A,FALSE,"Coversheet";#N/A,#N/A,FALSE,"QA"}</definedName>
    <definedName name="DFIT" hidden="1">{#N/A,#N/A,FALSE,"Coversheet";#N/A,#N/A,FALSE,"QA"}</definedName>
    <definedName name="Disc">'[29]Debt Amortization'!#REF!</definedName>
    <definedName name="Discount_for_Revenue_Reqmt">'[35]Assumptions of Purchase'!$B$45</definedName>
    <definedName name="DOCKET">#REF!</definedName>
    <definedName name="DocketNumber">#N/A</definedName>
    <definedName name="dollars">#REF!</definedName>
    <definedName name="duration">'[6]Customer Data'!$F$12</definedName>
    <definedName name="DurPTC">#REF!</definedName>
    <definedName name="ee" localSheetId="0" hidden="1">{#N/A,#N/A,FALSE,"Month ";#N/A,#N/A,FALSE,"YTD";#N/A,#N/A,FALSE,"12 mo ended"}</definedName>
    <definedName name="ee" hidden="1">{#N/A,#N/A,FALSE,"Month ";#N/A,#N/A,FALSE,"YTD";#N/A,#N/A,FALSE,"12 mo ended"}</definedName>
    <definedName name="eighteenth">#REF!</definedName>
    <definedName name="eighth">#REF!</definedName>
    <definedName name="ELBR">'[36]Estimate Detail'!#REF!</definedName>
    <definedName name="Electp1">#REF!</definedName>
    <definedName name="Electp2">#REF!</definedName>
    <definedName name="Electp3">#REF!</definedName>
    <definedName name="Electric_Prices">'[37]Monthly Price Summary'!$B$4:$E$27</definedName>
    <definedName name="ElecWC_LineItems">#REF!</definedName>
    <definedName name="eleventh">#REF!</definedName>
    <definedName name="ELEVETH">#REF!</definedName>
    <definedName name="ElRBLine">[2]BS!$AQ$7:$AQ$3303</definedName>
    <definedName name="EMAT">'[36]Estimate Detail'!#REF!</definedName>
    <definedName name="EMH">'[36]Estimate Detail'!#REF!</definedName>
    <definedName name="EMPLBENE">#REF!</definedName>
    <definedName name="EndDate">[11]Assumptions!$C$11</definedName>
    <definedName name="endptcyr">#REF!</definedName>
    <definedName name="EnforceLeadTime">'[6]Customer Data'!$I$127</definedName>
    <definedName name="enxco2005">#REF!</definedName>
    <definedName name="enxcoescal">#REF!</definedName>
    <definedName name="enxcoownperc">#REF!</definedName>
    <definedName name="epcfee">#REF!</definedName>
    <definedName name="Equipment.delta">[38]GraphDollars!#REF!</definedName>
    <definedName name="equitperc">#REF!</definedName>
    <definedName name="EquityPerc">'[22]Revenue Calculation'!$I$3</definedName>
    <definedName name="est_sum">#REF!</definedName>
    <definedName name="Estimate" localSheetId="0" hidden="1">{#N/A,#N/A,FALSE,"Summ";#N/A,#N/A,FALSE,"General"}</definedName>
    <definedName name="Estimate" hidden="1">{#N/A,#N/A,FALSE,"Summ";#N/A,#N/A,FALSE,"General"}</definedName>
    <definedName name="ESTOT">'[36]Estimate Detail'!#REF!</definedName>
    <definedName name="estrateRES">#REF!</definedName>
    <definedName name="ex" localSheetId="0" hidden="1">{#N/A,#N/A,FALSE,"Summ";#N/A,#N/A,FALSE,"General"}</definedName>
    <definedName name="ex" hidden="1">{#N/A,#N/A,FALSE,"Summ";#N/A,#N/A,FALSE,"General"}</definedName>
    <definedName name="Exhibit_No.______JHS_09">#N/A</definedName>
    <definedName name="ExhibitA_1_Power_Cost_Rate">#REF!</definedName>
    <definedName name="Expected_Loss_Table">#REF!</definedName>
    <definedName name="ExpirationDate">[6]PartsDataTable!$E$14</definedName>
    <definedName name="_xlnm.Extract">#REF!</definedName>
    <definedName name="FACTORS">#REF!</definedName>
    <definedName name="fdasfda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0" hidden="1">{#N/A,#N/A,FALSE,"Month ";#N/A,#N/A,FALSE,"YTD";#N/A,#N/A,FALSE,"12 mo ended"}</definedName>
    <definedName name="fdsafdasfdsa" hidden="1">{#N/A,#N/A,FALSE,"Month ";#N/A,#N/A,FALSE,"YTD";#N/A,#N/A,FALSE,"12 mo ended"}</definedName>
    <definedName name="Feb03AMA">'[16]BS C&amp;L'!#REF!</definedName>
    <definedName name="Feb04AMA">[2]BS!$AE$7:$AE$3582</definedName>
    <definedName name="Feb05AMA">#REF!</definedName>
    <definedName name="FebNCF">[18]Assumptions!$C$36</definedName>
    <definedName name="Fed_Cap_Tax">[39]Inputs!$E$112</definedName>
    <definedName name="FedTaxRate">[11]Assumptions!$C$33</definedName>
    <definedName name="FEE">[40]Cash_Flow!$F$50:$V$51</definedName>
    <definedName name="FERC_Lookup">'[41]Map Table'!$E$2:$F$58</definedName>
    <definedName name="FERCRATE">#REF!</definedName>
    <definedName name="FF">#REF!</definedName>
    <definedName name="FFE">[40]Cash_Flow!$F$50:$V$51</definedName>
    <definedName name="ffff" hidden="1">{#N/A,#N/A,FALSE,"Coversheet";#N/A,#N/A,FALSE,"QA"}</definedName>
    <definedName name="fffgf" hidden="1">{#N/A,#N/A,FALSE,"Coversheet";#N/A,#N/A,FALSE,"QA"}</definedName>
    <definedName name="FFHAtClosing">'[22]General Inputs'!$E$14</definedName>
    <definedName name="fid">#REF!</definedName>
    <definedName name="FIELDCHRG">#REF!</definedName>
    <definedName name="fifteenth">#REF!</definedName>
    <definedName name="fifth">#REF!</definedName>
    <definedName name="Final">#REF!</definedName>
    <definedName name="first">#REF!</definedName>
    <definedName name="First_Page">#REF!</definedName>
    <definedName name="firstptcyr">#REF!</definedName>
    <definedName name="FirstTurbine">[6]PartsFlow!$B$9</definedName>
    <definedName name="FirstYearAssessment">'[22]General Inputs'!$E$26</definedName>
    <definedName name="firstyearmonths">#REF!</definedName>
    <definedName name="FirstYearofStratPlan">[14]Resources!$E$69</definedName>
    <definedName name="FIT">#REF!</definedName>
    <definedName name="FITRate">'[26]General Inputs'!$E$19</definedName>
    <definedName name="FixedPTPRate">[13]Assumptions!$C$163</definedName>
    <definedName name="FixedTranEsc">[13]Assumptions!$C$164</definedName>
    <definedName name="FixedTranRate">[13]Assumptions!$C$162</definedName>
    <definedName name="fixedtrans">#REF!</definedName>
    <definedName name="FlexPlanCapacity">[42]Menu!$B$13</definedName>
    <definedName name="Footer">#REF!</definedName>
    <definedName name="forth">#REF!</definedName>
    <definedName name="fotter">#REF!</definedName>
    <definedName name="fourteenth">#REF!</definedName>
    <definedName name="fpldebt">#REF!</definedName>
    <definedName name="FPLequit">#REF!</definedName>
    <definedName name="fsdfsdf">'[43]Exhibit A-1 Original'!$A$127</definedName>
    <definedName name="Fuel">#REF!</definedName>
    <definedName name="Fuel1">'[44]Exhibit A-1 original'!$B$85</definedName>
    <definedName name="g">#REF!</definedName>
    <definedName name="GasRBLine">[2]BS!$AS$7:$AS$3631</definedName>
    <definedName name="GasTransCost">[14]Resources!$D$77</definedName>
    <definedName name="GasWC_LineItem">[2]BS!$AR$7:$AR$3631</definedName>
    <definedName name="GDAccumDepr">#REF!</definedName>
    <definedName name="GDDeprExp">#REF!</definedName>
    <definedName name="GDDFIT">#REF!</definedName>
    <definedName name="GDGrossPlant">#REF!</definedName>
    <definedName name="GDPIP">#REF!</definedName>
    <definedName name="GDPIPArray">'[22]General Inputs'!$E$39:$AF$39</definedName>
    <definedName name="GDPropIns">#REF!</definedName>
    <definedName name="GDPropTax">#REF!</definedName>
    <definedName name="GEData">'[6]GE Data'!$A$1</definedName>
    <definedName name="GeoDate">'[29]Dispatch Cases'!#REF!</definedName>
    <definedName name="GEOpSpare">'[6]GE Data'!$F$67</definedName>
    <definedName name="gpdip">#REF!</definedName>
    <definedName name="GrantDeductability">[13]Assumptions!$C$205</definedName>
    <definedName name="graph">#REF!</definedName>
    <definedName name="GRCUpdate">'[22]General Inputs'!$I$6</definedName>
    <definedName name="gtformat1">'[6]Customer Data'!$B$57</definedName>
    <definedName name="gtformat2">'[6]Customer Data'!$B$153</definedName>
    <definedName name="gtformat3">'[6]Customer Data'!$B$175</definedName>
    <definedName name="gtinv1">'[6]Customer Data'!$B$161</definedName>
    <definedName name="gtinv2">'[6]Customer Data'!$B$183</definedName>
    <definedName name="gtnumber">'[6]Customer Data'!$F$13</definedName>
    <definedName name="guess">#REF!</definedName>
    <definedName name="HEADER2">#REF!</definedName>
    <definedName name="Heatrate_DF">'[22]General Inputs'!$E$12</definedName>
    <definedName name="Heatrate_Primary">'[22]General Inputs'!$E$11</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0" hidden="1">{#N/A,#N/A,FALSE,"Coversheet";#N/A,#N/A,FALSE,"QA"}</definedName>
    <definedName name="HELP" hidden="1">{#N/A,#N/A,FALSE,"Coversheet";#N/A,#N/A,FALSE,"QA"}</definedName>
    <definedName name="hey">#REF!</definedName>
    <definedName name="hours">#REF!</definedName>
    <definedName name="HoursInServiceAtClosing">'[22]General Inputs'!$E$15</definedName>
    <definedName name="HRAccumDep">#REF!</definedName>
    <definedName name="HRDepExp">#REF!</definedName>
    <definedName name="HRDFIT">#REF!</definedName>
    <definedName name="HRGrossPlant">#REF!</definedName>
    <definedName name="HRPrdctnOM">#REF!</definedName>
    <definedName name="HRPropIns">#REF!</definedName>
    <definedName name="HRPropTax">#REF!</definedName>
    <definedName name="HRPwrCsts">#REF!</definedName>
    <definedName name="HrsPerDay">[18]Assumptions!$C$13</definedName>
    <definedName name="HTML_CodePage" hidden="1">1252</definedName>
    <definedName name="HTML_Control" localSheetId="0"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ydroCap">#REF!</definedName>
    <definedName name="HydroGen">[29]Dispatch!#REF!</definedName>
    <definedName name="IDCRATE">#REF!</definedName>
    <definedName name="if">'[45]General Inputs'!$E$9</definedName>
    <definedName name="ILBR">'[36]Estimate Detail'!#REF!</definedName>
    <definedName name="IMAT">'[36]Estimate Detail'!#REF!</definedName>
    <definedName name="IMH">'[36]Estimate Detail'!#REF!</definedName>
    <definedName name="inact">#REF!</definedName>
    <definedName name="income_satement_ytd" localSheetId="0"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STMNT">#REF!</definedName>
    <definedName name="INCSTMT">#REF!</definedName>
    <definedName name="IND">#REF!</definedName>
    <definedName name="inflat">#REF!</definedName>
    <definedName name="inflatCERA">#REF!</definedName>
    <definedName name="Inflation">[14]Resources!$E$68</definedName>
    <definedName name="Inflation_rate">#REF!</definedName>
    <definedName name="InfraCost">[13]Assumptions!$C$77</definedName>
    <definedName name="INGRID">'[46]RI1 55 - 97B'!#REF!</definedName>
    <definedName name="Initial_Spare_Parts">[47]CapEx!$B$6</definedName>
    <definedName name="initialcol">[6]PartsFlow!$D$7</definedName>
    <definedName name="InsBasis">[13]Assumptions!$C$167</definedName>
    <definedName name="InsEsc">[13]Assumptions!$C$169</definedName>
    <definedName name="InsRate">[13]Assumptions!$C$168</definedName>
    <definedName name="INT">#REF!</definedName>
    <definedName name="InterconnectCost">[13]Assumptions!$C$72</definedName>
    <definedName name="IntervalCI">'[6]Customer Data'!$F$48</definedName>
    <definedName name="intervaldatastart">[6]PartsDataTable!$I$266</definedName>
    <definedName name="IntervalHGP">'[6]Customer Data'!$F$49</definedName>
    <definedName name="IntervalMI">'[6]Customer Data'!$F$50</definedName>
    <definedName name="INTRATES">#REF!</definedName>
    <definedName name="INTRESEXCH">#REF!</definedName>
    <definedName name="InvAnchor1">'[6]Customer Data'!$B$162</definedName>
    <definedName name="InvAnchor2">'[6]Customer Data'!$B$184</definedName>
    <definedName name="invpedigree1">'[6]Customer Data'!$C$162:$I$169</definedName>
    <definedName name="invpedigree2">'[6]Customer Data'!$C$184:$H$191</definedName>
    <definedName name="INVPLAN">#REF!</definedName>
    <definedName name="ir">#REF!</definedName>
    <definedName name="ISTOT">'[36]Estimate Detail'!#REF!</definedName>
    <definedName name="ISytd" localSheetId="0"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C_norm">#REF!</definedName>
    <definedName name="ITC_PPE_Basis">'[26]General Inputs'!$E$32</definedName>
    <definedName name="ITC_PPE_Basis_Reduct">'[26]General Inputs'!$E$33</definedName>
    <definedName name="ITC_rate">'[26]General Inputs'!$E$30</definedName>
    <definedName name="ITC_Switch">#REF!</definedName>
    <definedName name="ITCAmortTerm">[13]Assumptions!$C$201</definedName>
    <definedName name="ITCBasis">[13]Assumptions!$C$198</definedName>
    <definedName name="ITCBasisFact">[13]Assumptions!$C$199</definedName>
    <definedName name="ITCDeductability">[13]Assumptions!$C$202</definedName>
    <definedName name="ITCGrantAmortTerm">[13]Assumptions!$C$204</definedName>
    <definedName name="ITCGrantRate">[13]Assumptions!$C$203</definedName>
    <definedName name="ITCRate">[13]Assumptions!$C$200</definedName>
    <definedName name="Jan03AMA">'[16]BS C&amp;L'!#REF!</definedName>
    <definedName name="Jan04AMA">[2]BS!$AD$7:$AD$3582</definedName>
    <definedName name="Jan05AMA">#REF!</definedName>
    <definedName name="Jan06AMA">[7]BS!#REF!</definedName>
    <definedName name="Jane" localSheetId="0"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NCF">[18]Assumptions!$C$35</definedName>
    <definedName name="jfkljsdkljiejgr" localSheetId="0" hidden="1">{#N/A,#N/A,FALSE,"Summ";#N/A,#N/A,FALSE,"General"}</definedName>
    <definedName name="jfkljsdkljiejgr" hidden="1">{#N/A,#N/A,FALSE,"Summ";#N/A,#N/A,FALSE,"General"}</definedName>
    <definedName name="JHS_12p1">#REF!</definedName>
    <definedName name="JHS_12p2">#REF!</definedName>
    <definedName name="Jul03AMA">'[16]BS C&amp;L'!#REF!</definedName>
    <definedName name="Jul04AMA">[2]BS!$AJ$7:$AJ$3582</definedName>
    <definedName name="Jul05AMA">#REF!</definedName>
    <definedName name="julcf">#REF!</definedName>
    <definedName name="julcost">#REF!</definedName>
    <definedName name="JulNCF">[13]Assumptions!$C$41</definedName>
    <definedName name="Jun03AMA">'[16]BS C&amp;L'!#REF!</definedName>
    <definedName name="Jun04AMA">[2]BS!$AI$7:$AI$3582</definedName>
    <definedName name="Jun05AMA">#REF!</definedName>
    <definedName name="JunNCF">[13]Assumptions!$C$40</definedName>
    <definedName name="k"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ickOffDate">'[22]General Inputs'!$E$3</definedName>
    <definedName name="l"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belRange">#REF!</definedName>
    <definedName name="Land">'[24]Assumptions Project XYZ'!$C$3</definedName>
    <definedName name="LandEsc">[13]Assumptions!$C$171</definedName>
    <definedName name="LandPurch">[13]Assumptions!$C$70</definedName>
    <definedName name="LandRate">[13]Assumptions!$C$170</definedName>
    <definedName name="Last_Row" localSheetId="0">IF(Schedule_B!Values_Entered,Header_Row+Schedule_B!Number_of_Payments,Header_Row)</definedName>
    <definedName name="Last_Row">IF([48]!Values_Entered,Header_Row+[48]!Number_of_Payments,Header_Row)</definedName>
    <definedName name="LATEPAY">#REF!</definedName>
    <definedName name="Lease_total">#REF!</definedName>
    <definedName name="Legal">[6]Legal!$A$1</definedName>
    <definedName name="LevelizedCost">'[22]Revenue Calculation'!$I$8</definedName>
    <definedName name="Line_10">#REF!</definedName>
    <definedName name="Line_11">#REF!</definedName>
    <definedName name="Line_12">#REF!</definedName>
    <definedName name="line_14">#REF!</definedName>
    <definedName name="Line_15">#REF!</definedName>
    <definedName name="Line_19">#REF!</definedName>
    <definedName name="Line_22">#REF!</definedName>
    <definedName name="Line_23">#REF!</definedName>
    <definedName name="Line_25">#REF!</definedName>
    <definedName name="lmd">#REF!</definedName>
    <definedName name="LoadArray">'[49]Load Source Data'!$C$78:$X$89</definedName>
    <definedName name="LoadGrowthAdder">#REF!</definedName>
    <definedName name="Locked">#REF!</definedName>
    <definedName name="lookup" localSheetId="0" hidden="1">{#N/A,#N/A,FALSE,"Coversheet";#N/A,#N/A,FALSE,"QA"}</definedName>
    <definedName name="lookup" hidden="1">{#N/A,#N/A,FALSE,"Coversheet";#N/A,#N/A,FALSE,"QA"}</definedName>
    <definedName name="LTSACoverage">'[22]General Inputs'!$I$7</definedName>
    <definedName name="M">#REF!</definedName>
    <definedName name="MACRS10Yr">[13]Assumptions!$C$184</definedName>
    <definedName name="MACRS15Yr">[13]Assumptions!$C$185</definedName>
    <definedName name="MACRS20Yr">[13]Assumptions!$C$186</definedName>
    <definedName name="MACRS3Yr">[13]Assumptions!$C$181</definedName>
    <definedName name="MACRS5Yr">[13]Assumptions!$C$182</definedName>
    <definedName name="MACRS7Yr">[13]Assumptions!$C$183</definedName>
    <definedName name="MACRSConv">[13]Assumptions!$C$180</definedName>
    <definedName name="MaintBasis">'[6]Customer Data'!$F$20</definedName>
    <definedName name="MaintenanceBasis">'[6]Customer Data'!$F$20</definedName>
    <definedName name="manutaxfit">#REF!</definedName>
    <definedName name="Mar03AMA">'[16]BS C&amp;L'!#REF!</definedName>
    <definedName name="Mar04AMA">[2]BS!$AF$7:$AF$3582</definedName>
    <definedName name="Mar05AMA">#REF!</definedName>
    <definedName name="MarNCF">[18]Assumptions!$C$37</definedName>
    <definedName name="MatDate2">#REF!</definedName>
    <definedName name="MaxBid">[22]CapEx!$B$32</definedName>
    <definedName name="May03AMA">'[16]BS C&amp;L'!#REF!</definedName>
    <definedName name="May04AMA">[2]BS!$AH$7:$AH$3582</definedName>
    <definedName name="May05AMA">#REF!</definedName>
    <definedName name="MayNCF">[13]Assumptions!$C$39</definedName>
    <definedName name="mcnarycost">#REF!</definedName>
    <definedName name="mcnarytoggle">#REF!</definedName>
    <definedName name="median_energy">#REF!</definedName>
    <definedName name="MERGER_COST">[50]Sheet1!$AF$3:$AJ$28</definedName>
    <definedName name="MERGERCOSTS">[51]model!#REF!</definedName>
    <definedName name="MGT">[40]Cash_Flow!$F$52:$V$53</definedName>
    <definedName name="MidC">[52]MidC!$A$5:$B$374</definedName>
    <definedName name="Miller" localSheetId="0" hidden="1">{#N/A,#N/A,FALSE,"Expenditures";#N/A,#N/A,FALSE,"Property Placed In-Service";#N/A,#N/A,FALSE,"CWIP Balances"}</definedName>
    <definedName name="Miller" hidden="1">{#N/A,#N/A,FALSE,"Expenditures";#N/A,#N/A,FALSE,"Property Placed In-Service";#N/A,#N/A,FALSE,"CWIP Balances"}</definedName>
    <definedName name="MinorPrice">'[6]Customer Data'!$G$247</definedName>
    <definedName name="MISCELLANEOUS">#REF!</definedName>
    <definedName name="MMRecovery">'[22]General Inputs'!$I$9</definedName>
    <definedName name="mohrs">#REF!</definedName>
    <definedName name="monacst">#REF!</definedName>
    <definedName name="monact">#REF!</definedName>
    <definedName name="monash">#REF!</definedName>
    <definedName name="moncum">#REF!</definedName>
    <definedName name="monmo">#REF!</definedName>
    <definedName name="monmw">#REF!</definedName>
    <definedName name="monrev">#REF!</definedName>
    <definedName name="monsust">#REF!</definedName>
    <definedName name="MONTH">#REF!</definedName>
    <definedName name="MonthsInFirstYear">'[26]General Inputs'!$E$5</definedName>
    <definedName name="MonthsOfTransaction">'[22]General Inputs'!$E$6</definedName>
    <definedName name="MonTotalDispatch">[29]Dispatch!#REF!</definedName>
    <definedName name="monytd">#REF!</definedName>
    <definedName name="MosPerQtr">[13]Assumptions!$C$16</definedName>
    <definedName name="MosPerYr">[13]Assumptions!$C$17</definedName>
    <definedName name="MSC">[53]MSC!$C$50:$I$305</definedName>
    <definedName name="MT">#REF!</definedName>
    <definedName name="MTD_Format">[54]Mthly!$B$11:$D$11,[54]Mthly!$B$35:$D$35</definedName>
    <definedName name="MustRunGen">[29]Dispatch!#REF!</definedName>
    <definedName name="Mwh">#REF!</definedName>
    <definedName name="mwhoutlookdata">'[55]pivoted data'!$D$3:$R$42</definedName>
    <definedName name="nameplate">#REF!</definedName>
    <definedName name="Nameplate_DF">'[22]General Inputs'!$E$10</definedName>
    <definedName name="Nameplate_net">#REF!</definedName>
    <definedName name="Nameplate_plant">'[26]General Inputs'!$E$9</definedName>
    <definedName name="Nameplate_Primary">'[22]General Inputs'!$E$9</definedName>
    <definedName name="Nameplate_turbine">#REF!</definedName>
    <definedName name="netgen">#REF!</definedName>
    <definedName name="new" localSheetId="0" hidden="1">{#N/A,#N/A,FALSE,"Summ";#N/A,#N/A,FALSE,"General"}</definedName>
    <definedName name="new" hidden="1">{#N/A,#N/A,FALSE,"Summ";#N/A,#N/A,FALSE,"General"}</definedName>
    <definedName name="new_debt">[56]Sheet1!#REF!</definedName>
    <definedName name="new_debt_total">[56]Sheet1!#REF!</definedName>
    <definedName name="new_equity">[56]Sheet1!#REF!</definedName>
    <definedName name="new_pref">[56]Sheet1!#REF!</definedName>
    <definedName name="nic">#REF!</definedName>
    <definedName name="nine">#REF!</definedName>
    <definedName name="nineteenth">#REF!</definedName>
    <definedName name="nineth">#REF!</definedName>
    <definedName name="No_Turbines">#REF!</definedName>
    <definedName name="noapr05">[17]BS!#REF!</definedName>
    <definedName name="non_AURORA_lookup">#REF!</definedName>
    <definedName name="non_core_lookup">#REF!</definedName>
    <definedName name="Non_Disp">#REF!</definedName>
    <definedName name="None">[17]BS!#REF!</definedName>
    <definedName name="nonrefundtrans">#REF!</definedName>
    <definedName name="notfFEB05">[17]BS!#REF!</definedName>
    <definedName name="Nov03AMA">[3]BS!$AI$7:$AI$3582</definedName>
    <definedName name="Nov04AMA">[2]BS!$AN$7:$AN$3582</definedName>
    <definedName name="Nov05AMA">#REF!</definedName>
    <definedName name="novcf">#REF!</definedName>
    <definedName name="novcost">#REF!</definedName>
    <definedName name="NovNCF">[13]Assumptions!$C$45</definedName>
    <definedName name="np">#REF!</definedName>
    <definedName name="NPV">'[6]Accumulated Offer'!$A$1</definedName>
    <definedName name="NPVrate">#REF!</definedName>
    <definedName name="nuc_emp_red">[56]Sheet1!#REF!</definedName>
    <definedName name="nuc_sf_depr_a">[56]Sheet1!#REF!</definedName>
    <definedName name="nuc_sf_depr_b">[56]Sheet1!#REF!</definedName>
    <definedName name="nuc_sf_depr_c">[56]Sheet1!#REF!</definedName>
    <definedName name="nuc_sf_depr_d">[56]Sheet1!#REF!</definedName>
    <definedName name="nuc_wage_0">[56]Sheet1!#REF!</definedName>
    <definedName name="nuc797act" localSheetId="0">Schedule_B!nuc797act</definedName>
    <definedName name="nuc797act">[48]!nuc797act</definedName>
    <definedName name="NUC797sum" localSheetId="0">Schedule_B!NUC797sum</definedName>
    <definedName name="NUC797sum">[48]!NUC797sum</definedName>
    <definedName name="nuc97budget" localSheetId="0">Schedule_B!nuc97budget</definedName>
    <definedName name="nuc97budget">[48]!nuc97budget</definedName>
    <definedName name="NUCEVA2ndqtr" localSheetId="0">Schedule_B!NUCEVA2ndqtr</definedName>
    <definedName name="NUCEVA2ndqtr">[48]!NUCEVA2ndqtr</definedName>
    <definedName name="Nuclear_Prices">[57]Summary!$A$189</definedName>
    <definedName name="nugd_lp4">[56]Sheet1!#REF!</definedName>
    <definedName name="nugd_lp5">[56]Sheet1!#REF!</definedName>
    <definedName name="nugd_oth">[56]Sheet1!#REF!</definedName>
    <definedName name="nugd_res">[56]Sheet1!#REF!</definedName>
    <definedName name="Number_of_Payments" localSheetId="0">MATCH(0.01,End_Bal,-1)+1</definedName>
    <definedName name="Number_of_Payments">MATCH(0.01,End_Bal,-1)+1</definedName>
    <definedName name="numturbines">#REF!</definedName>
    <definedName name="numturbptc">#REF!</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 localSheetId="1">"VSHARE"</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NWSales_MWH">[4]DT_A_AMW93!#REF!</definedName>
    <definedName name="O_M_Input">'[58]MiscItems(Input)'!$B$5:$AO$8,'[58]MiscItems(Input)'!$B$13:$AO$13,'[58]MiscItems(Input)'!$B$15:$B$17,'[58]MiscItems(Input)'!$B$17:$AO$17,'[58]MiscItems(Input)'!$B$15:$AO$15</definedName>
    <definedName name="OBCLEASE">#REF!</definedName>
    <definedName name="occhartinitial">#REF!</definedName>
    <definedName name="Oct03AMA">[3]BS!$AH$7:$AH$3582</definedName>
    <definedName name="Oct04AMA">[2]BS!$AM$7:$AM$3582</definedName>
    <definedName name="Oct05AMA">#REF!</definedName>
    <definedName name="octcf">#REF!</definedName>
    <definedName name="octcost">#REF!</definedName>
    <definedName name="OctNCF">[13]Assumptions!$C$44</definedName>
    <definedName name="OfferComp">'[6]Offer Comp.'!$A$1</definedName>
    <definedName name="offpeak_hours">#REF!</definedName>
    <definedName name="oid">#REF!</definedName>
    <definedName name="Oil_Prices">[57]Summary!$A$96</definedName>
    <definedName name="OMEsc">[13]Assumptions!$C$148</definedName>
    <definedName name="OMRate">[13]Assumptions!$C$147</definedName>
    <definedName name="OMtoggle">#REF!</definedName>
    <definedName name="OP_Mo_Year1">#REF!</definedName>
    <definedName name="OPCONT">#REF!</definedName>
    <definedName name="OPEXPPF">#REF!</definedName>
    <definedName name="OPEXPRS">#REF!</definedName>
    <definedName name="OPR">#REF!</definedName>
    <definedName name="OpSpAnchor">'[6]Customer Data'!$F$198</definedName>
    <definedName name="OpSpares">'[6]Customer Data'!$A$194:$IV$218</definedName>
    <definedName name="oth_wage_0">[56]Sheet1!#REF!</definedName>
    <definedName name="OutageAdder">'[6]Customer Data'!$F$231</definedName>
    <definedName name="Outlook_Recon_Summary">#REF!</definedName>
    <definedName name="outlookdata">'[59]pivoted data'!$D$3:$Q$90</definedName>
    <definedName name="Overview">#REF!</definedName>
    <definedName name="OWN">#REF!</definedName>
    <definedName name="OwnerExpSched">'[22]General Inputs'!#REF!</definedName>
    <definedName name="p"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[8]Sheet1!$T$1:$AC$75</definedName>
    <definedName name="Page">#REF!</definedName>
    <definedName name="Page_Count">#REF!</definedName>
    <definedName name="Page1">#REF!</definedName>
    <definedName name="Page2">#REF!</definedName>
    <definedName name="par">#REF!</definedName>
    <definedName name="parasitic">#REF!</definedName>
    <definedName name="parasiticprice">#REF!</definedName>
    <definedName name="Part10Anchor">[6]PartsFlow!$B$205</definedName>
    <definedName name="Part10Int">'[6]Customer Data'!$E$119</definedName>
    <definedName name="Part10RS">'[6]Customer Data'!$B$142</definedName>
    <definedName name="Part10Spare">'[6]Customer Data'!$C$119</definedName>
    <definedName name="Part11Anchor">[6]PartsFlow!$B$224</definedName>
    <definedName name="Part11Int">'[6]Customer Data'!$E$120</definedName>
    <definedName name="Part11RS">'[6]Customer Data'!$B$143</definedName>
    <definedName name="Part11Spare">'[6]Customer Data'!$C$120</definedName>
    <definedName name="Part12Anchor">[6]PartsFlow!$B$243</definedName>
    <definedName name="Part12Int">'[6]Customer Data'!$E$121</definedName>
    <definedName name="Part12RS">'[6]Customer Data'!$B$144</definedName>
    <definedName name="Part12Spare">'[6]Customer Data'!$C$121</definedName>
    <definedName name="Part13Anchor">[6]PartsFlow!$B$262</definedName>
    <definedName name="Part13Int">'[6]Customer Data'!$E$122</definedName>
    <definedName name="Part13RS">'[6]Customer Data'!$B$145</definedName>
    <definedName name="Part13Spare">'[6]Customer Data'!$C$122</definedName>
    <definedName name="Part14Anchor">[6]PartsFlow!$B$281</definedName>
    <definedName name="Part15Anchor">[6]PartsFlow!$B$300</definedName>
    <definedName name="Part1Anchor">[6]PartsFlow!$B$34</definedName>
    <definedName name="Part1Int">'[6]Customer Data'!$E$109</definedName>
    <definedName name="Part1RS">'[6]Customer Data'!$B$132</definedName>
    <definedName name="Part1Spare">'[6]Customer Data'!$C$109</definedName>
    <definedName name="Part2Anchor">[6]PartsFlow!$B$53</definedName>
    <definedName name="Part2Int">'[6]Customer Data'!$E$110</definedName>
    <definedName name="Part2RS">'[6]Customer Data'!$B$133</definedName>
    <definedName name="Part2Spare">'[6]Customer Data'!$C$110</definedName>
    <definedName name="Part3Anchor">[6]PartsFlow!$B$72</definedName>
    <definedName name="Part3Int">'[6]Customer Data'!$E$111</definedName>
    <definedName name="Part3RS">'[6]Customer Data'!$B$134</definedName>
    <definedName name="Part3Spare">'[6]Customer Data'!$C$111</definedName>
    <definedName name="Part4Anchor">[6]PartsFlow!$B$91</definedName>
    <definedName name="Part4Int">'[6]Customer Data'!$E$112</definedName>
    <definedName name="Part4RS">'[6]Customer Data'!$B$135</definedName>
    <definedName name="Part4Spare">'[6]Customer Data'!$C$112</definedName>
    <definedName name="Part5Anchor">[6]PartsFlow!$B$110</definedName>
    <definedName name="Part5Int">'[6]Customer Data'!$E$114</definedName>
    <definedName name="Part5RS">'[6]Customer Data'!$B$137</definedName>
    <definedName name="Part5Spare">'[6]Customer Data'!$C$114</definedName>
    <definedName name="Part6Anchor">[6]PartsFlow!$B$129</definedName>
    <definedName name="Part6Int">'[6]Customer Data'!$E$115</definedName>
    <definedName name="Part6RS">'[6]Customer Data'!$B$138</definedName>
    <definedName name="Part6Spare">'[6]Customer Data'!$C$115</definedName>
    <definedName name="Part7Anchor">[6]PartsFlow!$B$148</definedName>
    <definedName name="Part7Int">'[6]Customer Data'!$E$116</definedName>
    <definedName name="Part7RS">'[6]Customer Data'!$B$139</definedName>
    <definedName name="Part7Spare">'[6]Customer Data'!$C$116</definedName>
    <definedName name="Part8Anchor">[6]PartsFlow!$B$167</definedName>
    <definedName name="Part8Int">'[6]Customer Data'!$E$117</definedName>
    <definedName name="Part8RS">'[6]Customer Data'!$B$140</definedName>
    <definedName name="Part8Spare">'[6]Customer Data'!$C$117</definedName>
    <definedName name="Part9Anchor">[6]PartsFlow!$B$186</definedName>
    <definedName name="Part9Int">'[6]Customer Data'!$E$118</definedName>
    <definedName name="Part9RS">'[6]Customer Data'!$B$141</definedName>
    <definedName name="Part9Spare">'[6]Customer Data'!$C$118</definedName>
    <definedName name="PartInfo">[6]PartsDataTable!$F$21:$K$38</definedName>
    <definedName name="PartInfo2">[6]PartsDataTable!$G$44:$I$59</definedName>
    <definedName name="parts1">[6]PartsFlow!$D$34:$R$41</definedName>
    <definedName name="parts10">[6]PartsFlow!$D$205:$R$212</definedName>
    <definedName name="parts11">[6]PartsFlow!$D$224:$R$231</definedName>
    <definedName name="parts12">[6]PartsFlow!$D$243:$R$250</definedName>
    <definedName name="parts13">[6]PartsFlow!$D$262:$R$269</definedName>
    <definedName name="parts14">[6]PartsFlow!$D$281:$R$288</definedName>
    <definedName name="parts15">[6]PartsFlow!#REF!</definedName>
    <definedName name="parts16">[6]PartsFlow!#REF!</definedName>
    <definedName name="parts17">[6]PartsFlow!#REF!</definedName>
    <definedName name="parts18">[6]PartsFlow!#REF!</definedName>
    <definedName name="parts2">[6]PartsFlow!$D$53:$R$60</definedName>
    <definedName name="parts3">[6]PartsFlow!$D$72:$R$79</definedName>
    <definedName name="parts4">[6]PartsFlow!$D$91:$R$98</definedName>
    <definedName name="parts5">[6]PartsFlow!$D$110:$R$117</definedName>
    <definedName name="parts6">[6]PartsFlow!$D$129:$R$136</definedName>
    <definedName name="parts7">[6]PartsFlow!$D$148:$R$155</definedName>
    <definedName name="parts8">[6]PartsFlow!$D$167:$R$174</definedName>
    <definedName name="parts9">[6]PartsFlow!$D$186:$R$193</definedName>
    <definedName name="PartsFlow">[6]PartsFlow!$A$1</definedName>
    <definedName name="PAY">#REF!</definedName>
    <definedName name="PC_Energy">#REF!</definedName>
    <definedName name="pcorc">'[43]Exhibit A-1 Original'!$A$77</definedName>
    <definedName name="pct_apply_ehh">[56]Sheet1!#REF!</definedName>
    <definedName name="pct_apply_gh">[56]Sheet1!#REF!</definedName>
    <definedName name="pct_apply_gh1">[56]Sheet1!#REF!</definedName>
    <definedName name="pct_apply_grs">[56]Sheet1!#REF!</definedName>
    <definedName name="pct_apply_gs1">[56]Sheet1!#REF!</definedName>
    <definedName name="pct_apply_gs3">[56]Sheet1!#REF!</definedName>
    <definedName name="pct_apply_lp4">[56]Sheet1!#REF!</definedName>
    <definedName name="pct_apply_lp5">[56]Sheet1!#REF!</definedName>
    <definedName name="pct_apply_sl">[56]Sheet1!#REF!</definedName>
    <definedName name="pdf">#REF!</definedName>
    <definedName name="PDF_Printer">#REF!</definedName>
    <definedName name="peak_hours">#REF!</definedName>
    <definedName name="peak_new_table">'[60]2008 Extreme Peaks - 080403'!$E$5:$AD$8</definedName>
    <definedName name="peak_table">'[60]Peaks-F01'!$C$5:$E$243</definedName>
    <definedName name="PEBBLE">#REF!</definedName>
    <definedName name="PED">#REF!</definedName>
    <definedName name="percdebtcov">#REF!</definedName>
    <definedName name="Percent_debt">[39]Inputs!$E$129</definedName>
    <definedName name="PercentAdder">'[6]Customer Data'!$F$224</definedName>
    <definedName name="PERCENTAGES_CALCULATED">#REF!</definedName>
    <definedName name="PercPerProp">'[22]General Inputs'!#REF!</definedName>
    <definedName name="percpersonal">#REF!</definedName>
    <definedName name="percreal">#REF!</definedName>
    <definedName name="PercRealProp">'[22]General Inputs'!#REF!</definedName>
    <definedName name="PerPropAdjust">'[26]General Inputs'!#REF!</definedName>
    <definedName name="PerPropTaxBasis">[13]Assumptions!$C$175</definedName>
    <definedName name="PerPropTaxDiscRate">[13]Assumptions!$C$172</definedName>
    <definedName name="PerPropTaxLevyRate">[13]Assumptions!$C$173</definedName>
    <definedName name="PerPropTaxRatio">[13]Assumptions!$C$174</definedName>
    <definedName name="personalproptaxadjust">#REF!</definedName>
    <definedName name="PG2G">#REF!</definedName>
    <definedName name="PGA">#REF!</definedName>
    <definedName name="PGB">#REF!</definedName>
    <definedName name="PGD">#REF!</definedName>
    <definedName name="PGF">#REF!</definedName>
    <definedName name="PGG">#REF!</definedName>
    <definedName name="PGGINV">#REF!</definedName>
    <definedName name="PGH">#REF!</definedName>
    <definedName name="PGI">#REF!</definedName>
    <definedName name="PlanCurve">#REF!</definedName>
    <definedName name="Plant_Input">'[58]Plant(Input)'!$B$7:$AP$9,'[58]Plant(Input)'!$B$11,'[58]Plant(Input)'!$B$15:$AP$15,'[58]Plant(Input)'!$B$18,'[58]Plant(Input)'!$B$20:$AP$20</definedName>
    <definedName name="Plant_List">#REF!</definedName>
    <definedName name="PlantReplacementCost">'[22]General Inputs'!$E$30</definedName>
    <definedName name="PortfolioHour1">#REF!</definedName>
    <definedName name="postclawdev">#REF!</definedName>
    <definedName name="postclawdevshar">#REF!</definedName>
    <definedName name="postclawtaxshar">#REF!</definedName>
    <definedName name="postclawtaxshare">#REF!</definedName>
    <definedName name="postpreftaxshar">#REF!</definedName>
    <definedName name="PPE797act" localSheetId="0">Schedule_B!PPE797act</definedName>
    <definedName name="PPE797act">[48]!PPE797act</definedName>
    <definedName name="ppe797sum" localSheetId="0">Schedule_B!ppe797sum</definedName>
    <definedName name="ppe797sum">[48]!ppe797sum</definedName>
    <definedName name="PPL_dividends">[56]Sheet1!#REF!</definedName>
    <definedName name="ppl_wkly_vect_input">#REF!</definedName>
    <definedName name="PR_EST_FCTRS">#REF!</definedName>
    <definedName name="pr_est_sum">#REF!</definedName>
    <definedName name="Pref">[61]Sheet3!$B$3</definedName>
    <definedName name="Prefcost">[61]Sheet2!$B$11</definedName>
    <definedName name="Prefcost1">[61]Sheet2!$C$11</definedName>
    <definedName name="preferredreturn">#REF!</definedName>
    <definedName name="PrepaidTran">[13]Assumptions!$C$73</definedName>
    <definedName name="presentvaluedate">#REF!</definedName>
    <definedName name="pretaxdebt">#REF!</definedName>
    <definedName name="PreTaxDebtCost">[11]Assumptions!$I$56</definedName>
    <definedName name="pretaxequit">#REF!</definedName>
    <definedName name="PreTaxWACC">[11]Assumptions!$I$62</definedName>
    <definedName name="price_input_range">#REF!</definedName>
    <definedName name="PriceCaseTable">#REF!</definedName>
    <definedName name="Prices_Aurora">'[37]Monthly Price Summary'!$C$4:$H$63</definedName>
    <definedName name="PRINC">#REF!</definedName>
    <definedName name="Print">#REF!</definedName>
    <definedName name="print_">#REF!</definedName>
    <definedName name="PRINT_3">#REF!</definedName>
    <definedName name="PRINT_4">#REF!</definedName>
    <definedName name="print_all">[38]Civil!$A$1:$Q$95</definedName>
    <definedName name="_xlnm.Print_Area" localSheetId="0">Schedule_B!$A$1:$Q$44</definedName>
    <definedName name="_xlnm.Print_Area">#REF!</definedName>
    <definedName name="PRINT_AREA_MI">#REF!</definedName>
    <definedName name="Print_Area_Reset">#N/A</definedName>
    <definedName name="Print_Area1">#REF!</definedName>
    <definedName name="pRINT_AREA2">#REF!</definedName>
    <definedName name="Print_List">#REF!</definedName>
    <definedName name="print_op">#REF!</definedName>
    <definedName name="PRINT_OPTIONS">#REF!</definedName>
    <definedName name="Print_Preview">#REF!</definedName>
    <definedName name="_xlnm.Print_Titles">#REF!</definedName>
    <definedName name="Print_Titles_MI">#REF!</definedName>
    <definedName name="Prior_Outlook_Forecast">#REF!</definedName>
    <definedName name="prn_RI_1_schedules_1st">#REF!</definedName>
    <definedName name="prn_RI_1_schedules_2nd">#REF!</definedName>
    <definedName name="prn_RI_2_schedules_1st">#REF!</definedName>
    <definedName name="prn_RI_2_schedules_2nd">#REF!</definedName>
    <definedName name="PRO_FORMA">#REF!</definedName>
    <definedName name="PRODADJ">#REF!</definedName>
    <definedName name="Prodprop">#REF!</definedName>
    <definedName name="Production_Factor">#REF!</definedName>
    <definedName name="Project">'[24]Assumptions Project XYZ'!$A$1</definedName>
    <definedName name="ProjectCost">[13]Assumptions!$C$82</definedName>
    <definedName name="Projects">[62]Sheet1!$A$1147:$B$1887</definedName>
    <definedName name="ProjOpYrs">[13]Assumptions!$C$10</definedName>
    <definedName name="PROPSALES">#REF!</definedName>
    <definedName name="proptaxdiscfactor">#REF!</definedName>
    <definedName name="PropTaxDiscountRate">'[22]General Inputs'!$E$24</definedName>
    <definedName name="PropTaxEsc">[13]Assumptions!$C$177</definedName>
    <definedName name="proptaxrate">#REF!</definedName>
    <definedName name="PropTaxREET">'[26]General Inputs'!#REF!</definedName>
    <definedName name="Protege_Data_Range">#REF!</definedName>
    <definedName name="Protege_Heading_Range">#REF!</definedName>
    <definedName name="Protege_Title_Range">#REF!</definedName>
    <definedName name="Prov_Cap_Tax">[39]Inputs!$E$111</definedName>
    <definedName name="PSE">'[63]4.04'!$A$6</definedName>
    <definedName name="PSE_DR">#REF!</definedName>
    <definedName name="PSE_Pre_Tax_Equity_Rate">'[35]Assumptions of Purchase'!$B$42</definedName>
    <definedName name="PSEAdminEsc">[13]Assumptions!$C$156</definedName>
    <definedName name="PSEAdminRate">[13]Assumptions!$C$155</definedName>
    <definedName name="PSEBPAshare">#REF!</definedName>
    <definedName name="PSEEnviroEsc">[13]Assumptions!$C$158</definedName>
    <definedName name="PSEEnviroRate">[13]Assumptions!$C$157</definedName>
    <definedName name="PSEMaintEsc">[13]Assumptions!$C$152</definedName>
    <definedName name="PSEMaintRate">[13]Assumptions!$C$151</definedName>
    <definedName name="PSEOpEsc">[13]Assumptions!$C$150</definedName>
    <definedName name="PSEOpRate">[13]Assumptions!$C$149</definedName>
    <definedName name="pseownperc">#REF!</definedName>
    <definedName name="PSEPaysREET">'[22]General Inputs'!$I$4</definedName>
    <definedName name="PSETranEsc">[13]Assumptions!$C$154</definedName>
    <definedName name="PSETranRate">[13]Assumptions!$C$153</definedName>
    <definedName name="PSEWACC">#REF!</definedName>
    <definedName name="PSPL">#REF!</definedName>
    <definedName name="PTC">#REF!</definedName>
    <definedName name="PTCduration">#REF!</definedName>
    <definedName name="ptceffective">#REF!</definedName>
    <definedName name="PTCescal">#REF!</definedName>
    <definedName name="ptcescalstart">#REF!</definedName>
    <definedName name="PTClength">#REF!</definedName>
    <definedName name="PTCloss">#REF!</definedName>
    <definedName name="PTCRate">[13]Assumptions!$C$196</definedName>
    <definedName name="PTCTerm">[13]Assumptions!$C$197</definedName>
    <definedName name="PurchasedFuel">[22]Expenses!#REF!</definedName>
    <definedName name="PWRCSTPF">#REF!</definedName>
    <definedName name="PWRCSTRS">#REF!</definedName>
    <definedName name="PWRCSTWP">#REF!</definedName>
    <definedName name="PWRCSTWR">#REF!</definedName>
    <definedName name="PXPACC1_ALL_MERGE">#REF!</definedName>
    <definedName name="q" localSheetId="0" hidden="1">{#N/A,#N/A,FALSE,"Coversheet";#N/A,#N/A,FALSE,"QA"}</definedName>
    <definedName name="q" hidden="1">{#N/A,#N/A,FALSE,"Coversheet";#N/A,#N/A,FALSE,"QA"}</definedName>
    <definedName name="Q_Sum_Monthly_Hourly_MF_Dispatch_100308">#REF!</definedName>
    <definedName name="QA">[64]IPOA2002!#REF!</definedName>
    <definedName name="qqq" localSheetId="0" hidden="1">{#N/A,#N/A,FALSE,"schA"}</definedName>
    <definedName name="qqq" hidden="1">{#N/A,#N/A,FALSE,"schA"}</definedName>
    <definedName name="QTD_Format">[54]QTD!$B$11:$D$11,[54]QTD!$B$35:$D$35</definedName>
    <definedName name="QtrsPerYr">[13]Assumptions!$C$18</definedName>
    <definedName name="R_needs">[56]Sheet1!#REF!</definedName>
    <definedName name="R_new_interest">[56]Sheet1!#REF!</definedName>
    <definedName name="R_old_interest">[56]Sheet1!#REF!</definedName>
    <definedName name="R_tot_equity">[56]Sheet1!#REF!</definedName>
    <definedName name="RATE">#REF!</definedName>
    <definedName name="RATE2">'[25]Transp Data'!$A$8:$I$112</definedName>
    <definedName name="RATEBASE">#REF!</definedName>
    <definedName name="RATEBASE_U95">#REF!</definedName>
    <definedName name="RATECASE">#REF!</definedName>
    <definedName name="rating_spread_bp">#REF!</definedName>
    <definedName name="RBN">#REF!</definedName>
    <definedName name="RBU">#REF!</definedName>
    <definedName name="RBV">#REF!</definedName>
    <definedName name="rc_reg_other_a">[56]Sheet1!#REF!</definedName>
    <definedName name="RdSch_CY">'[65]INPUT TAB'!#REF!</definedName>
    <definedName name="RdSch_PY">'[65]INPUT TAB'!#REF!</definedName>
    <definedName name="RdSch_PY2">'[65]INPUT TAB'!#REF!</definedName>
    <definedName name="reaccrual">[10]Sheet2!#REF!</definedName>
    <definedName name="RealPropAdjust">'[26]General Inputs'!#REF!</definedName>
    <definedName name="realproptaxadjust">#REF!</definedName>
    <definedName name="REC">#REF!</definedName>
    <definedName name="Recalculation_Flag">'[66]Print Macro'!#REF!</definedName>
    <definedName name="RecEsc">[13]Assumptions!$C$143</definedName>
    <definedName name="RECMult">[13]Assumptions!$C$141</definedName>
    <definedName name="RecRate">[13]Assumptions!$C$142</definedName>
    <definedName name="RECswitch">#REF!</definedName>
    <definedName name="RECTerminateYr">[13]Assumptions!$C$144</definedName>
    <definedName name="REETRate">'[22]General Inputs'!$E$20</definedName>
    <definedName name="reg_ror_1">[56]Sheet1!#REF!</definedName>
    <definedName name="regasset">#REF!</definedName>
    <definedName name="Report_ID__BMI_RID">#REF!</definedName>
    <definedName name="res797act" localSheetId="0">Schedule_B!res797act</definedName>
    <definedName name="res797act">[48]!res797act</definedName>
    <definedName name="res797sum" localSheetId="0">Schedule_B!res797sum</definedName>
    <definedName name="res797sum">[48]!res797sum</definedName>
    <definedName name="RES97budget" localSheetId="0">Schedule_B!RES97budget</definedName>
    <definedName name="RES97budget">[48]!RES97budget</definedName>
    <definedName name="resale_jcpl_yes">[56]Sheet1!#REF!</definedName>
    <definedName name="resdebt">#REF!</definedName>
    <definedName name="resepcdevcost">#REF!</definedName>
    <definedName name="RESequit">#REF!</definedName>
    <definedName name="resEVA2ndqtr" localSheetId="0">Schedule_B!resEVA2ndqtr</definedName>
    <definedName name="resEVA2ndqtr">[48]!resEVA2ndqtr</definedName>
    <definedName name="resource_lookup">'[67]#REF'!$B$3:$C$112</definedName>
    <definedName name="resource_name_lookup">'[68]Map Table'!$B$4:$C$100</definedName>
    <definedName name="RESTATING">#REF!</definedName>
    <definedName name="Results">#REF!</definedName>
    <definedName name="retain">#REF!</definedName>
    <definedName name="retain_earn">[56]Sheet1!#REF!</definedName>
    <definedName name="RETIREPLAN">#REF!</definedName>
    <definedName name="RETRUN_TO_SUMARY_2" localSheetId="0">Schedule_B!RETRUN_TO_SUMARY_2</definedName>
    <definedName name="RETRUN_TO_SUMARY_2">[48]!RETRUN_TO_SUMARY_2</definedName>
    <definedName name="REV">#REF!</definedName>
    <definedName name="rev_reduct_a">[56]Sheet1!#REF!</definedName>
    <definedName name="rev_reduct_b">[56]Sheet1!#REF!</definedName>
    <definedName name="REVADJ">#REF!</definedName>
    <definedName name="Revenue">#REF!</definedName>
    <definedName name="Revenue_Deficiency">#REF!</definedName>
    <definedName name="REVREQ">#REF!</definedName>
    <definedName name="RID">'[69]#REF'!$AB$4</definedName>
    <definedName name="ROE">#REF!</definedName>
    <definedName name="ROR">#REF!</definedName>
    <definedName name="RowAvgCF">[14]Resources!$J$76</definedName>
    <definedName name="RowB2CF">[14]Resources!$J$75</definedName>
    <definedName name="RowCapCost">[14]Resources!$J$68</definedName>
    <definedName name="RowFOM">[14]Resources!$J$70</definedName>
    <definedName name="RowNIMF">[14]Resources!$J$72</definedName>
    <definedName name="RowNIMV">[14]Resources!$J$73</definedName>
    <definedName name="RowPPAPrice">[14]Resources!$J$74</definedName>
    <definedName name="RowVOM">[14]Resources!$J$71</definedName>
    <definedName name="RowY0">[14]Resources!$J$69</definedName>
    <definedName name="royalty">#REF!</definedName>
    <definedName name="royenergyprice">#REF!</definedName>
    <definedName name="royescal">#REF!</definedName>
    <definedName name="roysched1perc">#REF!</definedName>
    <definedName name="roysched2perc">#REF!</definedName>
    <definedName name="RR1ST6">#REF!</definedName>
    <definedName name="RR2ND6">#REF!</definedName>
    <definedName name="rrsum1">[6]PartsFlow!$D$50:$R$51</definedName>
    <definedName name="rrsum10">[6]PartsFlow!$D$221:$R$222</definedName>
    <definedName name="rrsum11">[6]PartsFlow!$D$240:$R$241</definedName>
    <definedName name="rrsum12">[6]PartsFlow!$D$259:$R$260</definedName>
    <definedName name="rrsum13">[6]PartsFlow!$D$278:$R$279</definedName>
    <definedName name="rrsum14">[6]PartsFlow!$D$297:$R$298</definedName>
    <definedName name="rrsum15">[6]PartsFlow!#REF!</definedName>
    <definedName name="rrsum16">[6]PartsFlow!#REF!</definedName>
    <definedName name="rrsum17">[6]PartsFlow!#REF!</definedName>
    <definedName name="rrsum18">[6]PartsFlow!#REF!</definedName>
    <definedName name="rrsum2">[6]PartsFlow!$D$69:$R$70</definedName>
    <definedName name="rrsum3">[6]PartsFlow!$D$88:$R$89</definedName>
    <definedName name="rrsum4">[6]PartsFlow!$D$107:$R$108</definedName>
    <definedName name="rrsum5">[6]PartsFlow!$D$126:$R$127</definedName>
    <definedName name="rrsum6">[6]PartsFlow!$D$145:$R$146</definedName>
    <definedName name="rrsum7">[6]PartsFlow!$D$164:$R$165</definedName>
    <definedName name="rrsum8">[6]PartsFlow!$D$183:$R$184</definedName>
    <definedName name="rrsum9">[6]PartsFlow!$D$202:$R$203</definedName>
    <definedName name="SALESRESALEP">#REF!</definedName>
    <definedName name="SALESRESALER">#REF!</definedName>
    <definedName name="salestax">#REF!</definedName>
    <definedName name="SalesTaxDate1">[13]Assumptions!$C$62</definedName>
    <definedName name="SalesTaxDate2">[13]Assumptions!$C$64</definedName>
    <definedName name="SalesTaxDate3">[13]Assumptions!$C$66</definedName>
    <definedName name="SalesTaxKittitas">#REF!</definedName>
    <definedName name="SalesTaxRate">'[22]General Inputs'!$E$21</definedName>
    <definedName name="SalesTaxRate1">[13]Assumptions!$C$61</definedName>
    <definedName name="SalesTaxRate2">[13]Assumptions!$C$63</definedName>
    <definedName name="SalesTaxRate3">[13]Assumptions!$C$65</definedName>
    <definedName name="SalesTaxWA">#REF!</definedName>
    <definedName name="SAPBEXhrIndnt" hidden="1">"Wide"</definedName>
    <definedName name="SAPsysID" hidden="1">"708C5W7SBKP804JT78WJ0JNKI"</definedName>
    <definedName name="SAPwbID" hidden="1">"ARS"</definedName>
    <definedName name="Sch194Rlfwd">'[65]Sch94 Rlfwd'!$B$11</definedName>
    <definedName name="schedtoggle">#REF!</definedName>
    <definedName name="ScheduleStart">[6]PartsFlow!$E$9</definedName>
    <definedName name="ScheduleValues">[6]PartsFlow!$E$9:$BX$24</definedName>
    <definedName name="sdlfhsdlhfkl" localSheetId="0" hidden="1">{#N/A,#N/A,FALSE,"Summ";#N/A,#N/A,FALSE,"General"}</definedName>
    <definedName name="sdlfhsdlhfkl" hidden="1">{#N/A,#N/A,FALSE,"Summ";#N/A,#N/A,FALSE,"General"}</definedName>
    <definedName name="se">#REF!</definedName>
    <definedName name="second">#REF!</definedName>
    <definedName name="Second_page">#REF!</definedName>
    <definedName name="SecSSW_MWH">[4]DT_A_AMW93!#REF!</definedName>
    <definedName name="select_flat_01">#REF!</definedName>
    <definedName name="select_flat_02">#REF!</definedName>
    <definedName name="select_flat_03">#REF!</definedName>
    <definedName name="select_flat_04">#REF!</definedName>
    <definedName name="select_off_01">#REF!</definedName>
    <definedName name="select_off_02">#REF!</definedName>
    <definedName name="select_off_03">#REF!</definedName>
    <definedName name="select_off_04">#REF!</definedName>
    <definedName name="select_on_01">#REF!</definedName>
    <definedName name="select_on_02">#REF!</definedName>
    <definedName name="select_on_03">#REF!</definedName>
    <definedName name="select_on_04">#REF!</definedName>
    <definedName name="select_SUMAS_01">#REF!</definedName>
    <definedName name="select_sumas_02">#REF!</definedName>
    <definedName name="select_sumas_03">#REF!</definedName>
    <definedName name="selected_flat">#REF!</definedName>
    <definedName name="selected_off">#REF!</definedName>
    <definedName name="selected_on">#REF!</definedName>
    <definedName name="selected_SUMAS">#REF!</definedName>
    <definedName name="Sep03AMA">[3]BS!$AG$7:$AG$3582</definedName>
    <definedName name="Sep04AMA">[2]BS!$AL$7:$AL$3582</definedName>
    <definedName name="Sep05AMA">#REF!</definedName>
    <definedName name="sepcf">#REF!</definedName>
    <definedName name="sepcost">#REF!</definedName>
    <definedName name="SepNCF">[13]Assumptions!$C$43</definedName>
    <definedName name="SeriesLabel1">#REF!</definedName>
    <definedName name="SeriesLabel2">#REF!</definedName>
    <definedName name="SeriesLabel3">#REF!</definedName>
    <definedName name="SeriesLabel4">#REF!</definedName>
    <definedName name="SeriesLabel5">#REF!</definedName>
    <definedName name="SeriesLabel6">#REF!</definedName>
    <definedName name="SeriesLabel7">#REF!</definedName>
    <definedName name="SeriesLabel8">#REF!</definedName>
    <definedName name="setdate">#REF!</definedName>
    <definedName name="SetDate2">#REF!</definedName>
    <definedName name="setdateB">[70]assumptions!$F$16</definedName>
    <definedName name="seven" localSheetId="0" hidden="1">{#N/A,#N/A,FALSE,"CRPT";#N/A,#N/A,FALSE,"TREND";#N/A,#N/A,FALSE,"%Curve"}</definedName>
    <definedName name="seven" hidden="1">{#N/A,#N/A,FALSE,"CRPT";#N/A,#N/A,FALSE,"TREND";#N/A,#N/A,FALSE,"%Curve"}</definedName>
    <definedName name="seventeenth">#REF!</definedName>
    <definedName name="seventh">#REF!</definedName>
    <definedName name="shillcutt">#REF!</definedName>
    <definedName name="shillcutt1">#REF!</definedName>
    <definedName name="six" localSheetId="0" hidden="1">{#N/A,#N/A,FALSE,"Drill Sites";"WP 212",#N/A,FALSE,"MWAG EOR";"WP 213",#N/A,FALSE,"MWAG EOR";#N/A,#N/A,FALSE,"Misc. Facility";#N/A,#N/A,FALSE,"WWTP"}</definedName>
    <definedName name="six" hidden="1">{#N/A,#N/A,FALSE,"Drill Sites";"WP 212",#N/A,FALSE,"MWAG EOR";"WP 213",#N/A,FALSE,"MWAG EOR";#N/A,#N/A,FALSE,"Misc. Facility";#N/A,#N/A,FALSE,"WWTP"}</definedName>
    <definedName name="sixteenth">#REF!</definedName>
    <definedName name="sixth">#REF!</definedName>
    <definedName name="SKAGIT">#REF!</definedName>
    <definedName name="SLFINSURANCE">#REF!</definedName>
    <definedName name="SolarDate">'[29]Dispatch Cases'!#REF!</definedName>
    <definedName name="solver_eval" hidden="1">0</definedName>
    <definedName name="solver_ntri" hidden="1">1000</definedName>
    <definedName name="solver_rsmp" hidden="1">1</definedName>
    <definedName name="solver_seed" hidden="1">0</definedName>
    <definedName name="SORT">#REF!</definedName>
    <definedName name="Spare1">[6]PartsFlow!$D$34:$R$43</definedName>
    <definedName name="SPChart">'[6]Self Perf. Chart'!$A$1</definedName>
    <definedName name="SpendPlan">#REF!</definedName>
    <definedName name="SPItem">'[6]Self-Perf Itemization'!$A$1</definedName>
    <definedName name="SponsorPretxWtgdWACC">[13]Assumptions!$C$215</definedName>
    <definedName name="SponsorWACC">[13]Assumptions!$C$213</definedName>
    <definedName name="STAFFEQUIV">#REF!</definedName>
    <definedName name="STAFFGRAPH">#REF!</definedName>
    <definedName name="STAFFHOUR">#REF!</definedName>
    <definedName name="STAFFPLAN">#REF!</definedName>
    <definedName name="STAFFREDUC">#REF!</definedName>
    <definedName name="StalkingHorseBid">[22]CapEx!$B$33</definedName>
    <definedName name="StartDate">[11]Assumptions!$C$9</definedName>
    <definedName name="StartQuarter">'[6]Customer Data'!$F$11</definedName>
    <definedName name="StartupEsc">[13]Assumptions!$C$160</definedName>
    <definedName name="StartupPowerValue">[22]CapEx!#REF!</definedName>
    <definedName name="StartupRate">[13]Assumptions!$C$159</definedName>
    <definedName name="StartupTerm">[13]Assumptions!$C$161</definedName>
    <definedName name="StartYear">'[6]Customer Data'!$F$10</definedName>
    <definedName name="stationserv">#REF!</definedName>
    <definedName name="STATUS">#REF!</definedName>
    <definedName name="stconfig">'[6]Customer Data'!$E$73:$E$80</definedName>
    <definedName name="STDataStart">[6]PartsDataTable!$C$61</definedName>
    <definedName name="stformat">'[6]Customer Data'!$D$72</definedName>
    <definedName name="stg3_0green1">'[6]Customer Data'!$I$154:$I$161</definedName>
    <definedName name="stg3_0green10">'[6]Customer Data'!$I$116</definedName>
    <definedName name="stg3_0green11">'[6]Customer Data'!$I$119</definedName>
    <definedName name="stg3_0green12">'[6]Customer Data'!$I$122</definedName>
    <definedName name="stg3_0green2">'[6]Customer Data'!$E$176:$E$183</definedName>
    <definedName name="stg3_0green3">'[6]Customer Data'!$H$176:$H$183</definedName>
    <definedName name="stg3_0green4">'[6]Customer Data'!$C$116</definedName>
    <definedName name="stg3_0green5">'[6]Customer Data'!$C$119</definedName>
    <definedName name="stg3_0green6">'[6]Customer Data'!$C$122</definedName>
    <definedName name="stg3_0green7">'[6]Customer Data'!$G$116</definedName>
    <definedName name="stg3_0green8">'[6]Customer Data'!$G$119</definedName>
    <definedName name="stg3_0green9">'[6]Customer Data'!$G$122</definedName>
    <definedName name="stg3_1green1">'[6]Customer Data'!$E$116</definedName>
    <definedName name="stg3_1green2">'[6]Customer Data'!$E$119</definedName>
    <definedName name="stg3_1green3">'[6]Customer Data'!$E$122</definedName>
    <definedName name="stg3_graytext1">'[6]Customer Data'!$I$152:$I$153</definedName>
    <definedName name="stg3_graytext2">'[6]Customer Data'!$E$174:$E$175</definedName>
    <definedName name="stg3_graytext3">'[6]Customer Data'!$H$174:$H$175</definedName>
    <definedName name="stg3_hiderow1">'[6]Customer Data'!$A$139:$IV$139</definedName>
    <definedName name="stg3_hiderow2">'[6]Customer Data'!$A$142:$IV$142</definedName>
    <definedName name="stg3_hiderow3">'[6]Customer Data'!$A$145:$IV$145</definedName>
    <definedName name="stg3_hiderow4">'[6]Customer Data'!$A$116:$IV$116</definedName>
    <definedName name="stg3_hiderow5">'[6]Customer Data'!$A$119:$IV$119</definedName>
    <definedName name="stg3_hiderow6">'[6]Customer Data'!$A$122:$IV$122</definedName>
    <definedName name="stg3_NoPartgreen1">'[6]Customer Data'!$I$162:$I$169</definedName>
    <definedName name="stg3_NoPartgreen2">'[6]Customer Data'!$E$184:$E$191</definedName>
    <definedName name="stg3_NoPartgreen3">'[6]Customer Data'!$H$184:$H$191</definedName>
    <definedName name="sthistory">'[6]Customer Data'!$A$68:$IV$82</definedName>
    <definedName name="STMajCustInt">'[6]Customer Data'!$E$105</definedName>
    <definedName name="STMajorSpares">'[6]Customer Data'!$C$105</definedName>
    <definedName name="STMinCustInt">'[6]Customer Data'!$E$104</definedName>
    <definedName name="STMinorSpares">'[6]Customer Data'!$C$104</definedName>
    <definedName name="stnumber">'[6]Customer Data'!$F$14</definedName>
    <definedName name="STORM">#REF!</definedName>
    <definedName name="stselect">[6]PartsDataTable!$F$41</definedName>
    <definedName name="SubCat">#REF!</definedName>
    <definedName name="SubCategory">#REF!</definedName>
    <definedName name="SUMMARY">#REF!</definedName>
    <definedName name="supentit_in_wkly_vect_input">#REF!</definedName>
    <definedName name="supentit_out_wkly_vect_input">#REF!</definedName>
    <definedName name="SWSales_MWH">[4]DT_A_AMW93!#REF!</definedName>
    <definedName name="t" localSheetId="0" hidden="1">{#N/A,#N/A,FALSE,"CESTSUM";#N/A,#N/A,FALSE,"est sum A";#N/A,#N/A,FALSE,"est detail A"}</definedName>
    <definedName name="t" hidden="1">{#N/A,#N/A,FALSE,"CESTSUM";#N/A,#N/A,FALSE,"est sum A";#N/A,#N/A,FALSE,"est detail A"}</definedName>
    <definedName name="T1AtCI">'[6]Customer Data'!$F$58</definedName>
    <definedName name="T1AtHGP">'[6]Customer Data'!$G$58</definedName>
    <definedName name="T1AtMI">'[6]Customer Data'!$H$58</definedName>
    <definedName name="T1LeadTime">'[6]Customer Data'!$I$58</definedName>
    <definedName name="T1OPYEAR">'[6]Customer Data'!$C$58</definedName>
    <definedName name="T1QTR1">[6]PartsFlow!$E$10</definedName>
    <definedName name="t1sched">[6]PartsFlow!$E$10:$R$10</definedName>
    <definedName name="T1TotalExp">'[6]Customer Data'!$E$58</definedName>
    <definedName name="T2AtCI">'[6]Customer Data'!$F$59</definedName>
    <definedName name="T2AtHGP">'[6]Customer Data'!$G$59</definedName>
    <definedName name="T2AtMI">'[6]Customer Data'!$H$59</definedName>
    <definedName name="T2LeadTime">'[6]Customer Data'!$I$59</definedName>
    <definedName name="T2OPYEAR">'[6]Customer Data'!$C$59</definedName>
    <definedName name="T2QTR1">[6]PartsFlow!$E$12</definedName>
    <definedName name="t2sched">[6]PartsFlow!$E$12:$R$12</definedName>
    <definedName name="T2TotalExp">'[6]Customer Data'!$E$59</definedName>
    <definedName name="T3AtCI">'[6]Customer Data'!$F$60</definedName>
    <definedName name="T3AtHGP">'[6]Customer Data'!$G$60</definedName>
    <definedName name="T3AtMI">'[6]Customer Data'!$H$60</definedName>
    <definedName name="T3LeadTime">'[6]Customer Data'!$I$60</definedName>
    <definedName name="T3OPYEAR">'[6]Customer Data'!$C$60</definedName>
    <definedName name="T3QTR1">[6]PartsFlow!$E$14</definedName>
    <definedName name="t3sched">[6]PartsFlow!$E$24:$R$24</definedName>
    <definedName name="T3TotalExp">'[6]Customer Data'!$E$60</definedName>
    <definedName name="T4AtCI">'[6]Customer Data'!$F$61</definedName>
    <definedName name="T4AtHGP">'[6]Customer Data'!$G$61</definedName>
    <definedName name="T4AtMI">'[6]Customer Data'!$H$61</definedName>
    <definedName name="T4LeadTime">'[6]Customer Data'!$I$61</definedName>
    <definedName name="T4OPYEAR">'[6]Customer Data'!$C$61</definedName>
    <definedName name="T4QTR1">[6]PartsFlow!$E$16</definedName>
    <definedName name="T4TotalExp">'[6]Customer Data'!$E$61</definedName>
    <definedName name="T5AtCI">'[6]Customer Data'!$F$62</definedName>
    <definedName name="T5AtHGP">'[6]Customer Data'!$G$62</definedName>
    <definedName name="T5AtMI">'[6]Customer Data'!$H$62</definedName>
    <definedName name="T5LeadTime">'[6]Customer Data'!$I$62</definedName>
    <definedName name="T5OPYEAR">'[6]Customer Data'!$C$62</definedName>
    <definedName name="T5QTR1">[6]PartsFlow!$E$18</definedName>
    <definedName name="T5TotalExp">'[6]Customer Data'!$E$62</definedName>
    <definedName name="T6AtCI">'[6]Customer Data'!$F$63</definedName>
    <definedName name="T6AtHGP">'[6]Customer Data'!$G$63</definedName>
    <definedName name="T6AtMI">'[6]Customer Data'!$H$63</definedName>
    <definedName name="T6LeadTime">'[6]Customer Data'!$I$63</definedName>
    <definedName name="T6OPYEAR">'[6]Customer Data'!$C$63</definedName>
    <definedName name="T6QTR1">[6]PartsFlow!$E$20</definedName>
    <definedName name="T6TotalExp">'[6]Customer Data'!$E$63</definedName>
    <definedName name="T7AtCI">'[6]Customer Data'!$F$64</definedName>
    <definedName name="T7AtHGP">'[6]Customer Data'!$G$64</definedName>
    <definedName name="T7AtMI">'[6]Customer Data'!$H$64</definedName>
    <definedName name="T7LeadTime">'[6]Customer Data'!$I$64</definedName>
    <definedName name="T7OPYEAR">'[6]Customer Data'!$C$64</definedName>
    <definedName name="T7QTR1">[6]PartsFlow!$E$22</definedName>
    <definedName name="T7TotalExp">'[6]Customer Data'!$E$64</definedName>
    <definedName name="T8AtCI">'[6]Customer Data'!$F$65</definedName>
    <definedName name="T8AtHGP">'[6]Customer Data'!$G$65</definedName>
    <definedName name="T8AtMI">'[6]Customer Data'!$H$65</definedName>
    <definedName name="T8LeadTime">'[6]Customer Data'!$I$65</definedName>
    <definedName name="T8OPYEAR">'[6]Customer Data'!$C$65</definedName>
    <definedName name="T8QTR1">[6]PartsFlow!$E$24</definedName>
    <definedName name="T8TotalExp">'[6]Customer Data'!$E$65</definedName>
    <definedName name="table">#REF!</definedName>
    <definedName name="TAX">#REF!</definedName>
    <definedName name="tax_exempt_spread">#REF!</definedName>
    <definedName name="TAXCORPLIC">#REF!</definedName>
    <definedName name="TaxDepBasis">[13]Assumptions!$C$187</definedName>
    <definedName name="TAXENERGYP">#REF!</definedName>
    <definedName name="TAXENERGYR">#REF!</definedName>
    <definedName name="TAXEXCISE">#REF!</definedName>
    <definedName name="TAXFICA">#REF!</definedName>
    <definedName name="TAXFUT">#REF!</definedName>
    <definedName name="TAXINCOME">#REF!</definedName>
    <definedName name="TAXMEDICARE">#REF!</definedName>
    <definedName name="taxown">#REF!</definedName>
    <definedName name="TAXPFINT">#REF!</definedName>
    <definedName name="TAXPROPERTY">#REF!</definedName>
    <definedName name="TAXSUT">#REF!</definedName>
    <definedName name="tbl_Master">#REF!</definedName>
    <definedName name="tc">'[71]Assumptions Project XYZ'!$C$4</definedName>
    <definedName name="te">#REF!</definedName>
    <definedName name="technology">[6]PartsDataTable!$A$2:$A$13</definedName>
    <definedName name="techselect">[6]PartsDataTable!$B$1</definedName>
    <definedName name="techstart">[6]PartsDataTable!$A$1</definedName>
    <definedName name="tem" localSheetId="0" hidden="1">{#N/A,#N/A,FALSE,"Summ";#N/A,#N/A,FALSE,"General"}</definedName>
    <definedName name="tem" hidden="1">{#N/A,#N/A,FALSE,"Summ";#N/A,#N/A,FALSE,"General"}</definedName>
    <definedName name="TEMP" localSheetId="0" hidden="1">{#N/A,#N/A,FALSE,"Summ";#N/A,#N/A,FALSE,"General"}</definedName>
    <definedName name="TEMP" hidden="1">{#N/A,#N/A,FALSE,"Summ";#N/A,#N/A,FALSE,"General"}</definedName>
    <definedName name="Temp1" localSheetId="0" hidden="1">{#N/A,#N/A,FALSE,"CESTSUM";#N/A,#N/A,FALSE,"est sum A";#N/A,#N/A,FALSE,"est detail A"}</definedName>
    <definedName name="Temp1" hidden="1">{#N/A,#N/A,FALSE,"CESTSUM";#N/A,#N/A,FALSE,"est sum A";#N/A,#N/A,FALSE,"est detail A"}</definedName>
    <definedName name="temp2" localSheetId="0" hidden="1">{#N/A,#N/A,FALSE,"CESTSUM";#N/A,#N/A,FALSE,"est sum A";#N/A,#N/A,FALSE,"est detail A"}</definedName>
    <definedName name="temp2" hidden="1">{#N/A,#N/A,FALSE,"CESTSUM";#N/A,#N/A,FALSE,"est sum A";#N/A,#N/A,FALSE,"est detail A"}</definedName>
    <definedName name="TEMPADJ">#REF!</definedName>
    <definedName name="TenaskaShare">[29]Dispatch!#REF!</definedName>
    <definedName name="tenth">#REF!</definedName>
    <definedName name="Test">#REF!</definedName>
    <definedName name="TEST0">#REF!</definedName>
    <definedName name="TEST1">#REF!</definedName>
    <definedName name="TESTHKEY">#REF!</definedName>
    <definedName name="TESTKEYS">#REF!</definedName>
    <definedName name="TESTVKEY">#REF!</definedName>
    <definedName name="TESTYEAR">#REF!</definedName>
    <definedName name="Therm_upload">#REF!</definedName>
    <definedName name="ThermalBookLife">[11]Assumptions!$C$25</definedName>
    <definedName name="therms">#REF!</definedName>
    <definedName name="third">#REF!</definedName>
    <definedName name="thirdpartyIRR">#REF!</definedName>
    <definedName name="thirteenth">#REF!</definedName>
    <definedName name="thirtieth">#REF!</definedName>
    <definedName name="thirtyfirst">#REF!</definedName>
    <definedName name="three">#REF!</definedName>
    <definedName name="tic">#REF!</definedName>
    <definedName name="tital1">#REF!</definedName>
    <definedName name="tital2">#REF!</definedName>
    <definedName name="tital3">#REF!</definedName>
    <definedName name="Title">[11]Assumptions!$A$1</definedName>
    <definedName name="Title1">#REF!</definedName>
    <definedName name="Title2">#REF!</definedName>
    <definedName name="Title3">#REF!</definedName>
    <definedName name="Title4">#REF!</definedName>
    <definedName name="Title5">#REF!</definedName>
    <definedName name="Title6">#REF!</definedName>
    <definedName name="today">#REF!</definedName>
    <definedName name="TopLeft">#REF!</definedName>
    <definedName name="Total_Payment" localSheetId="0">Scheduled_Payment+Extra_Payment</definedName>
    <definedName name="Total_Payment">Scheduled_Payment+Extra_Payment</definedName>
    <definedName name="totaldebt">#REF!</definedName>
    <definedName name="totalequit">#REF!</definedName>
    <definedName name="TotalEquity">'[22]Revenue Calculation'!$I$6</definedName>
    <definedName name="tr" localSheetId="0" hidden="1">{#N/A,#N/A,FALSE,"CESTSUM";#N/A,#N/A,FALSE,"est sum A";#N/A,#N/A,FALSE,"est detail A"}</definedName>
    <definedName name="tr" hidden="1">{#N/A,#N/A,FALSE,"CESTSUM";#N/A,#N/A,FALSE,"est sum A";#N/A,#N/A,FALSE,"est detail A"}</definedName>
    <definedName name="TRADING_NET">[4]DT_A_DOL93!#REF!</definedName>
    <definedName name="tran_revenue">#REF!</definedName>
    <definedName name="TRANS">#N/A</definedName>
    <definedName name="trans_constraint_y_n">#REF!</definedName>
    <definedName name="TRANS2007">SUM('[5]Run-Cost Data'!$T$5:$X$5)</definedName>
    <definedName name="TRANS2008">SUM('[5]Run-Cost Data'!$T$6:$X$17)</definedName>
    <definedName name="TRANS2009">SUM('[5]Run-Cost Data'!$T$18:$X$29)</definedName>
    <definedName name="TRANS2010">SUM('[5]Run-Cost Data'!$T$30:$X$41)</definedName>
    <definedName name="TRANS2011">SUM('[5]Run-Cost Data'!$T$42:$X$53)</definedName>
    <definedName name="TRANS2012">SUM('[5]Run-Cost Data'!$T$54:$X$65)</definedName>
    <definedName name="TRANS2013">SUM('[5]Run-Cost Data'!$T$66:$X$77)</definedName>
    <definedName name="TRANS2014">SUM('[5]Run-Cost Data'!$T$78:$X$89)</definedName>
    <definedName name="TRANS2015">SUM('[5]Run-Cost Data'!$T$90:$X$101)</definedName>
    <definedName name="TRANS2016">SUM('[5]Run-Cost Data'!$T$102:$X$113)</definedName>
    <definedName name="TRANS2017">SUM('[5]Run-Cost Data'!$T$114:$X$125)</definedName>
    <definedName name="TRANS2018">SUM('[5]Run-Cost Data'!$T$126:$X$137)</definedName>
    <definedName name="TRANS2019">SUM('[5]Run-Cost Data'!$T$138:$X$149)</definedName>
    <definedName name="TRANS2020">SUM('[5]Run-Cost Data'!$T$150:$X$161)</definedName>
    <definedName name="TRANS2021">SUM('[5]Run-Cost Data'!$T$162:$X$173)</definedName>
    <definedName name="TRANS2022">SUM('[5]Run-Cost Data'!$T$174:$X$185)</definedName>
    <definedName name="TRANS2023">SUM('[5]Run-Cost Data'!$T$186:$X$197)</definedName>
    <definedName name="TRANS2024">SUM('[5]Run-Cost Data'!$T$198:$X$209)</definedName>
    <definedName name="TRANS2025">SUM('[5]Run-Cost Data'!$T$210:$X$221)</definedName>
    <definedName name="TRANS2026">SUM('[5]Run-Cost Data'!$T$222:$X$233)</definedName>
    <definedName name="TransCap">'[21]General Inputs'!$E$17</definedName>
    <definedName name="transdb">#REF!</definedName>
    <definedName name="Transfer" hidden="1">#REF!</definedName>
    <definedName name="Transfers" hidden="1">#REF!</definedName>
    <definedName name="TransFixed">[22]Expenses!#REF!</definedName>
    <definedName name="TransVar">[22]Expenses!#REF!</definedName>
    <definedName name="tt">#REF!</definedName>
    <definedName name="ttt">#REF!</definedName>
    <definedName name="tttt">#REF!</definedName>
    <definedName name="ttttt">#REF!</definedName>
    <definedName name="tttttt">#REF!</definedName>
    <definedName name="Turbine_unit_cost">#REF!</definedName>
    <definedName name="TurbineCosts">'[24]Assumptions Project XYZ'!$C$4</definedName>
    <definedName name="turbinesize">#REF!</definedName>
    <definedName name="TurbNameplate">[18]Assumptions!$C$51</definedName>
    <definedName name="TurbQuant">[13]Assumptions!$C$50</definedName>
    <definedName name="twelfth">#REF!</definedName>
    <definedName name="twentieth">#REF!</definedName>
    <definedName name="twentyeighth">#REF!</definedName>
    <definedName name="twentyfifth">#REF!</definedName>
    <definedName name="twentyfirst">#REF!</definedName>
    <definedName name="twentyforth">#REF!</definedName>
    <definedName name="twentyninth">#REF!</definedName>
    <definedName name="twentysecond">#REF!</definedName>
    <definedName name="twentyseventh">#REF!</definedName>
    <definedName name="twentysixth">#REF!</definedName>
    <definedName name="twentythird">#REF!</definedName>
    <definedName name="twoyrswarranty">#REF!</definedName>
    <definedName name="Type">#REF!</definedName>
    <definedName name="u" localSheetId="0" hidden="1">{#N/A,#N/A,FALSE,"Summ";#N/A,#N/A,FALSE,"General"}</definedName>
    <definedName name="u" hidden="1">{#N/A,#N/A,FALSE,"Summ";#N/A,#N/A,FALSE,"General"}</definedName>
    <definedName name="UBakerAvail">#REF!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COMPARE">#REF!</definedName>
    <definedName name="UNITCOSTS">#REF!</definedName>
    <definedName name="USD_Rates_zero">[72]USD_LIBOR!$D$32:$E$71</definedName>
    <definedName name="UTG">#REF!</definedName>
    <definedName name="UTN">#REF!</definedName>
    <definedName name="v" localSheetId="0" hidden="1">{#N/A,#N/A,FALSE,"Coversheet";#N/A,#N/A,FALSE,"QA"}</definedName>
    <definedName name="v" hidden="1">{#N/A,#N/A,FALSE,"Coversheet";#N/A,#N/A,FALSE,"QA"}</definedName>
    <definedName name="Value" localSheetId="0" hidden="1">{#N/A,#N/A,FALSE,"Summ";#N/A,#N/A,FALSE,"General"}</definedName>
    <definedName name="Value" hidden="1">{#N/A,#N/A,FALSE,"Summ";#N/A,#N/A,FALSE,"General"}</definedName>
    <definedName name="Values_Entered" localSheetId="0">IF(Loan_Amount*Interest_Rate*Loan_Years*Loan_Start&gt;0,1,0)</definedName>
    <definedName name="Values_Entered">IF(Loan_Amount*Interest_Rate*Loan_Years*Loan_Start&gt;0,1,0)</definedName>
    <definedName name="VarTranEsc">[13]Assumptions!$C$166</definedName>
    <definedName name="VarTranRate">[13]Assumptions!$C$165</definedName>
    <definedName name="vartrans">#REF!</definedName>
    <definedName name="version">[6]PartsDataTable!$A$14</definedName>
    <definedName name="VOMEsc">[11]Assumptions!$C$21</definedName>
    <definedName name="w" localSheetId="0" hidden="1">{#N/A,#N/A,FALSE,"Schedule F";#N/A,#N/A,FALSE,"Schedule G"}</definedName>
    <definedName name="w" hidden="1">{#N/A,#N/A,FALSE,"Schedule F";#N/A,#N/A,FALSE,"Schedule G"}</definedName>
    <definedName name="WACC">[11]Assumptions!$I$61</definedName>
    <definedName name="WAGES">#REF!</definedName>
    <definedName name="warrantyOM">#REF!</definedName>
    <definedName name="we" localSheetId="0" hidden="1">{#N/A,#N/A,FALSE,"Pg 6b CustCount_Gas";#N/A,#N/A,FALSE,"QA";#N/A,#N/A,FALSE,"Report";#N/A,#N/A,FALSE,"forecast"}</definedName>
    <definedName name="we" hidden="1">{#N/A,#N/A,FALSE,"Pg 6b CustCount_Gas";#N/A,#N/A,FALSE,"QA";#N/A,#N/A,FALSE,"Report";#N/A,#N/A,FALSE,"forecast"}</definedName>
    <definedName name="wedr">#REF!</definedName>
    <definedName name="WellsPlantMax">#REF!</definedName>
    <definedName name="WH" localSheetId="0" hidden="1">{#N/A,#N/A,FALSE,"Coversheet";#N/A,#N/A,FALSE,"QA"}</definedName>
    <definedName name="WH" hidden="1">{#N/A,#N/A,FALSE,"Coversheet";#N/A,#N/A,FALSE,"QA"}</definedName>
    <definedName name="WHAccumDep">#REF!</definedName>
    <definedName name="what">'[73]General Inputs'!$E$4</definedName>
    <definedName name="WHDepExp">#REF!</definedName>
    <definedName name="WHDFITAsset">#REF!</definedName>
    <definedName name="WHDFITLiab">#REF!</definedName>
    <definedName name="WHGrossPlant">#REF!</definedName>
    <definedName name="whorn_db">#REF!</definedName>
    <definedName name="WHPrdctnOM">#REF!</definedName>
    <definedName name="WHPropIns">#REF!</definedName>
    <definedName name="WHProTax">#REF!</definedName>
    <definedName name="WHS">[53]Warehouse!$C$50:$I$300</definedName>
    <definedName name="Wind_NamePlate">'[14]Wind Own'!$B$7</definedName>
    <definedName name="WindDate">'[29]Dispatch Cases'!#REF!</definedName>
    <definedName name="WindTransCost">[14]Resources!$D$78</definedName>
    <definedName name="WRKCAP">#REF!</definedName>
    <definedName name="wrn.1._.Bi._.Monthly._.CR." localSheetId="0"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0"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0" hidden="1">{#N/A,#N/A,FALSE,"CRPT";#N/A,#N/A,FALSE,"TREND";#N/A,#N/A,FALSE,"%Curve"}</definedName>
    <definedName name="wrn.AAI." hidden="1">{#N/A,#N/A,FALSE,"CRPT";#N/A,#N/A,FALSE,"TREND";#N/A,#N/A,FALSE,"%Curve"}</definedName>
    <definedName name="wrn.AAI._.Report." localSheetId="0" hidden="1">{#N/A,#N/A,FALSE,"CRPT";#N/A,#N/A,FALSE,"TREND";#N/A,#N/A,FALSE,"% CURVE"}</definedName>
    <definedName name="wrn.AAI._.Report." hidden="1">{#N/A,#N/A,FALSE,"CRPT";#N/A,#N/A,FALSE,"TREND";#N/A,#N/A,FALSE,"% CURVE"}</definedName>
    <definedName name="wrn.Anvil." localSheetId="0"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0" hidden="1">{#N/A,#N/A,FALSE,"Pg 6b CustCount_Gas";#N/A,#N/A,FALSE,"QA";#N/A,#N/A,FALSE,"Report";#N/A,#N/A,FALSE,"forecast"}</definedName>
    <definedName name="wrn.Customer._.Counts._.Gas." localSheetId="1" hidden="1">{#N/A,#N/A,FALSE,"Pg 6b CustCount_Gas";#N/A,#N/A,FALSE,"QA";#N/A,#N/A,FALSE,"Report";#N/A,#N/A,FALSE,"forecast"}</definedName>
    <definedName name="wrn.Customer._.Counts._.Gas." hidden="1">{#N/A,#N/A,FALSE,"Pg 6b CustCount_Gas";#N/A,#N/A,FALSE,"QA";#N/A,#N/A,FALSE,"Report";#N/A,#N/A,FALSE,"forecast"}</definedName>
    <definedName name="wrn.ECR." localSheetId="0" hidden="1">{#N/A,#N/A,FALSE,"schA"}</definedName>
    <definedName name="wrn.ECR." hidden="1">{#N/A,#N/A,FALSE,"schA"}</definedName>
    <definedName name="wrn.ESTIMATE." localSheetId="0" hidden="1">{#N/A,#N/A,FALSE,"CESTSUM";#N/A,#N/A,FALSE,"est sum A";#N/A,#N/A,FALSE,"est detail A"}</definedName>
    <definedName name="wrn.ESTIMATE." hidden="1">{#N/A,#N/A,FALSE,"CESTSUM";#N/A,#N/A,FALSE,"est sum A";#N/A,#N/A,FALSE,"est detail A"}</definedName>
    <definedName name="wrn.Fundamental." localSheetId="0" hidden="1">{#N/A,#N/A,TRUE,"CoverPage";#N/A,#N/A,TRUE,"Gas";#N/A,#N/A,TRUE,"Power";#N/A,#N/A,TRUE,"Historical DJ Mthly Prices"}</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localSheetId="0" hidden="1">{#N/A,#N/A,FALSE,"SUMMARY";#N/A,#N/A,FALSE,"AE7616";#N/A,#N/A,FALSE,"AE7617";#N/A,#N/A,FALSE,"AE7618";#N/A,#N/A,FALSE,"AE7619"}</definedName>
    <definedName name="wrn.IEO." hidden="1">{#N/A,#N/A,FALSE,"SUMMARY";#N/A,#N/A,FALSE,"AE7616";#N/A,#N/A,FALSE,"AE7617";#N/A,#N/A,FALSE,"AE7618";#N/A,#N/A,FALSE,"AE7619"}</definedName>
    <definedName name="wrn.Incentive._.Overhead." localSheetId="0" hidden="1">{#N/A,#N/A,FALSE,"Coversheet";#N/A,#N/A,FALSE,"QA"}</definedName>
    <definedName name="wrn.Incentive._.Overhead." hidden="1">{#N/A,#N/A,FALSE,"Coversheet";#N/A,#N/A,FALSE,"QA"}</definedName>
    <definedName name="wrn.limit_reports." localSheetId="0" hidden="1">{#N/A,#N/A,FALSE,"Schedule F";#N/A,#N/A,FALSE,"Schedule G"}</definedName>
    <definedName name="wrn.limit_reports." hidden="1">{#N/A,#N/A,FALSE,"Schedule F";#N/A,#N/A,FALSE,"Schedule G"}</definedName>
    <definedName name="wrn.MARGIN_WO_QTR." localSheetId="0" hidden="1">{#N/A,#N/A,FALSE,"Month ";#N/A,#N/A,FALSE,"YTD";#N/A,#N/A,FALSE,"12 mo ended"}</definedName>
    <definedName name="wrn.MARGIN_WO_QTR." localSheetId="1" hidden="1">{#N/A,#N/A,FALSE,"Month ";#N/A,#N/A,FALSE,"YTD";#N/A,#N/A,FALSE,"12 mo ended"}</definedName>
    <definedName name="wrn.MARGIN_WO_QTR." hidden="1">{#N/A,#N/A,FALSE,"Month ";#N/A,#N/A,FALSE,"YTD";#N/A,#N/A,FALSE,"12 mo ended"}</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localSheetId="0" hidden="1">{#N/A,#N/A,FALSE,"BASE";#N/A,#N/A,FALSE,"LOOPS";#N/A,#N/A,FALSE,"PLC"}</definedName>
    <definedName name="wrn.Project._.Services." hidden="1">{#N/A,#N/A,FALSE,"BASE";#N/A,#N/A,FALSE,"LOOPS";#N/A,#N/A,FALSE,"PLC"}</definedName>
    <definedName name="wrn.SCHEDULE." localSheetId="0" hidden="1">{#N/A,#N/A,FALSE,"7617 Fab";#N/A,#N/A,FALSE,"7617 NSK"}</definedName>
    <definedName name="wrn.SCHEDULE." hidden="1">{#N/A,#N/A,FALSE,"7617 Fab";#N/A,#N/A,FALSE,"7617 NSK"}</definedName>
    <definedName name="wrn.SLB." localSheetId="0"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0" hidden="1">{#N/A,#N/A,FALSE,"2002 Small Tool OH";#N/A,#N/A,FALSE,"QA"}</definedName>
    <definedName name="wrn.Small._.Tools._.Overhead." hidden="1">{#N/A,#N/A,FALSE,"2002 Small Tool OH";#N/A,#N/A,FALSE,"QA"}</definedName>
    <definedName name="wrn.Summary." localSheetId="0" hidden="1">{#N/A,#N/A,FALSE,"Summ";#N/A,#N/A,FALSE,"General"}</definedName>
    <definedName name="wrn.Summary." hidden="1">{#N/A,#N/A,FALSE,"Summ";#N/A,#N/A,FALSE,"General"}</definedName>
    <definedName name="wrn.USIM_Data." localSheetId="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0"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0" hidden="1">{#N/A,#N/A,FALSE,"Expenditures";#N/A,#N/A,FALSE,"Property Placed In-Service";#N/A,#N/A,FALSE,"CWIP Balances"}</definedName>
    <definedName name="wrn.USIM_Data_Abbrev3." hidden="1">{#N/A,#N/A,FALSE,"Expenditures";#N/A,#N/A,FALSE,"Property Placed In-Service";#N/A,#N/A,FALSE,"CWIP Balances"}</definedName>
    <definedName name="wrn.VERIFY." localSheetId="0"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p_wkly_vect_input">#REF!</definedName>
    <definedName name="www" localSheetId="0" hidden="1">{#N/A,#N/A,FALSE,"schA"}</definedName>
    <definedName name="www" hidden="1">{#N/A,#N/A,FALSE,"schA"}</definedName>
    <definedName name="x" localSheetId="0" hidden="1">{#N/A,#N/A,FALSE,"Coversheet";#N/A,#N/A,FALSE,"QA"}</definedName>
    <definedName name="x" hidden="1">{#N/A,#N/A,FALSE,"Coversheet";#N/A,#N/A,FALSE,"QA"}</definedName>
    <definedName name="x1start">'[6]Customer Data'!$B$92</definedName>
    <definedName name="x2start">'[6]Customer Data'!$B$96</definedName>
    <definedName name="x3start">'[6]Customer Data'!$B$100</definedName>
    <definedName name="x4start">'[6]Customer Data'!$B$104</definedName>
    <definedName name="xseries">'[6]Accumulated Offer'!$D$41</definedName>
    <definedName name="xx" localSheetId="0"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YZ">[6]PartsFlow!$E$23</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2_Query_Edit__Customize">#REF!</definedName>
    <definedName name="YEAR">#REF!</definedName>
    <definedName name="YearByYear">[6]YearByYear!$A$1</definedName>
    <definedName name="YearOfCostData">[14]Resources!$E$70</definedName>
    <definedName name="Years_evaluated">'[74]Revison Inputs'!$B$6</definedName>
    <definedName name="yrformat1">'[6]Customer Data'!$E$197</definedName>
    <definedName name="yseries1">'[6]Accumulated Offer'!$D$45</definedName>
    <definedName name="yseries2">'[6]Accumulated Offer'!$D$52</definedName>
    <definedName name="yseries3">'[6]Accumulated Offer'!$D$59</definedName>
    <definedName name="YTD_Format">[54]YTD!$B$13:$D$13,[54]YTD!$B$36:$D$36</definedName>
    <definedName name="yuf" localSheetId="0" hidden="1">{#N/A,#N/A,FALSE,"Summ";#N/A,#N/A,FALSE,"General"}</definedName>
    <definedName name="yuf" hidden="1">{#N/A,#N/A,FALSE,"Summ";#N/A,#N/A,FALSE,"General"}</definedName>
    <definedName name="z" localSheetId="0" hidden="1">{#N/A,#N/A,FALSE,"Coversheet";#N/A,#N/A,FALSE,"QA"}</definedName>
    <definedName name="z" hidden="1">{#N/A,#N/A,FALSE,"Coversheet";#N/A,#N/A,FALSE,"QA"}</definedName>
    <definedName name="zilfpldebtperc">#REF!</definedName>
    <definedName name="zilkhaepcdevcost">#REF!</definedName>
    <definedName name="zilkhaownperc">#REF!</definedName>
    <definedName name="ZoneHour1">#REF!</definedName>
    <definedName name="ZoneMonth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1" i="1" l="1"/>
  <c r="P21" i="1" l="1"/>
  <c r="Q21" i="1" s="1"/>
  <c r="M29" i="1" l="1"/>
  <c r="Q29" i="1"/>
  <c r="R21" i="1"/>
  <c r="P29" i="1"/>
  <c r="O29" i="1"/>
  <c r="N29" i="1"/>
  <c r="L29" i="1"/>
  <c r="K29" i="1"/>
  <c r="I28" i="1"/>
  <c r="I29" i="1" s="1"/>
  <c r="H28" i="1"/>
  <c r="H29" i="1" s="1"/>
  <c r="G28" i="1"/>
  <c r="G29" i="1" s="1"/>
  <c r="F28" i="1"/>
  <c r="R20" i="1"/>
  <c r="R19" i="1"/>
  <c r="R15" i="1"/>
  <c r="R14" i="1"/>
  <c r="R13" i="1"/>
  <c r="R12" i="1"/>
  <c r="R11" i="1"/>
  <c r="R10" i="1"/>
  <c r="R9" i="1"/>
  <c r="Q16" i="1"/>
  <c r="Q22" i="1" s="1"/>
  <c r="P16" i="1"/>
  <c r="P22" i="1" s="1"/>
  <c r="O16" i="1"/>
  <c r="O22" i="1" s="1"/>
  <c r="N16" i="1"/>
  <c r="N22" i="1" s="1"/>
  <c r="M16" i="1"/>
  <c r="M22" i="1" s="1"/>
  <c r="L16" i="1"/>
  <c r="L22" i="1" s="1"/>
  <c r="K16" i="1"/>
  <c r="K22" i="1" s="1"/>
  <c r="J16" i="1"/>
  <c r="J22" i="1" s="1"/>
  <c r="I16" i="1"/>
  <c r="I22" i="1" s="1"/>
  <c r="H16" i="1"/>
  <c r="G16" i="1"/>
  <c r="G22" i="1" s="1"/>
  <c r="F16" i="1"/>
  <c r="F22" i="1" s="1"/>
  <c r="H22" i="1" l="1"/>
  <c r="H31" i="1" s="1"/>
  <c r="H32" i="1" s="1"/>
  <c r="H35" i="1" s="1"/>
  <c r="H37" i="1" s="1"/>
  <c r="H38" i="1" s="1"/>
  <c r="L31" i="1"/>
  <c r="L32" i="1" s="1"/>
  <c r="L35" i="1" s="1"/>
  <c r="L37" i="1" s="1"/>
  <c r="L38" i="1" s="1"/>
  <c r="P31" i="1"/>
  <c r="P32" i="1" s="1"/>
  <c r="P35" i="1" s="1"/>
  <c r="P37" i="1" s="1"/>
  <c r="P38" i="1" s="1"/>
  <c r="R28" i="1"/>
  <c r="I31" i="1"/>
  <c r="I32" i="1" s="1"/>
  <c r="I35" i="1" s="1"/>
  <c r="I37" i="1" s="1"/>
  <c r="I38" i="1" s="1"/>
  <c r="M31" i="1"/>
  <c r="M32" i="1" s="1"/>
  <c r="M35" i="1" s="1"/>
  <c r="M37" i="1" s="1"/>
  <c r="M38" i="1" s="1"/>
  <c r="F29" i="1"/>
  <c r="F31" i="1" s="1"/>
  <c r="F32" i="1" s="1"/>
  <c r="F35" i="1" s="1"/>
  <c r="F37" i="1" s="1"/>
  <c r="Q31" i="1"/>
  <c r="Q32" i="1" s="1"/>
  <c r="Q35" i="1" s="1"/>
  <c r="Q37" i="1" s="1"/>
  <c r="Q38" i="1" s="1"/>
  <c r="N31" i="1"/>
  <c r="N32" i="1" s="1"/>
  <c r="N35" i="1" s="1"/>
  <c r="N37" i="1" s="1"/>
  <c r="N38" i="1" s="1"/>
  <c r="G31" i="1"/>
  <c r="G32" i="1" s="1"/>
  <c r="G35" i="1" s="1"/>
  <c r="G37" i="1" s="1"/>
  <c r="G38" i="1" s="1"/>
  <c r="K31" i="1"/>
  <c r="K32" i="1" s="1"/>
  <c r="K35" i="1" s="1"/>
  <c r="K37" i="1" s="1"/>
  <c r="K38" i="1" s="1"/>
  <c r="O31" i="1"/>
  <c r="O32" i="1" s="1"/>
  <c r="O35" i="1" s="1"/>
  <c r="O37" i="1" s="1"/>
  <c r="O38" i="1" s="1"/>
  <c r="J29" i="1"/>
  <c r="J31" i="1" s="1"/>
  <c r="J32" i="1" s="1"/>
  <c r="J35" i="1" s="1"/>
  <c r="J37" i="1" s="1"/>
  <c r="J38" i="1" s="1"/>
  <c r="R8" i="1"/>
  <c r="R16" i="1" s="1"/>
  <c r="R29" i="1" l="1"/>
  <c r="R22" i="1"/>
  <c r="R31" i="1" s="1"/>
  <c r="R32" i="1" s="1"/>
  <c r="R35" i="1"/>
  <c r="R37" i="1" s="1"/>
  <c r="F40" i="1"/>
  <c r="G40" i="1" s="1"/>
  <c r="H40" i="1" s="1"/>
  <c r="I40" i="1" s="1"/>
  <c r="J40" i="1" s="1"/>
  <c r="K40" i="1" s="1"/>
  <c r="L40" i="1" s="1"/>
  <c r="M40" i="1" s="1"/>
  <c r="N40" i="1" s="1"/>
  <c r="O40" i="1" s="1"/>
  <c r="P40" i="1" s="1"/>
  <c r="Q40" i="1" s="1"/>
  <c r="F38" i="1"/>
  <c r="F41" i="1" s="1"/>
  <c r="G41" i="1" s="1"/>
  <c r="H41" i="1" s="1"/>
  <c r="I41" i="1" s="1"/>
  <c r="J41" i="1" s="1"/>
  <c r="K41" i="1" s="1"/>
  <c r="L41" i="1" s="1"/>
  <c r="M41" i="1" s="1"/>
  <c r="N41" i="1" s="1"/>
  <c r="O41" i="1" s="1"/>
  <c r="P41" i="1" s="1"/>
  <c r="Q41" i="1" s="1"/>
  <c r="R40" i="1" l="1"/>
  <c r="R38" i="1"/>
  <c r="R41" i="1" s="1"/>
</calcChain>
</file>

<file path=xl/sharedStrings.xml><?xml version="1.0" encoding="utf-8"?>
<sst xmlns="http://schemas.openxmlformats.org/spreadsheetml/2006/main" count="104" uniqueCount="87">
  <si>
    <t>Revised PCA Exhibit B</t>
  </si>
  <si>
    <t>Subject to PCA Sharing</t>
  </si>
  <si>
    <t>Current</t>
  </si>
  <si>
    <t>UE-130617</t>
  </si>
  <si>
    <t>Period</t>
  </si>
  <si>
    <t>Row</t>
  </si>
  <si>
    <t>to Date</t>
  </si>
  <si>
    <t>Total Variable Component Actual</t>
  </si>
  <si>
    <t>FERC Acct.</t>
  </si>
  <si>
    <t>Steam Operating Fuel</t>
  </si>
  <si>
    <t>Other Power Generation Fuel</t>
  </si>
  <si>
    <t>Purchased &amp; Interchanged</t>
  </si>
  <si>
    <t>Purchases/Sales of Non-Core Gas</t>
  </si>
  <si>
    <t>45600080, 81</t>
  </si>
  <si>
    <t>Brokerage Fees</t>
  </si>
  <si>
    <t>Sales to Others</t>
  </si>
  <si>
    <t>Wheeling</t>
  </si>
  <si>
    <t>Montana Electric Energy Tax</t>
  </si>
  <si>
    <t>Subtotal Variable Components</t>
  </si>
  <si>
    <t>Adjustments</t>
  </si>
  <si>
    <t xml:space="preserve">  Centralia PPA ROR Equity Adjustment</t>
  </si>
  <si>
    <t>N/A</t>
  </si>
  <si>
    <t xml:space="preserve">  Energy Imbalance Market Fixed Cost Adjustment</t>
  </si>
  <si>
    <t>Total allowable costs</t>
  </si>
  <si>
    <t>PCA period delivered load (Kwh)</t>
  </si>
  <si>
    <t>Variable Baseline Rate</t>
  </si>
  <si>
    <t>Baseline Power Costs</t>
  </si>
  <si>
    <t>Imbalance for Sharing</t>
  </si>
  <si>
    <t xml:space="preserve"> Surcharge or underrecovery/(refund or overrecovery)</t>
  </si>
  <si>
    <t>Less Firm Wholesale</t>
  </si>
  <si>
    <t xml:space="preserve">              Dec 19, 2017 -   </t>
  </si>
  <si>
    <t>Gross PCA</t>
  </si>
  <si>
    <t>Gross PCA Contra</t>
  </si>
  <si>
    <t>Cumulative Gross PCA</t>
  </si>
  <si>
    <t>Cumulative Gross PCA Contra</t>
  </si>
  <si>
    <t>Note: A new PCA rate went into effect on December 19, 2017 with the implementation of the 2017 GRC. Also included in the GRC is the addition of an Energy Imbalance Market fixed cost adjustment to the PCA allowable costs.</t>
  </si>
  <si>
    <t>Schedule B:  Monthly Power Costs -- PCA PERIOD XX</t>
  </si>
  <si>
    <t>Colstrip O&amp;M Fixed Cost Adjustment</t>
  </si>
  <si>
    <t>2019 GRC Initial Filing</t>
  </si>
  <si>
    <t/>
  </si>
  <si>
    <t>Settlement: Adjusted Wind</t>
  </si>
  <si>
    <t xml:space="preserve">Change from </t>
  </si>
  <si>
    <t>Resources</t>
  </si>
  <si>
    <t>Test Year Jan'18 - Dec'18</t>
  </si>
  <si>
    <t>2019 GRC May'20 - Apr'21</t>
  </si>
  <si>
    <t>Adjustment Description</t>
  </si>
  <si>
    <t>2017 GRC Jan - Dec 2018</t>
  </si>
  <si>
    <t xml:space="preserve"> 2017 GRC Settlement</t>
  </si>
  <si>
    <t>Colstrip 1&amp;2</t>
  </si>
  <si>
    <t>Remove all test year non-major maintenance O&amp;M, proform rate year major maintenance amortization.</t>
  </si>
  <si>
    <t>Colstrip 3&amp;4</t>
  </si>
  <si>
    <t>Add Colstrip 1&amp;2 share of test year Colstrip 1-4 common O&amp;M. Proform rate year major maintenance amortization.</t>
  </si>
  <si>
    <t>Lower Baker</t>
  </si>
  <si>
    <t xml:space="preserve">N/A - Rate Year = Test Year </t>
  </si>
  <si>
    <t>Upper Baker</t>
  </si>
  <si>
    <t>Baker License</t>
  </si>
  <si>
    <t>Proform rate year license O&amp;M</t>
  </si>
  <si>
    <t>Electron</t>
  </si>
  <si>
    <t>Remove REA support expense from test year.</t>
  </si>
  <si>
    <t>Snoqualmie 1/2</t>
  </si>
  <si>
    <t>Snoqualmie License</t>
  </si>
  <si>
    <t>Hopkins Ridge</t>
  </si>
  <si>
    <t>Proform rate year Vestas contract + Royalties based on RY MWhs</t>
  </si>
  <si>
    <t>Wild Horse</t>
  </si>
  <si>
    <t>Lower Snake River</t>
  </si>
  <si>
    <t>Proforma rate year Siemens contract + Royalties based on RY MWhs.</t>
  </si>
  <si>
    <t>Crystal Mountain</t>
  </si>
  <si>
    <t>No adj: rate year amortization  = test year amortization</t>
  </si>
  <si>
    <t>Encogen</t>
  </si>
  <si>
    <t>Ferndale</t>
  </si>
  <si>
    <t>Freddie 1</t>
  </si>
  <si>
    <t>Proform rate year major maintenance amortization.</t>
  </si>
  <si>
    <t>Frederickson</t>
  </si>
  <si>
    <t>Fredonia 1-4</t>
  </si>
  <si>
    <t>Goldendale</t>
  </si>
  <si>
    <t>Mint Farm</t>
  </si>
  <si>
    <t>Sumas</t>
  </si>
  <si>
    <t>Whitehorn 1-4</t>
  </si>
  <si>
    <t>Sys Control &amp; Dispatch</t>
  </si>
  <si>
    <t>Undistrib/Other Including Incentive Clearing, Compliance</t>
  </si>
  <si>
    <t>Glacier Battery</t>
  </si>
  <si>
    <t>Prod. O&amp;M incl. Benefits/Taxes</t>
  </si>
  <si>
    <t>Apr 30, 2019 - TBD</t>
  </si>
  <si>
    <r>
      <t>Row</t>
    </r>
    <r>
      <rPr>
        <vertAlign val="superscript"/>
        <sz val="10"/>
        <rFont val="Times New Roman"/>
        <family val="1"/>
      </rPr>
      <t>1</t>
    </r>
  </si>
  <si>
    <t>Explanation</t>
  </si>
  <si>
    <t>or source</t>
  </si>
  <si>
    <t>1:   This schedule was derived from the PCA collaborative Exhibit B which was approved in Exhibit B to Attachment A to the Settlement Stipulation approved in Order 11 of Docket UE-130617 which is also included as Exhibit A in this petition. The row numbers
      presented correspond to that approved exhibit.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</si>
</sst>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00"/>
    <numFmt numFmtId="165" formatCode="_(&quot;$&quot;* #,##0_);_(&quot;$&quot;* \(#,##0\);_(&quot;$&quot;* &quot;-&quot;??_);_(@_)"/>
    <numFmt numFmtId="166" formatCode="0_);\(0\)"/>
    <numFmt numFmtId="167" formatCode="_(* #,##0_);_(* \(#,##0\);_(* &quot;-&quot;??_);_(@_)"/>
    <numFmt numFmtId="168" formatCode="&quot;$&quot;#,##0.000_);\(&quot;$&quot;#,##0.000\)"/>
    <numFmt numFmtId="169" formatCode="&quot;$&quot;#,##0.000000_);\(&quot;$&quot;#,##0.000000\)"/>
    <numFmt numFmtId="170" formatCode="0.00000%"/>
  </numFmts>
  <fonts count="20" x14ac:knownFonts="1">
    <font>
      <sz val="10"/>
      <name val="Arial"/>
    </font>
    <font>
      <sz val="10"/>
      <name val="Arial"/>
      <family val="2"/>
    </font>
    <font>
      <sz val="10"/>
      <name val="Times New Roman"/>
      <family val="1"/>
    </font>
    <font>
      <b/>
      <sz val="14"/>
      <name val="Times New Roman"/>
      <family val="1"/>
    </font>
    <font>
      <b/>
      <sz val="10"/>
      <color indexed="10"/>
      <name val="Times New Roman"/>
      <family val="1"/>
    </font>
    <font>
      <b/>
      <sz val="12"/>
      <name val="Times New Roman"/>
      <family val="1"/>
    </font>
    <font>
      <b/>
      <sz val="14"/>
      <color indexed="10"/>
      <name val="Times New Roman"/>
      <family val="1"/>
    </font>
    <font>
      <b/>
      <sz val="10"/>
      <name val="Times New Roman"/>
      <family val="1"/>
    </font>
    <font>
      <vertAlign val="superscript"/>
      <sz val="10"/>
      <name val="Times New Roman"/>
      <family val="1"/>
    </font>
    <font>
      <u val="singleAccounting"/>
      <sz val="10"/>
      <name val="Times New Roman"/>
      <family val="1"/>
    </font>
    <font>
      <sz val="10"/>
      <color indexed="12"/>
      <name val="Times New Roman"/>
      <family val="1"/>
    </font>
    <font>
      <b/>
      <sz val="10"/>
      <color rgb="FFFF0000"/>
      <name val="Times New Roman"/>
      <family val="1"/>
    </font>
    <font>
      <b/>
      <u/>
      <sz val="10"/>
      <name val="Times New Roman"/>
      <family val="1"/>
    </font>
    <font>
      <b/>
      <sz val="11"/>
      <name val="Times New Roman"/>
      <family val="1"/>
    </font>
    <font>
      <sz val="10"/>
      <color indexed="10"/>
      <name val="Times New Roman"/>
      <family val="1"/>
    </font>
    <font>
      <sz val="9"/>
      <name val="Times New Roman"/>
      <family val="1"/>
    </font>
    <font>
      <sz val="20"/>
      <name val="Times New Roman"/>
      <family val="1"/>
    </font>
    <font>
      <b/>
      <sz val="10"/>
      <color indexed="28"/>
      <name val="Times New Roman"/>
      <family val="1"/>
    </font>
    <font>
      <sz val="10"/>
      <color theme="1"/>
      <name val="Times New Roman"/>
      <family val="1"/>
    </font>
    <font>
      <i/>
      <sz val="10"/>
      <color rgb="FF0070C0"/>
      <name val="Times New Roman"/>
      <family val="1"/>
    </font>
  </fonts>
  <fills count="5">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theme="0"/>
        <bgColor indexed="64"/>
      </patternFill>
    </fill>
  </fills>
  <borders count="18">
    <border>
      <left/>
      <right/>
      <top/>
      <bottom/>
      <diagonal/>
    </border>
    <border>
      <left/>
      <right/>
      <top style="dotted">
        <color indexed="64"/>
      </top>
      <bottom style="dotted">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164" fontId="0" fillId="0" borderId="0">
      <alignment horizontal="left" wrapText="1"/>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8">
    <xf numFmtId="164" fontId="0" fillId="0" borderId="0" xfId="0">
      <alignment horizontal="left" wrapText="1"/>
    </xf>
    <xf numFmtId="0" fontId="2" fillId="0" borderId="0" xfId="0" applyNumberFormat="1" applyFont="1" applyAlignment="1">
      <alignment horizontal="center"/>
    </xf>
    <xf numFmtId="0" fontId="3" fillId="0" borderId="0" xfId="0" applyNumberFormat="1" applyFont="1" applyAlignment="1">
      <alignment horizontal="left"/>
    </xf>
    <xf numFmtId="0" fontId="2" fillId="0" borderId="0" xfId="0" applyNumberFormat="1" applyFont="1" applyAlignment="1"/>
    <xf numFmtId="164" fontId="4" fillId="0" borderId="0" xfId="0" applyFont="1" applyAlignment="1">
      <alignment horizontal="left"/>
    </xf>
    <xf numFmtId="0" fontId="5" fillId="0" borderId="0" xfId="0" applyNumberFormat="1" applyFont="1" applyAlignment="1">
      <alignment horizontal="left"/>
    </xf>
    <xf numFmtId="0" fontId="6" fillId="0" borderId="0" xfId="0" applyNumberFormat="1" applyFont="1" applyAlignment="1"/>
    <xf numFmtId="0" fontId="2" fillId="0" borderId="0" xfId="0" applyNumberFormat="1" applyFont="1" applyAlignment="1">
      <alignment horizontal="left"/>
    </xf>
    <xf numFmtId="0" fontId="7" fillId="0" borderId="0" xfId="0" applyNumberFormat="1" applyFont="1" applyAlignment="1">
      <alignment horizontal="center"/>
    </xf>
    <xf numFmtId="0" fontId="7" fillId="0" borderId="0" xfId="0" applyNumberFormat="1" applyFont="1" applyAlignment="1"/>
    <xf numFmtId="0" fontId="5" fillId="0" borderId="0" xfId="0" applyNumberFormat="1" applyFont="1" applyFill="1" applyAlignment="1">
      <alignment horizontal="left"/>
    </xf>
    <xf numFmtId="0" fontId="7" fillId="0" borderId="0" xfId="0" applyNumberFormat="1" applyFont="1" applyFill="1" applyBorder="1" applyAlignment="1">
      <alignment horizontal="centerContinuous"/>
    </xf>
    <xf numFmtId="0" fontId="2" fillId="0" borderId="0" xfId="0" applyNumberFormat="1" applyFont="1" applyBorder="1" applyAlignment="1"/>
    <xf numFmtId="0" fontId="2" fillId="0" borderId="0" xfId="0" applyNumberFormat="1" applyFont="1" applyBorder="1" applyAlignment="1">
      <alignment horizontal="center"/>
    </xf>
    <xf numFmtId="17" fontId="7" fillId="0" borderId="0" xfId="0" applyNumberFormat="1" applyFont="1" applyFill="1" applyBorder="1" applyAlignment="1">
      <alignment horizontal="center"/>
    </xf>
    <xf numFmtId="17" fontId="7" fillId="0" borderId="0" xfId="0" applyNumberFormat="1" applyFont="1" applyBorder="1" applyAlignment="1">
      <alignment horizontal="center"/>
    </xf>
    <xf numFmtId="0" fontId="7" fillId="0" borderId="0" xfId="0" applyNumberFormat="1" applyFont="1" applyBorder="1" applyAlignment="1"/>
    <xf numFmtId="43" fontId="9" fillId="0" borderId="0" xfId="1" applyFont="1" applyAlignment="1">
      <alignment horizontal="center"/>
    </xf>
    <xf numFmtId="43" fontId="2" fillId="0" borderId="0" xfId="1" applyFont="1"/>
    <xf numFmtId="165" fontId="10" fillId="0" borderId="0" xfId="2" applyNumberFormat="1" applyFont="1" applyBorder="1"/>
    <xf numFmtId="0" fontId="2" fillId="0" borderId="1" xfId="0" applyNumberFormat="1" applyFont="1" applyBorder="1" applyAlignment="1">
      <alignment wrapText="1"/>
    </xf>
    <xf numFmtId="0" fontId="2" fillId="0" borderId="0" xfId="0" applyNumberFormat="1" applyFont="1" applyAlignment="1">
      <alignment horizontal="left" indent="1"/>
    </xf>
    <xf numFmtId="166" fontId="2" fillId="0" borderId="0" xfId="1" applyNumberFormat="1" applyFont="1" applyAlignment="1">
      <alignment horizontal="center"/>
    </xf>
    <xf numFmtId="165" fontId="2" fillId="0" borderId="0" xfId="2" applyNumberFormat="1" applyFont="1" applyFill="1" applyBorder="1"/>
    <xf numFmtId="0" fontId="2" fillId="0" borderId="1" xfId="0" applyNumberFormat="1" applyFont="1" applyFill="1" applyBorder="1" applyAlignment="1">
      <alignment wrapText="1"/>
    </xf>
    <xf numFmtId="0" fontId="11" fillId="0" borderId="0" xfId="0" applyNumberFormat="1" applyFont="1" applyAlignment="1"/>
    <xf numFmtId="167" fontId="2" fillId="0" borderId="0" xfId="1" applyNumberFormat="1" applyFont="1" applyFill="1" applyBorder="1"/>
    <xf numFmtId="0" fontId="2" fillId="0" borderId="0" xfId="0" applyNumberFormat="1" applyFont="1" applyFill="1" applyAlignment="1">
      <alignment horizontal="left" indent="1"/>
    </xf>
    <xf numFmtId="166" fontId="2" fillId="0" borderId="0" xfId="1" applyNumberFormat="1" applyFont="1" applyFill="1" applyAlignment="1">
      <alignment horizontal="center"/>
    </xf>
    <xf numFmtId="43" fontId="2" fillId="0" borderId="0" xfId="1" applyFont="1" applyFill="1"/>
    <xf numFmtId="0" fontId="7" fillId="0" borderId="0" xfId="0" applyNumberFormat="1" applyFont="1" applyFill="1" applyAlignment="1"/>
    <xf numFmtId="0" fontId="2" fillId="0" borderId="0" xfId="0" applyNumberFormat="1" applyFont="1" applyFill="1" applyAlignment="1"/>
    <xf numFmtId="165" fontId="2" fillId="0" borderId="2" xfId="2" applyNumberFormat="1" applyFont="1" applyFill="1" applyBorder="1"/>
    <xf numFmtId="165" fontId="10" fillId="0" borderId="0" xfId="2" applyNumberFormat="1" applyFont="1" applyFill="1" applyBorder="1"/>
    <xf numFmtId="0" fontId="12" fillId="0" borderId="0" xfId="0" applyNumberFormat="1" applyFont="1" applyAlignment="1"/>
    <xf numFmtId="37" fontId="2" fillId="0" borderId="0" xfId="1" applyNumberFormat="1" applyFont="1"/>
    <xf numFmtId="37" fontId="2" fillId="0" borderId="0" xfId="1" applyNumberFormat="1" applyFont="1" applyFill="1"/>
    <xf numFmtId="43" fontId="2" fillId="0" borderId="0" xfId="1" applyFont="1" applyBorder="1"/>
    <xf numFmtId="167" fontId="10" fillId="0" borderId="0" xfId="1" applyNumberFormat="1" applyFont="1" applyFill="1" applyBorder="1"/>
    <xf numFmtId="168" fontId="2" fillId="0" borderId="0" xfId="1" applyNumberFormat="1" applyFont="1" applyBorder="1"/>
    <xf numFmtId="165" fontId="2" fillId="0" borderId="3" xfId="2" applyNumberFormat="1" applyFont="1" applyBorder="1"/>
    <xf numFmtId="0" fontId="13" fillId="0" borderId="0" xfId="0" applyNumberFormat="1" applyFont="1" applyAlignment="1"/>
    <xf numFmtId="167" fontId="14" fillId="0" borderId="0" xfId="2" applyNumberFormat="1" applyFont="1" applyBorder="1"/>
    <xf numFmtId="0" fontId="2" fillId="0" borderId="0" xfId="0" quotePrefix="1" applyNumberFormat="1" applyFont="1" applyAlignment="1" applyProtection="1">
      <alignment horizontal="left"/>
      <protection locked="0"/>
    </xf>
    <xf numFmtId="37" fontId="2" fillId="0" borderId="0" xfId="1" applyNumberFormat="1" applyFont="1" applyBorder="1"/>
    <xf numFmtId="9" fontId="2" fillId="0" borderId="0" xfId="3" applyNumberFormat="1" applyFont="1" applyBorder="1"/>
    <xf numFmtId="37" fontId="2" fillId="0" borderId="0" xfId="1" applyNumberFormat="1" applyFont="1" applyFill="1" applyBorder="1"/>
    <xf numFmtId="0" fontId="2" fillId="0" borderId="0" xfId="0" applyNumberFormat="1" applyFont="1" applyAlignment="1" applyProtection="1">
      <alignment horizontal="left"/>
      <protection locked="0"/>
    </xf>
    <xf numFmtId="37" fontId="10" fillId="0" borderId="0" xfId="1" applyNumberFormat="1" applyFont="1" applyFill="1" applyBorder="1"/>
    <xf numFmtId="167" fontId="2" fillId="0" borderId="0" xfId="1" applyNumberFormat="1" applyFont="1" applyBorder="1"/>
    <xf numFmtId="0" fontId="7" fillId="0" borderId="0" xfId="0" applyNumberFormat="1" applyFont="1" applyFill="1" applyAlignment="1" applyProtection="1">
      <alignment horizontal="left"/>
      <protection locked="0"/>
    </xf>
    <xf numFmtId="43" fontId="7" fillId="0" borderId="0" xfId="1" applyFont="1" applyFill="1" applyBorder="1"/>
    <xf numFmtId="43" fontId="10" fillId="0" borderId="0" xfId="1" applyFont="1" applyFill="1" applyBorder="1"/>
    <xf numFmtId="169" fontId="15" fillId="0" borderId="0" xfId="1" applyNumberFormat="1" applyFont="1" applyFill="1" applyBorder="1"/>
    <xf numFmtId="165" fontId="2" fillId="0" borderId="0" xfId="2" applyNumberFormat="1" applyFont="1" applyBorder="1"/>
    <xf numFmtId="0" fontId="2" fillId="0" borderId="0" xfId="0" applyNumberFormat="1" applyFont="1" applyAlignment="1">
      <alignment horizontal="right"/>
    </xf>
    <xf numFmtId="0" fontId="12" fillId="0" borderId="0" xfId="0" applyNumberFormat="1" applyFont="1" applyAlignment="1">
      <alignment horizontal="left"/>
    </xf>
    <xf numFmtId="165" fontId="2" fillId="0" borderId="4" xfId="2" applyNumberFormat="1" applyFont="1" applyBorder="1"/>
    <xf numFmtId="165" fontId="2" fillId="0" borderId="4" xfId="2" applyNumberFormat="1" applyFont="1" applyFill="1" applyBorder="1"/>
    <xf numFmtId="167" fontId="10" fillId="0" borderId="0" xfId="1" applyNumberFormat="1" applyFont="1" applyBorder="1"/>
    <xf numFmtId="0" fontId="7" fillId="0" borderId="0" xfId="0" quotePrefix="1" applyNumberFormat="1" applyFont="1" applyAlignment="1" applyProtection="1">
      <alignment horizontal="left"/>
      <protection locked="0"/>
    </xf>
    <xf numFmtId="0" fontId="15" fillId="0" borderId="0" xfId="0" applyNumberFormat="1" applyFont="1" applyAlignment="1"/>
    <xf numFmtId="165" fontId="2" fillId="0" borderId="0" xfId="0" applyNumberFormat="1" applyFont="1" applyAlignment="1"/>
    <xf numFmtId="0" fontId="15" fillId="0" borderId="0" xfId="0" quotePrefix="1" applyNumberFormat="1" applyFont="1" applyAlignment="1">
      <alignment horizontal="center"/>
    </xf>
    <xf numFmtId="165" fontId="2" fillId="0" borderId="0" xfId="2" applyNumberFormat="1" applyFont="1"/>
    <xf numFmtId="0" fontId="2" fillId="0" borderId="0" xfId="0" applyNumberFormat="1" applyFont="1" applyFill="1" applyAlignment="1">
      <alignment horizontal="right"/>
    </xf>
    <xf numFmtId="170" fontId="15" fillId="0" borderId="0" xfId="3" applyNumberFormat="1" applyFont="1" applyFill="1"/>
    <xf numFmtId="165" fontId="2" fillId="0" borderId="0" xfId="0" applyNumberFormat="1" applyFont="1" applyFill="1" applyBorder="1" applyAlignment="1">
      <alignment horizontal="left" wrapText="1"/>
    </xf>
    <xf numFmtId="0" fontId="2" fillId="0" borderId="0" xfId="0" applyNumberFormat="1" applyFont="1" applyBorder="1" applyAlignment="1">
      <alignment horizontal="left" wrapText="1"/>
    </xf>
    <xf numFmtId="0" fontId="2" fillId="0" borderId="0" xfId="0" applyNumberFormat="1" applyFont="1" applyBorder="1" applyAlignment="1">
      <alignment wrapText="1"/>
    </xf>
    <xf numFmtId="164" fontId="7" fillId="0" borderId="0" xfId="0" applyFont="1" applyAlignment="1">
      <alignment wrapText="1"/>
    </xf>
    <xf numFmtId="43" fontId="2" fillId="0" borderId="0" xfId="1" applyFont="1" applyAlignment="1"/>
    <xf numFmtId="0" fontId="16" fillId="0" borderId="0" xfId="0" applyNumberFormat="1" applyFont="1" applyAlignment="1"/>
    <xf numFmtId="43" fontId="2" fillId="0" borderId="0" xfId="0" applyNumberFormat="1" applyFont="1" applyAlignment="1"/>
    <xf numFmtId="44" fontId="2" fillId="0" borderId="0" xfId="0" applyNumberFormat="1" applyFont="1" applyAlignment="1"/>
    <xf numFmtId="167" fontId="2" fillId="0" borderId="0" xfId="1" applyNumberFormat="1" applyFont="1" applyAlignment="1"/>
    <xf numFmtId="167" fontId="2" fillId="0" borderId="0" xfId="0" applyNumberFormat="1" applyFont="1" applyAlignment="1"/>
    <xf numFmtId="0" fontId="2" fillId="0" borderId="0" xfId="0" applyNumberFormat="1" applyFont="1" applyAlignment="1" applyProtection="1">
      <alignment horizontal="center"/>
      <protection locked="0"/>
    </xf>
    <xf numFmtId="164" fontId="2" fillId="0" borderId="0" xfId="0" applyFont="1" applyAlignment="1"/>
    <xf numFmtId="0" fontId="7" fillId="2" borderId="5"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164" fontId="11" fillId="0" borderId="0" xfId="0" applyFont="1" applyAlignment="1">
      <alignment horizontal="center" vertical="center"/>
    </xf>
    <xf numFmtId="0" fontId="7" fillId="3" borderId="5" xfId="0" applyNumberFormat="1" applyFont="1" applyFill="1" applyBorder="1" applyAlignment="1">
      <alignment horizontal="center" wrapText="1"/>
    </xf>
    <xf numFmtId="0" fontId="17" fillId="4" borderId="5" xfId="0" applyNumberFormat="1" applyFont="1" applyFill="1" applyBorder="1" applyAlignment="1">
      <alignment horizontal="centerContinuous" vertical="distributed" wrapText="1"/>
    </xf>
    <xf numFmtId="164" fontId="2" fillId="0" borderId="0" xfId="0" applyFont="1">
      <alignment horizontal="left" wrapText="1"/>
    </xf>
    <xf numFmtId="164" fontId="2" fillId="0" borderId="6" xfId="0" applyFont="1" applyBorder="1" applyAlignment="1">
      <alignment horizontal="right"/>
    </xf>
    <xf numFmtId="0" fontId="7" fillId="0" borderId="7" xfId="0" applyNumberFormat="1" applyFont="1" applyFill="1" applyBorder="1" applyAlignment="1">
      <alignment horizontal="center" wrapText="1"/>
    </xf>
    <xf numFmtId="0" fontId="7" fillId="0" borderId="8" xfId="0" applyNumberFormat="1" applyFont="1" applyFill="1" applyBorder="1" applyAlignment="1">
      <alignment horizontal="center" wrapText="1"/>
    </xf>
    <xf numFmtId="0" fontId="17" fillId="4" borderId="10" xfId="0" applyNumberFormat="1" applyFont="1" applyFill="1" applyBorder="1" applyAlignment="1">
      <alignment horizontal="center" vertical="center" wrapText="1"/>
    </xf>
    <xf numFmtId="164" fontId="2" fillId="0" borderId="0" xfId="0" applyFont="1" applyFill="1" applyBorder="1" applyAlignment="1">
      <alignment horizontal="right" vertical="center"/>
    </xf>
    <xf numFmtId="167" fontId="2" fillId="0" borderId="5" xfId="0" applyNumberFormat="1" applyFont="1" applyFill="1" applyBorder="1" applyAlignment="1">
      <alignment vertical="center"/>
    </xf>
    <xf numFmtId="0" fontId="2" fillId="4" borderId="11" xfId="0" applyNumberFormat="1" applyFont="1" applyFill="1" applyBorder="1" applyAlignment="1">
      <alignment vertical="center" wrapText="1"/>
    </xf>
    <xf numFmtId="167" fontId="2" fillId="0" borderId="12" xfId="0" applyNumberFormat="1" applyFont="1" applyFill="1" applyBorder="1" applyAlignment="1">
      <alignment vertical="center"/>
    </xf>
    <xf numFmtId="0" fontId="2" fillId="4" borderId="13" xfId="0" applyNumberFormat="1" applyFont="1" applyFill="1" applyBorder="1" applyAlignment="1">
      <alignment vertical="center" wrapText="1"/>
    </xf>
    <xf numFmtId="164" fontId="2" fillId="0" borderId="0" xfId="0" applyFont="1" applyFill="1" applyAlignment="1">
      <alignment horizontal="right" vertical="center"/>
    </xf>
    <xf numFmtId="164" fontId="2" fillId="0" borderId="0" xfId="0" applyFont="1" applyAlignment="1">
      <alignment horizontal="right"/>
    </xf>
    <xf numFmtId="164" fontId="2" fillId="0" borderId="0" xfId="0" applyFont="1" applyFill="1" applyBorder="1" applyAlignment="1">
      <alignment horizontal="right" vertical="center" wrapText="1"/>
    </xf>
    <xf numFmtId="164" fontId="2" fillId="0" borderId="15" xfId="0" applyFont="1" applyFill="1" applyBorder="1" applyAlignment="1">
      <alignment horizontal="right" vertical="center"/>
    </xf>
    <xf numFmtId="167" fontId="2" fillId="0" borderId="16" xfId="0" applyNumberFormat="1" applyFont="1" applyFill="1" applyBorder="1" applyAlignment="1">
      <alignment vertical="center"/>
    </xf>
    <xf numFmtId="0" fontId="7" fillId="0" borderId="0" xfId="0" applyNumberFormat="1" applyFont="1" applyFill="1" applyAlignment="1">
      <alignment horizontal="right"/>
    </xf>
    <xf numFmtId="167" fontId="2" fillId="0" borderId="17" xfId="0" applyNumberFormat="1" applyFont="1" applyFill="1" applyBorder="1" applyAlignment="1"/>
    <xf numFmtId="0" fontId="7" fillId="0" borderId="9" xfId="0" applyNumberFormat="1" applyFont="1" applyFill="1" applyBorder="1" applyAlignment="1">
      <alignment horizontal="center" wrapText="1"/>
    </xf>
    <xf numFmtId="167" fontId="18" fillId="0" borderId="12" xfId="0" applyNumberFormat="1" applyFont="1" applyFill="1" applyBorder="1" applyAlignment="1">
      <alignment vertical="center"/>
    </xf>
    <xf numFmtId="167" fontId="18" fillId="0" borderId="14" xfId="0" applyNumberFormat="1" applyFont="1" applyFill="1" applyBorder="1" applyAlignment="1">
      <alignment vertical="center"/>
    </xf>
    <xf numFmtId="37" fontId="19" fillId="0" borderId="0" xfId="0" applyNumberFormat="1" applyFont="1" applyFill="1" applyBorder="1" applyAlignment="1">
      <alignment horizontal="center"/>
    </xf>
    <xf numFmtId="164" fontId="0" fillId="0" borderId="0" xfId="0" applyAlignment="1">
      <alignment vertical="top" wrapText="1"/>
    </xf>
    <xf numFmtId="0" fontId="2" fillId="0" borderId="0" xfId="0" applyNumberFormat="1" applyFont="1" applyFill="1" applyAlignment="1">
      <alignment wrapText="1"/>
    </xf>
    <xf numFmtId="0" fontId="2" fillId="0" borderId="0" xfId="0" applyNumberFormat="1" applyFont="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customXml" Target="../customXml/item4.xml"/><Relationship Id="rId16" Type="http://schemas.openxmlformats.org/officeDocument/2006/relationships/externalLink" Target="externalLinks/externalLink14.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sharedStrings" Target="sharedString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customXml" Target="../customXml/item2.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theme" Target="theme/theme1.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calcChain" Target="calcChain.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s>
</file>

<file path=xl/drawings/drawing1.xml><?xml version="1.0" encoding="utf-8"?>
<xdr:wsDr xmlns:xdr="http://schemas.openxmlformats.org/drawingml/2006/spreadsheetDrawing" xmlns:a="http://schemas.openxmlformats.org/drawingml/2006/main">
  <xdr:twoCellAnchor editAs="absolute">
    <xdr:from>
      <xdr:col>8</xdr:col>
      <xdr:colOff>236220</xdr:colOff>
      <xdr:row>28</xdr:row>
      <xdr:rowOff>46672</xdr:rowOff>
    </xdr:from>
    <xdr:to>
      <xdr:col>11</xdr:col>
      <xdr:colOff>574358</xdr:colOff>
      <xdr:row>33</xdr:row>
      <xdr:rowOff>83820</xdr:rowOff>
    </xdr:to>
    <xdr:sp macro="" textlink="">
      <xdr:nvSpPr>
        <xdr:cNvPr id="2" name="Text Box 1"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6484620" y="4985385"/>
          <a:ext cx="2709863" cy="1065847"/>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379095</xdr:colOff>
      <xdr:row>24</xdr:row>
      <xdr:rowOff>70485</xdr:rowOff>
    </xdr:from>
    <xdr:to>
      <xdr:col>9</xdr:col>
      <xdr:colOff>409575</xdr:colOff>
      <xdr:row>27</xdr:row>
      <xdr:rowOff>85725</xdr:rowOff>
    </xdr:to>
    <xdr:sp macro="" textlink="">
      <xdr:nvSpPr>
        <xdr:cNvPr id="3" name="Text Box 2"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7408545" y="4328160"/>
          <a:ext cx="30480" cy="505778"/>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lab0422/Local%20Settings/Temporary%20Internet%20Files/OLK181/FW_Feb_FY05_upload_format_accl_wksh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NT/Temporary%20Internet%20Files/OLK2F/Due%20Diligence/August%20New%20Model/Fred%20Value%209.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rpRevnu/PUBLIC/RFDRWEB/PSE%20Funding/2008/042008%20PSE%20Fund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npeder/My%20Documents/2011GRC/Lower%20Snake%20River%20Deferral/WindProforma_LSR_20110829_RateCaseTE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zdmurra/Local%20Settings/Temporary%20Internet%20Files/OLK12/2007%20Strat%20Plan%20-%20v7%20Low%202007%20Capital%2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st%20Accounting/Tenaska%20&amp;%20Encogen%20Information/Tenaska/PCORC%20Disallowance/Tenaska%20Comparis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rpRevnu/PUBLIC/WUTC/Puget%20Sound%20Energy/Quarterly%20Reporting/Misc/WC-RB%20Misc/WC-RB%20Overvi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rpRevnu/PUBLIC/%23%202006%20GRC/2006%20GRC%20Original%20Filing/Models&amp;Adjs/3.05E%20&amp;%203.05G%20ALLOC%20METHOD%20working%20fi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npeder/Local%20Settings/Temporary%20Internet%20Files/Content.Outlook/48VETVZH/WindProforma_LSR_20110829_RateCaseT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st%20Accounting/Resource%20Costs/CT/ENCOGEN_WBOOK%20(StratPl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4/WC-RB%202004-12%20Monthly%20R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PSEFIL3\Xception\%23All-Source%20RFP%202004\Quantitative%20Analysis%20Team\Wind%20RFP%20Analysis\EnXco%20Depr.%20and%20Royalty%20Alts\ASM8W-%20A06%20EnXco%20$3.95%20w%20depr%20cla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akello/Local%20Settings/Temporary%20Internet%20Files/Content.Outlook/QQRNG2KX/Mint%20Farm%20Proforma%20-%20020509%2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zdmurra/Local%20Settings/Temporary%20Internet%20Files/OLK74/Goldendale%20Proforma%20-%20Curren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pRevnu/PUBLIC/%23%202009%20GRC/Final%20Order%202009GRC/Supporting%20Data/(C)%20WHE%20Proforma%20with%20ITC%20cash%20grant%2010%20Yr%20Amort_for%20rebuttal_1207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sfree/Local%20Settings/Temporary%20Internet%20Files/OLK5F/Property%20Tax%20revised%20base%20on%20090508%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Acct\newgas\2000\Oct00\REVNEW0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dsiffe/Local%20Settings/Temporary%20Internet%20Files/OLK64/(C)%20WHE%20Proforma%20with%20ITC%20cash%20grant%2010%20Yr%20Amort_for%20deferral_1028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nvil\.BHAM_ENG_GIG.BHAM.WA.ANVIL\BPcp\BE7706\PMC\Pc\Estimates\BE7706%20Shroud%20Estimate(%23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ZNetwork%20Restructuring/02Inputs/JE143-Electric_Unbilled_Revenue_Current_&amp;_Reverse_Prior_mo/0902%20JE143/09-02%20Elec_Unb%20(93.5%25%2009%20month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GrpRevnu/PUBLIC/%23%20PCA%20&amp;%20RC%2006_2003%20TY/GRC/New%20Plant-093003/FredDispatch%209.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4/WC-RB%202004-12%20Monthly%20Repo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ost%20Accounting/Resource%20Costs/Forecast%20&amp;%20Variance/Actual%20Power%20Costs/2004%20Actual%20Power%20Cost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Z:\WINDOWS\Temporary%20Internet%20Files\OLK2B5\MS2%20Cost%20Report%2002-01-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WECOY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st%20Accounting/Resource%20Costs/Forecast%20&amp;%20Variance/GRC/2007/Workpapers/Update/DEM-WP(C)%20Costs%20not%20in%20AURORA%202007GRC%20Updat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4/WC-RB%202003%20CommBasisRp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Elsea%20Projects/Encogen/Sept%2023%20Review/PSE%20Own%2011-99%20for%20$1yr00noboilerJH.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NEWFORMS\ARCOCP\CONC_ROM\CONC_ES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INNT/Temporary%20Internet%20Files/OLKC0/Aurora%20Prices%20for%20RORC.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BPcp\BE8071\PMC\PC\Reports\Monthly\CR1025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nts%20and%20Settings/scartwri/My%20Documents/Projects/PSE/Projects/BHP/Due%20Diligence/BHP%20IS.BS.CF%20Mode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t%20Accounting/Resource%20Costs/REPWBook_PRA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Z:\Documents%20and%20Settings\okesj1\My%20Documents\_bp\BP_Refining\Cherry%20Point\Facilities%20Relocation%20Project\0107AD%20-%20Facilities%20Relocation\009SZ%20-%20Expense%20(new)\2.0_Cost%20Data\x_Archive%20Cost%20Data\0107AD_Facilities%20Relocation%20Proj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s%20and%20Settings/zdmurra/Local%20Settings/Temporary%20Internet%20Files/OLK15/Power%20Cost%2050yr%206.15.06%20AURORA%20run%20with%205.23.06%20pric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Acquisition/Phase%202%20RFP%20Quantitative%20Analysis/PSM%20Input%20Assumptions/Gas%20Transport/Gas%20Transpor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Cost%20Accounting/Resource%20Costs/Forecast%20&amp;%20Variance/PCORC/RORC%20Filing/PCA%20PCORC.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WINNT/Temporary%20Internet%20Files/OLK3B1/PCA%20OUTLOOK.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nts%20and%20Settings/akello/Local%20Settings/Temporary%20Internet%20Files/OLK13BE/Goldendale%20Proforma%20-%20Curren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TREASURY/DEBT%20MANAGEMENT/Debt%20Schedules/2006/Cash%20&amp;%20Accrual%20master%20sheets/RI05%20Cash&amp;Accrual-Actu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Cost%20Accounting/Resource%20Costs/Forecast%20&amp;%20Variance/GRC/2007/Sumas/Copy%2011-9%20Sumas%20Proforma%20-%20Curren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02Inputs\General%20Accounting\Journal%20Entries\JE283-Gross%20PCA\PCA%20Revised%20Report%20Format%204-6-1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Load%20&amp;%20Price%20Develop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quisition/Active%20Projects/NatG_834_Mint%20Farm_Ownership/Financial/LTSA%20Analysis/Mint%20Farm%20Maintenance%20Option%20Model_wo%20duct%20fir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Jun_30_01/Proforma%20Adj_not%20used.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2/Gas/semi1202.rev.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Report02/14stat02/12out12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Z:\Documents%20and%20Settings\okesj1\My%20Documents\_bp\BP_Refining\Cherry%20Point\Facilities%20Relocation%20Project\0107AD%20-%20Facilities%20Relocation\009SZ%20-%20Expense%20(new)\2.0_Cost%20Data\x_Archive%20Cost%20Data\Copy%20of%20field%20labor%20mh%20calculatio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WINNT/Temporary%20Internet%20Files/OLK71/SOE%20Sept%2020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sefil1\comtr\Cost%20Accounting\Resource%20Costs\Forecast%20&amp;%20Variance\2003\To%20Fin%20Planning%2010-15-02\OA%20Extract%20for%20'03%20update%2010-15%20for%209.26.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NSUP/RCFM/Buspln99/ELIM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EO&amp;S\CIS\UPDA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Joel/Chelan/Pro%20Forma%20Models/PSE%20Incremental/Cash%20-%20No%20Defease/12-15%20Final%20for%20Board/12-15%20(Hydro)NoD%20CPUD-PSEIncremental-1215200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Mid%20Office/aaa%20Jody%20Test/variance%20to%20budget%20dolla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gallanc1/Local%20Settings/Temporary%20Internet%20Files/OLK4A/4-5-07%20PSE%20SPA-%20%201x7FA%20MMP%20vs%20CSA.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Cost%20Accounting/Resource%20Costs/Capacity/CAP_WBook.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NSUP/TPrice99/Dummy%20Sheet.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ormulas/vlooku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GrpRevnu/PUBLIC/%23%202007%20GRC/4.04G%20Pass%20Through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GrpRevnu/PUBLIC/%23%20PCA%20&amp;%20RC%2006_2003%20TY/GRC/LaborInctvOH%200903%20GRC.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GrpRevnu/PUBLIC/Unbilled%20Rev%20Electric%20-%20Gas%20-%20SOE%20-%20SOG/2006/09-06%20Elec_Unb%20(93%203%25%202%20months)final.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Third%20party%20financing/NIFC%20PV%20Lease%20payment%20calculation.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I:\Cost%20Accounting\Resource%20Costs\Forecast%20&amp;%20Variance\PCORC\RORC%20Filing\PC%20Summary%202004-2008%20Aurora%20+%20Not%20Aurora.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Documents%20and%20Settings/akello/Local%20Settings/Temporary%20Internet%20Files/Content.Outlook/QQRNG2KX/DEM-WP(C)%20AURORA%20Scenarios%20Summary%20(2).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windows/temp/energy_supply_ge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Revnu/PUBLIC/%23%202005%20PCORC/Update%20Filing%20-%20May%202006/Working%20Files/04.06.06.Transmission%20Rate%20Base.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Public%20Finance/PUBFIN/Clients/OH/AMP-OH/Electric%20Prepayment/AMP-Ohio%20prepay%20model%2003-09-06%20-%20fixed%20rat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nts%20and%20Settings/nchar/Local%20Settings/Temporary%20Internet%20Files/OLK4DD/Property%20Tax%20revised%20base%20on%20090508%20Actual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1/u034829/LOCALS~1/Temp/C.Data.u034829.Notes_CDI/CURVES/Interest_Rates.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Documents%20and%20Settings/akello/Local%20Settings/Temporary%20Internet%20Files/Content.Outlook/QQRNG2KX/Mint%20Farm%20Proforma%20-%20022609%20ver1%2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Rgarratt%20backup%205_29_02\Excel\La%20Paloma\Proforma\O&amp;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genfil1\finctgl\Book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st%20Accounting/Resource%20Costs/Forecast%20&amp;%20Variance/GRC/2006/Power%20Costs/Costs%20not%20in%20AURORA%2006GR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ing Summary"/>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refreshError="1"/>
      <sheetData sheetId="3" refreshError="1">
        <row r="1">
          <cell r="A1" t="str">
            <v>PSE Portfolio and Acquisition Model</v>
          </cell>
        </row>
        <row r="9">
          <cell r="C9">
            <v>37986</v>
          </cell>
        </row>
        <row r="11">
          <cell r="C11">
            <v>45291</v>
          </cell>
        </row>
        <row r="21">
          <cell r="C21">
            <v>2.5000000000000001E-2</v>
          </cell>
        </row>
        <row r="22">
          <cell r="H22">
            <v>1.6E-2</v>
          </cell>
        </row>
        <row r="23">
          <cell r="H23">
            <v>6900</v>
          </cell>
          <cell r="L23">
            <v>9100</v>
          </cell>
        </row>
        <row r="25">
          <cell r="C25">
            <v>30</v>
          </cell>
        </row>
        <row r="33">
          <cell r="C33">
            <v>0.35</v>
          </cell>
        </row>
        <row r="56">
          <cell r="I56">
            <v>7.2400000000000006E-2</v>
          </cell>
        </row>
        <row r="61">
          <cell r="I61">
            <v>7.2982982000000002E-2</v>
          </cell>
        </row>
        <row r="62">
          <cell r="I62">
            <v>8.7571220000000005E-2</v>
          </cell>
        </row>
        <row r="65">
          <cell r="I65">
            <v>0.65</v>
          </cell>
        </row>
      </sheetData>
      <sheetData sheetId="4" refreshError="1"/>
      <sheetData sheetId="5" refreshError="1"/>
      <sheetData sheetId="6" refreshError="1"/>
      <sheetData sheetId="7" refreshError="1"/>
      <sheetData sheetId="8" refreshError="1"/>
      <sheetData sheetId="9" refreshError="1">
        <row r="8">
          <cell r="C8" t="str">
            <v>Fred CC</v>
          </cell>
        </row>
        <row r="70">
          <cell r="C70" t="str">
            <v>Fred DF</v>
          </cell>
        </row>
      </sheetData>
      <sheetData sheetId="10" refreshError="1">
        <row r="11">
          <cell r="C11" t="str">
            <v>B2 10% Wind with Frederickson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SE funding"/>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atch"/>
      <sheetName val="Assumption Desc"/>
      <sheetName val="Project Variables"/>
      <sheetName val="Assumptions"/>
      <sheetName val="OPS =&gt;"/>
      <sheetName val="Cal"/>
      <sheetName val="Cap Ex"/>
      <sheetName val="Gen"/>
      <sheetName val="Rev"/>
      <sheetName val="BPA"/>
      <sheetName val="Exp"/>
      <sheetName val="PSE Exp"/>
      <sheetName val="Dep"/>
      <sheetName val="Fed Incent"/>
      <sheetName val="Fin =&gt;"/>
      <sheetName val="Rev Req - PSE Only"/>
      <sheetName val="Financial Statements"/>
      <sheetName val="Cost of Capital"/>
      <sheetName val="Rep =&gt;"/>
      <sheetName val="Cap Summary"/>
      <sheetName val="O&amp;M Summary"/>
      <sheetName val="Links to Notes"/>
    </sheetNames>
    <sheetDataSet>
      <sheetData sheetId="0"/>
      <sheetData sheetId="1"/>
      <sheetData sheetId="2"/>
      <sheetData sheetId="3">
        <row r="7">
          <cell r="C7">
            <v>39783</v>
          </cell>
        </row>
        <row r="8">
          <cell r="C8">
            <v>40298</v>
          </cell>
        </row>
        <row r="10">
          <cell r="C10">
            <v>25</v>
          </cell>
        </row>
        <row r="14">
          <cell r="C14">
            <v>91</v>
          </cell>
        </row>
        <row r="15">
          <cell r="C15">
            <v>365</v>
          </cell>
        </row>
        <row r="16">
          <cell r="C16">
            <v>3</v>
          </cell>
        </row>
        <row r="17">
          <cell r="C17">
            <v>12</v>
          </cell>
        </row>
        <row r="18">
          <cell r="C18">
            <v>4</v>
          </cell>
        </row>
        <row r="39">
          <cell r="C39">
            <v>0.32442639970337411</v>
          </cell>
        </row>
        <row r="40">
          <cell r="C40">
            <v>0.33196819923371645</v>
          </cell>
        </row>
        <row r="41">
          <cell r="C41">
            <v>0.26636744530960327</v>
          </cell>
        </row>
        <row r="42">
          <cell r="C42">
            <v>0.27903485354097141</v>
          </cell>
        </row>
        <row r="43">
          <cell r="C43">
            <v>0.2501578544061302</v>
          </cell>
        </row>
        <row r="44">
          <cell r="C44">
            <v>0.24490322580645157</v>
          </cell>
        </row>
        <row r="45">
          <cell r="C45">
            <v>0.23888620689655166</v>
          </cell>
        </row>
        <row r="46">
          <cell r="C46">
            <v>0.32055580274378936</v>
          </cell>
        </row>
        <row r="50">
          <cell r="C50">
            <v>149</v>
          </cell>
        </row>
        <row r="55">
          <cell r="C55">
            <v>0</v>
          </cell>
        </row>
        <row r="56">
          <cell r="C56">
            <v>40756</v>
          </cell>
        </row>
        <row r="60">
          <cell r="C60">
            <v>0.29675817541921723</v>
          </cell>
        </row>
        <row r="61">
          <cell r="C61">
            <v>0</v>
          </cell>
        </row>
        <row r="62">
          <cell r="C62">
            <v>39783</v>
          </cell>
        </row>
        <row r="63">
          <cell r="C63">
            <v>1.8749999999999999E-2</v>
          </cell>
        </row>
        <row r="64">
          <cell r="C64">
            <v>40725</v>
          </cell>
        </row>
        <row r="65">
          <cell r="C65">
            <v>7.4999999999999997E-2</v>
          </cell>
        </row>
        <row r="66">
          <cell r="C66">
            <v>41456</v>
          </cell>
        </row>
        <row r="70">
          <cell r="C70">
            <v>0</v>
          </cell>
        </row>
        <row r="72">
          <cell r="C72">
            <v>2492146.0000000005</v>
          </cell>
        </row>
        <row r="73">
          <cell r="C73">
            <v>58544801.148161411</v>
          </cell>
        </row>
        <row r="77">
          <cell r="C77">
            <v>7759999.9999999991</v>
          </cell>
        </row>
        <row r="81">
          <cell r="C81">
            <v>67643800.422416732</v>
          </cell>
        </row>
        <row r="82">
          <cell r="C82">
            <v>823758690.351969</v>
          </cell>
        </row>
        <row r="136">
          <cell r="C136">
            <v>92.699999999999989</v>
          </cell>
        </row>
        <row r="137">
          <cell r="C137">
            <v>200</v>
          </cell>
        </row>
        <row r="138">
          <cell r="C138">
            <v>41487</v>
          </cell>
        </row>
        <row r="141">
          <cell r="C141">
            <v>1.2</v>
          </cell>
        </row>
        <row r="142">
          <cell r="C142">
            <v>8.4049999999999994</v>
          </cell>
        </row>
        <row r="143">
          <cell r="C143">
            <v>2.5000000000000001E-2</v>
          </cell>
        </row>
        <row r="144">
          <cell r="C144">
            <v>2015</v>
          </cell>
        </row>
        <row r="147">
          <cell r="C147" t="str">
            <v>See Schedule</v>
          </cell>
        </row>
        <row r="148">
          <cell r="C148" t="str">
            <v>See Schedule</v>
          </cell>
        </row>
        <row r="149">
          <cell r="C149">
            <v>0</v>
          </cell>
        </row>
        <row r="150">
          <cell r="C150">
            <v>2.5000000000000001E-2</v>
          </cell>
        </row>
        <row r="151">
          <cell r="C151">
            <v>0</v>
          </cell>
        </row>
        <row r="152">
          <cell r="C152">
            <v>2.5000000000000001E-2</v>
          </cell>
        </row>
        <row r="153">
          <cell r="C153">
            <v>0</v>
          </cell>
        </row>
        <row r="154">
          <cell r="C154">
            <v>2.5000000000000001E-2</v>
          </cell>
        </row>
        <row r="155">
          <cell r="C155">
            <v>0</v>
          </cell>
        </row>
        <row r="156">
          <cell r="C156">
            <v>2.5000000000000001E-2</v>
          </cell>
        </row>
        <row r="157">
          <cell r="C157">
            <v>0</v>
          </cell>
        </row>
        <row r="158">
          <cell r="C158">
            <v>2.5000000000000001E-2</v>
          </cell>
        </row>
        <row r="159">
          <cell r="C159">
            <v>0</v>
          </cell>
        </row>
        <row r="160">
          <cell r="C160">
            <v>2.5000000000000001E-2</v>
          </cell>
        </row>
        <row r="161">
          <cell r="C161">
            <v>2</v>
          </cell>
        </row>
        <row r="162">
          <cell r="C162">
            <v>34698.300000000003</v>
          </cell>
        </row>
        <row r="163">
          <cell r="C163">
            <v>3991.3500000000004</v>
          </cell>
        </row>
        <row r="164">
          <cell r="C164">
            <v>2.5000000000000001E-2</v>
          </cell>
        </row>
        <row r="165">
          <cell r="C165">
            <v>3.3901237499999999</v>
          </cell>
        </row>
        <row r="166">
          <cell r="C166">
            <v>2.3963133320003376E-2</v>
          </cell>
        </row>
        <row r="167">
          <cell r="C167">
            <v>668859377.29073048</v>
          </cell>
        </row>
        <row r="168">
          <cell r="C168">
            <v>7.6999999999999996E-4</v>
          </cell>
        </row>
        <row r="169">
          <cell r="C169">
            <v>2.5000000000000001E-2</v>
          </cell>
        </row>
        <row r="170">
          <cell r="C170">
            <v>3.2147651006711406</v>
          </cell>
        </row>
        <row r="171">
          <cell r="C171">
            <v>2.5000000000000001E-2</v>
          </cell>
        </row>
        <row r="172">
          <cell r="C172">
            <v>0.38781798000000001</v>
          </cell>
        </row>
        <row r="173">
          <cell r="C173">
            <v>10.89</v>
          </cell>
        </row>
        <row r="174">
          <cell r="C174">
            <v>0.91200000000000003</v>
          </cell>
        </row>
        <row r="175">
          <cell r="C175">
            <v>762014994.23957789</v>
          </cell>
        </row>
        <row r="177">
          <cell r="C177">
            <v>0</v>
          </cell>
        </row>
        <row r="180">
          <cell r="C180" t="str">
            <v>Half-Year</v>
          </cell>
        </row>
        <row r="181">
          <cell r="C181">
            <v>0</v>
          </cell>
        </row>
        <row r="182">
          <cell r="C182">
            <v>753042430.38369834</v>
          </cell>
        </row>
        <row r="183">
          <cell r="C183">
            <v>0</v>
          </cell>
        </row>
        <row r="184">
          <cell r="C184">
            <v>0</v>
          </cell>
        </row>
        <row r="185">
          <cell r="C185">
            <v>0</v>
          </cell>
        </row>
        <row r="186">
          <cell r="C186">
            <v>0</v>
          </cell>
        </row>
        <row r="187">
          <cell r="C187">
            <v>753042430.38369834</v>
          </cell>
        </row>
        <row r="190">
          <cell r="C190">
            <v>10660479.333333334</v>
          </cell>
        </row>
        <row r="191">
          <cell r="C191">
            <v>747753409.87047422</v>
          </cell>
        </row>
        <row r="192">
          <cell r="C192">
            <v>6800000</v>
          </cell>
        </row>
        <row r="196">
          <cell r="C196">
            <v>0</v>
          </cell>
        </row>
        <row r="197">
          <cell r="C197">
            <v>10</v>
          </cell>
        </row>
        <row r="198">
          <cell r="C198">
            <v>671709793.54075801</v>
          </cell>
        </row>
        <row r="199">
          <cell r="C199">
            <v>0.5</v>
          </cell>
        </row>
        <row r="200">
          <cell r="C200">
            <v>0</v>
          </cell>
        </row>
        <row r="201">
          <cell r="C201">
            <v>40</v>
          </cell>
        </row>
        <row r="202">
          <cell r="C202">
            <v>1</v>
          </cell>
        </row>
        <row r="203">
          <cell r="C203">
            <v>0.3</v>
          </cell>
        </row>
        <row r="204">
          <cell r="C204">
            <v>40</v>
          </cell>
        </row>
        <row r="205">
          <cell r="C205">
            <v>0</v>
          </cell>
        </row>
        <row r="213">
          <cell r="C213">
            <v>6.8890947500000008E-2</v>
          </cell>
        </row>
        <row r="214">
          <cell r="C214">
            <v>8.0969150000000017E-2</v>
          </cell>
        </row>
        <row r="215">
          <cell r="C215">
            <v>0.10598607307692309</v>
          </cell>
        </row>
        <row r="216">
          <cell r="C216">
            <v>3.5665000000000002E-2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ase Acquisitions"/>
      <sheetName val="Explain ERG Budget Updates"/>
      <sheetName val="Diff Base Costs less v5"/>
      <sheetName val="Base Costs v5"/>
      <sheetName val="Base Costs"/>
      <sheetName val="Resources"/>
      <sheetName val="Wind Own"/>
      <sheetName val="Wind PPA"/>
      <sheetName val="Distressed CCGT &amp; DF"/>
      <sheetName val="Geothermal"/>
      <sheetName val="Hydro PPA"/>
      <sheetName val="Hydro Own"/>
      <sheetName val="LFG"/>
      <sheetName val="Pure Cost LFG"/>
      <sheetName val="IGCC"/>
      <sheetName val="LMS Ownership"/>
      <sheetName val="Tenaska Tolling"/>
      <sheetName val="New CCGT"/>
      <sheetName val="Ormat"/>
      <sheetName val="Colstrip Upgrade"/>
    </sheetNames>
    <sheetDataSet>
      <sheetData sheetId="0" refreshError="1"/>
      <sheetData sheetId="1" refreshError="1"/>
      <sheetData sheetId="2" refreshError="1"/>
      <sheetData sheetId="3" refreshError="1"/>
      <sheetData sheetId="4" refreshError="1"/>
      <sheetData sheetId="5" refreshError="1"/>
      <sheetData sheetId="6" refreshError="1">
        <row r="68">
          <cell r="E68">
            <v>2.5000000000000001E-2</v>
          </cell>
          <cell r="J68">
            <v>4</v>
          </cell>
        </row>
        <row r="69">
          <cell r="E69">
            <v>2007</v>
          </cell>
          <cell r="J69">
            <v>14</v>
          </cell>
        </row>
        <row r="70">
          <cell r="E70">
            <v>2008</v>
          </cell>
          <cell r="J70">
            <v>21</v>
          </cell>
        </row>
        <row r="71">
          <cell r="J71">
            <v>23</v>
          </cell>
        </row>
        <row r="72">
          <cell r="J72">
            <v>28</v>
          </cell>
        </row>
        <row r="73">
          <cell r="J73">
            <v>30</v>
          </cell>
        </row>
        <row r="74">
          <cell r="J74">
            <v>32</v>
          </cell>
        </row>
        <row r="75">
          <cell r="J75">
            <v>43</v>
          </cell>
        </row>
        <row r="76">
          <cell r="J76">
            <v>44</v>
          </cell>
        </row>
        <row r="77">
          <cell r="D77">
            <v>125</v>
          </cell>
        </row>
        <row r="78">
          <cell r="D78">
            <v>74.6875</v>
          </cell>
        </row>
      </sheetData>
      <sheetData sheetId="7" refreshError="1">
        <row r="7">
          <cell r="B7" t="str">
            <v>Nameplate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VC Disallow by CY Q406"/>
      <sheetName val="VC Disallow by CY Q306"/>
      <sheetName val="Disallowance by Calendar Year"/>
      <sheetName val="Summary by Calendar Year"/>
      <sheetName val="Summary by PCA Period"/>
      <sheetName val="Data for Summaries==&gt;"/>
      <sheetName val="DATA"/>
      <sheetName val="Data to Update Quarterly==&gt;"/>
      <sheetName val="Quarter End Price_Gen_Cost"/>
      <sheetName val="Quarter End KW Information"/>
      <sheetName val="Hedge Data"/>
      <sheetName val="Ex D (2)"/>
      <sheetName val="2006 GRC Updates ==&gt;"/>
      <sheetName val="Ex D-1 06 GRC"/>
      <sheetName val="Tenaska 06 GRC"/>
      <sheetName val="Other Information==&gt;"/>
      <sheetName val="Fixed Rate_HR"/>
      <sheetName val="WUTC EXHIBIT B Rev2"/>
      <sheetName val="page 1 VC"/>
      <sheetName val="Summary by Year w Tax Refund"/>
      <sheetName val="Tax Refund"/>
      <sheetName val="Tax Issue"/>
      <sheetName val="Hedge Data 2"/>
      <sheetName val="Exhibit D 09GRC"/>
      <sheetName val="Ex D Revised 12-31-08"/>
      <sheetName val="Ex D REVISED 11-30-08"/>
      <sheetName val="Ex D 4.15.10 DRAFT"/>
      <sheetName val="Ex D REVISED 4-4-08"/>
      <sheetName val="Hedge Data old example"/>
      <sheetName val="Ex D (2)-previous"/>
      <sheetName val="To J Eldredge 3.28.07"/>
    </sheetNames>
    <sheetDataSet>
      <sheetData sheetId="0"/>
      <sheetData sheetId="1"/>
      <sheetData sheetId="2"/>
      <sheetData sheetId="3"/>
      <sheetData sheetId="4"/>
      <sheetData sheetId="5"/>
      <sheetData sheetId="6"/>
      <sheetData sheetId="7" refreshError="1">
        <row r="5">
          <cell r="A5" t="str">
            <v>Period</v>
          </cell>
          <cell r="D5" t="str">
            <v>Plant HR</v>
          </cell>
          <cell r="AA5" t="str">
            <v>Amort</v>
          </cell>
          <cell r="AB5" t="str">
            <v>Asset</v>
          </cell>
        </row>
        <row r="6">
          <cell r="D6">
            <v>35796</v>
          </cell>
          <cell r="AA6">
            <v>162666.66666666666</v>
          </cell>
          <cell r="AB6">
            <v>0</v>
          </cell>
        </row>
        <row r="7">
          <cell r="D7">
            <v>35827</v>
          </cell>
          <cell r="AA7">
            <v>162666.66666666666</v>
          </cell>
          <cell r="AB7">
            <v>0</v>
          </cell>
        </row>
        <row r="8">
          <cell r="D8">
            <v>35855</v>
          </cell>
          <cell r="AA8">
            <v>162666.66666666666</v>
          </cell>
          <cell r="AB8">
            <v>0</v>
          </cell>
        </row>
        <row r="9">
          <cell r="D9">
            <v>35886</v>
          </cell>
          <cell r="AA9">
            <v>162666.66666666666</v>
          </cell>
          <cell r="AB9">
            <v>0</v>
          </cell>
        </row>
        <row r="10">
          <cell r="D10">
            <v>35916</v>
          </cell>
          <cell r="AA10">
            <v>162666.66666666666</v>
          </cell>
          <cell r="AB10">
            <v>0</v>
          </cell>
        </row>
        <row r="11">
          <cell r="D11">
            <v>35947</v>
          </cell>
          <cell r="AA11">
            <v>162666.66666666666</v>
          </cell>
          <cell r="AB11">
            <v>0</v>
          </cell>
        </row>
        <row r="12">
          <cell r="D12">
            <v>35977</v>
          </cell>
          <cell r="AA12">
            <v>162666.66666666666</v>
          </cell>
          <cell r="AB12">
            <v>0</v>
          </cell>
        </row>
        <row r="13">
          <cell r="D13">
            <v>36008</v>
          </cell>
          <cell r="AA13">
            <v>162666.66666666666</v>
          </cell>
          <cell r="AB13">
            <v>0</v>
          </cell>
        </row>
        <row r="14">
          <cell r="D14">
            <v>36039</v>
          </cell>
          <cell r="AA14">
            <v>162666.66666666666</v>
          </cell>
          <cell r="AB14">
            <v>0</v>
          </cell>
        </row>
        <row r="15">
          <cell r="D15">
            <v>36069</v>
          </cell>
          <cell r="AA15">
            <v>162666.66666666666</v>
          </cell>
          <cell r="AB15">
            <v>0</v>
          </cell>
        </row>
        <row r="16">
          <cell r="D16">
            <v>36100</v>
          </cell>
          <cell r="AA16">
            <v>162666.66666666666</v>
          </cell>
          <cell r="AB16">
            <v>0</v>
          </cell>
        </row>
        <row r="17">
          <cell r="D17">
            <v>36130</v>
          </cell>
          <cell r="AA17">
            <v>162666.66666666666</v>
          </cell>
          <cell r="AB17">
            <v>0</v>
          </cell>
        </row>
        <row r="18">
          <cell r="D18">
            <v>36161</v>
          </cell>
          <cell r="AA18">
            <v>321916.66666666669</v>
          </cell>
          <cell r="AB18">
            <v>0</v>
          </cell>
        </row>
        <row r="19">
          <cell r="D19">
            <v>36192</v>
          </cell>
          <cell r="AA19">
            <v>321916.66666666669</v>
          </cell>
          <cell r="AB19">
            <v>0</v>
          </cell>
        </row>
        <row r="20">
          <cell r="D20">
            <v>36220</v>
          </cell>
          <cell r="AA20">
            <v>321916.66666666669</v>
          </cell>
          <cell r="AB20">
            <v>0</v>
          </cell>
        </row>
        <row r="21">
          <cell r="D21">
            <v>36251</v>
          </cell>
          <cell r="AA21">
            <v>321916.66666666669</v>
          </cell>
          <cell r="AB21">
            <v>0</v>
          </cell>
        </row>
        <row r="22">
          <cell r="D22">
            <v>36281</v>
          </cell>
          <cell r="AA22">
            <v>321916.66666666669</v>
          </cell>
          <cell r="AB22">
            <v>0</v>
          </cell>
        </row>
        <row r="23">
          <cell r="D23">
            <v>36312</v>
          </cell>
          <cell r="AA23">
            <v>321916.66666666669</v>
          </cell>
          <cell r="AB23">
            <v>0</v>
          </cell>
        </row>
        <row r="24">
          <cell r="D24">
            <v>36342</v>
          </cell>
          <cell r="AA24">
            <v>321916.66666666669</v>
          </cell>
          <cell r="AB24">
            <v>0</v>
          </cell>
        </row>
        <row r="25">
          <cell r="D25">
            <v>36373</v>
          </cell>
          <cell r="AA25">
            <v>321916.66666666669</v>
          </cell>
          <cell r="AB25">
            <v>0</v>
          </cell>
        </row>
        <row r="26">
          <cell r="D26">
            <v>36404</v>
          </cell>
          <cell r="AA26">
            <v>321916.66666666669</v>
          </cell>
          <cell r="AB26">
            <v>0</v>
          </cell>
        </row>
        <row r="27">
          <cell r="D27">
            <v>36434</v>
          </cell>
          <cell r="AA27">
            <v>321916.66666666669</v>
          </cell>
          <cell r="AB27">
            <v>0</v>
          </cell>
        </row>
        <row r="28">
          <cell r="D28">
            <v>36465</v>
          </cell>
          <cell r="AA28">
            <v>321916.66666666669</v>
          </cell>
          <cell r="AB28">
            <v>0</v>
          </cell>
        </row>
        <row r="29">
          <cell r="D29">
            <v>36495</v>
          </cell>
          <cell r="AA29">
            <v>321916.66666666669</v>
          </cell>
          <cell r="AB29">
            <v>0</v>
          </cell>
        </row>
        <row r="30">
          <cell r="D30">
            <v>36526</v>
          </cell>
          <cell r="AA30">
            <v>455250</v>
          </cell>
          <cell r="AB30">
            <v>0</v>
          </cell>
        </row>
        <row r="31">
          <cell r="D31">
            <v>36557</v>
          </cell>
          <cell r="AA31">
            <v>455250</v>
          </cell>
          <cell r="AB31">
            <v>0</v>
          </cell>
        </row>
        <row r="32">
          <cell r="D32">
            <v>36586</v>
          </cell>
          <cell r="AA32">
            <v>455250</v>
          </cell>
          <cell r="AB32">
            <v>0</v>
          </cell>
        </row>
        <row r="33">
          <cell r="D33">
            <v>36617</v>
          </cell>
          <cell r="AA33">
            <v>455250</v>
          </cell>
          <cell r="AB33">
            <v>0</v>
          </cell>
        </row>
        <row r="34">
          <cell r="D34">
            <v>36647</v>
          </cell>
          <cell r="AA34">
            <v>455250</v>
          </cell>
          <cell r="AB34">
            <v>0</v>
          </cell>
        </row>
        <row r="35">
          <cell r="D35">
            <v>36678</v>
          </cell>
          <cell r="AA35">
            <v>455250</v>
          </cell>
          <cell r="AB35">
            <v>0</v>
          </cell>
        </row>
        <row r="36">
          <cell r="D36">
            <v>36708</v>
          </cell>
          <cell r="AA36">
            <v>455250</v>
          </cell>
          <cell r="AB36">
            <v>0</v>
          </cell>
        </row>
        <row r="37">
          <cell r="D37">
            <v>36739</v>
          </cell>
          <cell r="AA37">
            <v>455250</v>
          </cell>
          <cell r="AB37">
            <v>0</v>
          </cell>
        </row>
        <row r="38">
          <cell r="D38">
            <v>36770</v>
          </cell>
          <cell r="AA38">
            <v>455250</v>
          </cell>
          <cell r="AB38">
            <v>0</v>
          </cell>
        </row>
        <row r="39">
          <cell r="D39">
            <v>36800</v>
          </cell>
          <cell r="AA39">
            <v>455250</v>
          </cell>
          <cell r="AB39">
            <v>0</v>
          </cell>
        </row>
        <row r="40">
          <cell r="D40">
            <v>36831</v>
          </cell>
          <cell r="AA40">
            <v>455250</v>
          </cell>
          <cell r="AB40">
            <v>0</v>
          </cell>
        </row>
        <row r="41">
          <cell r="D41">
            <v>36861</v>
          </cell>
          <cell r="AA41">
            <v>455250</v>
          </cell>
          <cell r="AB41">
            <v>0</v>
          </cell>
        </row>
        <row r="42">
          <cell r="D42">
            <v>36892</v>
          </cell>
          <cell r="AA42">
            <v>615166.66666666663</v>
          </cell>
          <cell r="AB42">
            <v>0</v>
          </cell>
        </row>
        <row r="43">
          <cell r="D43">
            <v>36923</v>
          </cell>
          <cell r="AA43">
            <v>615166.66666666663</v>
          </cell>
          <cell r="AB43">
            <v>0</v>
          </cell>
        </row>
        <row r="44">
          <cell r="D44">
            <v>36951</v>
          </cell>
          <cell r="AA44">
            <v>615166.66666666663</v>
          </cell>
          <cell r="AB44">
            <v>0</v>
          </cell>
        </row>
        <row r="45">
          <cell r="D45">
            <v>36982</v>
          </cell>
          <cell r="AA45">
            <v>615166.66666666663</v>
          </cell>
          <cell r="AB45">
            <v>0</v>
          </cell>
        </row>
        <row r="46">
          <cell r="D46">
            <v>37012</v>
          </cell>
          <cell r="AA46">
            <v>615166.66666666663</v>
          </cell>
          <cell r="AB46">
            <v>0</v>
          </cell>
        </row>
        <row r="47">
          <cell r="D47">
            <v>37043</v>
          </cell>
          <cell r="AA47">
            <v>615166.66666666663</v>
          </cell>
          <cell r="AB47">
            <v>0</v>
          </cell>
        </row>
        <row r="48">
          <cell r="D48">
            <v>37073</v>
          </cell>
          <cell r="AA48">
            <v>615166.66666666663</v>
          </cell>
          <cell r="AB48">
            <v>0</v>
          </cell>
        </row>
        <row r="49">
          <cell r="D49">
            <v>37104</v>
          </cell>
          <cell r="AA49">
            <v>615166.66666666663</v>
          </cell>
          <cell r="AB49">
            <v>0</v>
          </cell>
        </row>
        <row r="50">
          <cell r="D50">
            <v>37135</v>
          </cell>
          <cell r="AA50">
            <v>615166.66666666663</v>
          </cell>
          <cell r="AB50">
            <v>0</v>
          </cell>
        </row>
        <row r="51">
          <cell r="D51">
            <v>37165</v>
          </cell>
          <cell r="AA51">
            <v>615166.66666666663</v>
          </cell>
          <cell r="AB51">
            <v>0</v>
          </cell>
        </row>
        <row r="52">
          <cell r="D52">
            <v>37196</v>
          </cell>
          <cell r="AA52">
            <v>615166.66666666663</v>
          </cell>
          <cell r="AB52">
            <v>0</v>
          </cell>
        </row>
        <row r="53">
          <cell r="D53">
            <v>37226</v>
          </cell>
          <cell r="AA53">
            <v>615166.66666666663</v>
          </cell>
          <cell r="AB53">
            <v>0</v>
          </cell>
        </row>
        <row r="54">
          <cell r="D54">
            <v>37257</v>
          </cell>
          <cell r="AA54">
            <v>791166.66666666663</v>
          </cell>
          <cell r="AB54">
            <v>0</v>
          </cell>
        </row>
        <row r="55">
          <cell r="D55">
            <v>37288</v>
          </cell>
          <cell r="AA55">
            <v>791166.66666666663</v>
          </cell>
          <cell r="AB55">
            <v>0</v>
          </cell>
        </row>
        <row r="56">
          <cell r="D56">
            <v>37316</v>
          </cell>
          <cell r="AA56">
            <v>791166.66666666663</v>
          </cell>
          <cell r="AB56">
            <v>0</v>
          </cell>
        </row>
        <row r="57">
          <cell r="D57">
            <v>37347</v>
          </cell>
          <cell r="AA57">
            <v>791166.66666666663</v>
          </cell>
          <cell r="AB57">
            <v>0</v>
          </cell>
        </row>
        <row r="58">
          <cell r="D58">
            <v>37377</v>
          </cell>
          <cell r="AA58">
            <v>791166.66666666663</v>
          </cell>
          <cell r="AB58">
            <v>0</v>
          </cell>
        </row>
        <row r="59">
          <cell r="D59">
            <v>37408</v>
          </cell>
          <cell r="AA59">
            <v>791166.66666666663</v>
          </cell>
          <cell r="AB59">
            <v>0</v>
          </cell>
        </row>
        <row r="60">
          <cell r="A60" t="str">
            <v>PCA1</v>
          </cell>
          <cell r="D60">
            <v>37438</v>
          </cell>
          <cell r="AA60">
            <v>791166.66666666663</v>
          </cell>
          <cell r="AB60">
            <v>2134470.865384615</v>
          </cell>
        </row>
        <row r="61">
          <cell r="A61" t="str">
            <v>PCA1</v>
          </cell>
          <cell r="D61">
            <v>37469</v>
          </cell>
          <cell r="AA61">
            <v>791166.66666666663</v>
          </cell>
          <cell r="AB61">
            <v>2134470.865384615</v>
          </cell>
        </row>
        <row r="62">
          <cell r="A62" t="str">
            <v>PCA1</v>
          </cell>
          <cell r="D62">
            <v>37500</v>
          </cell>
          <cell r="AA62">
            <v>791166.66666666663</v>
          </cell>
          <cell r="AB62">
            <v>2134470.865384615</v>
          </cell>
        </row>
        <row r="63">
          <cell r="A63" t="str">
            <v>PCA1</v>
          </cell>
          <cell r="D63">
            <v>37530</v>
          </cell>
          <cell r="AA63">
            <v>791166.66666666663</v>
          </cell>
          <cell r="AB63">
            <v>2134470.865384615</v>
          </cell>
        </row>
        <row r="64">
          <cell r="A64" t="str">
            <v>PCA1</v>
          </cell>
          <cell r="D64">
            <v>37561</v>
          </cell>
          <cell r="AA64">
            <v>791166.66666666663</v>
          </cell>
          <cell r="AB64">
            <v>2134470.865384615</v>
          </cell>
        </row>
        <row r="65">
          <cell r="A65" t="str">
            <v>PCA1</v>
          </cell>
          <cell r="D65">
            <v>37591</v>
          </cell>
          <cell r="AA65">
            <v>791166.66666666663</v>
          </cell>
          <cell r="AB65">
            <v>2134470.865384615</v>
          </cell>
        </row>
        <row r="66">
          <cell r="A66" t="str">
            <v>PCA1</v>
          </cell>
          <cell r="D66">
            <v>37622</v>
          </cell>
          <cell r="AA66">
            <v>993666.66666666663</v>
          </cell>
          <cell r="AB66">
            <v>2134470.865384615</v>
          </cell>
        </row>
        <row r="67">
          <cell r="A67" t="str">
            <v>PCA1</v>
          </cell>
          <cell r="D67">
            <v>37653</v>
          </cell>
          <cell r="AA67">
            <v>993666.66666666663</v>
          </cell>
          <cell r="AB67">
            <v>2134470.865384615</v>
          </cell>
        </row>
        <row r="68">
          <cell r="A68" t="str">
            <v>PCA1</v>
          </cell>
          <cell r="D68">
            <v>37681</v>
          </cell>
          <cell r="AA68">
            <v>993666.66666666663</v>
          </cell>
          <cell r="AB68">
            <v>2134470.865384615</v>
          </cell>
        </row>
        <row r="69">
          <cell r="A69" t="str">
            <v>PCA1</v>
          </cell>
          <cell r="D69">
            <v>37712</v>
          </cell>
          <cell r="AA69">
            <v>993666.66666666663</v>
          </cell>
          <cell r="AB69">
            <v>2134470.865384615</v>
          </cell>
        </row>
        <row r="70">
          <cell r="A70" t="str">
            <v>PCA1</v>
          </cell>
          <cell r="D70">
            <v>37742</v>
          </cell>
          <cell r="AA70">
            <v>993666.66666666663</v>
          </cell>
          <cell r="AB70">
            <v>2134470.865384615</v>
          </cell>
        </row>
        <row r="71">
          <cell r="A71" t="str">
            <v>PCA1</v>
          </cell>
          <cell r="D71">
            <v>37773</v>
          </cell>
          <cell r="AA71">
            <v>993666.66666666663</v>
          </cell>
          <cell r="AB71">
            <v>2134470.865384615</v>
          </cell>
        </row>
        <row r="72">
          <cell r="A72" t="str">
            <v>PCA2</v>
          </cell>
          <cell r="D72">
            <v>37803</v>
          </cell>
          <cell r="AA72">
            <v>993666.66666666663</v>
          </cell>
          <cell r="AB72">
            <v>2024975.5448717945</v>
          </cell>
        </row>
        <row r="73">
          <cell r="A73" t="str">
            <v>PCA2</v>
          </cell>
          <cell r="D73">
            <v>37834</v>
          </cell>
          <cell r="AA73">
            <v>993666.66666666663</v>
          </cell>
          <cell r="AB73">
            <v>2024975.5448717945</v>
          </cell>
        </row>
        <row r="74">
          <cell r="A74" t="str">
            <v>PCA2</v>
          </cell>
          <cell r="D74">
            <v>37865</v>
          </cell>
          <cell r="AA74">
            <v>993666.66666666663</v>
          </cell>
          <cell r="AB74">
            <v>2024975.5448717945</v>
          </cell>
        </row>
        <row r="75">
          <cell r="A75" t="str">
            <v>PCA2</v>
          </cell>
          <cell r="D75">
            <v>37895</v>
          </cell>
          <cell r="AA75">
            <v>993666.66666666663</v>
          </cell>
          <cell r="AB75">
            <v>2024975.5448717945</v>
          </cell>
        </row>
        <row r="76">
          <cell r="A76" t="str">
            <v>PCA2</v>
          </cell>
          <cell r="D76">
            <v>37926</v>
          </cell>
          <cell r="AA76">
            <v>993666.66666666663</v>
          </cell>
          <cell r="AB76">
            <v>2024975.5448717945</v>
          </cell>
        </row>
        <row r="77">
          <cell r="A77" t="str">
            <v>PCA2</v>
          </cell>
          <cell r="D77">
            <v>37956</v>
          </cell>
          <cell r="AA77">
            <v>993666.66666666663</v>
          </cell>
          <cell r="AB77">
            <v>2024975.5448717945</v>
          </cell>
        </row>
        <row r="78">
          <cell r="A78" t="str">
            <v>PCA2</v>
          </cell>
          <cell r="D78">
            <v>37987</v>
          </cell>
          <cell r="AA78">
            <v>1228666.6666666667</v>
          </cell>
          <cell r="AB78">
            <v>2024975.5448717945</v>
          </cell>
        </row>
        <row r="79">
          <cell r="A79" t="str">
            <v>PCA2</v>
          </cell>
          <cell r="D79">
            <v>38018</v>
          </cell>
          <cell r="AA79">
            <v>1228666.6666666667</v>
          </cell>
          <cell r="AB79">
            <v>2024975.5448717945</v>
          </cell>
        </row>
        <row r="80">
          <cell r="A80" t="str">
            <v>PCA2</v>
          </cell>
          <cell r="D80">
            <v>38047</v>
          </cell>
          <cell r="AA80">
            <v>1228666.6666666667</v>
          </cell>
          <cell r="AB80">
            <v>2024975.5448717945</v>
          </cell>
        </row>
        <row r="81">
          <cell r="A81" t="str">
            <v>PCA2</v>
          </cell>
          <cell r="D81">
            <v>38078</v>
          </cell>
          <cell r="AA81">
            <v>1228666.6666666667</v>
          </cell>
          <cell r="AB81">
            <v>2024975.5448717945</v>
          </cell>
        </row>
        <row r="82">
          <cell r="A82" t="str">
            <v>PCA2</v>
          </cell>
          <cell r="D82">
            <v>38108</v>
          </cell>
          <cell r="AA82">
            <v>1228666.6666666667</v>
          </cell>
          <cell r="AB82">
            <v>2024975.5448717945</v>
          </cell>
        </row>
        <row r="83">
          <cell r="A83" t="str">
            <v>PCA2</v>
          </cell>
          <cell r="D83">
            <v>38139</v>
          </cell>
          <cell r="AA83">
            <v>1228666.6666666667</v>
          </cell>
          <cell r="AB83">
            <v>2024975.5448717945</v>
          </cell>
        </row>
        <row r="84">
          <cell r="A84" t="str">
            <v>PCA3</v>
          </cell>
          <cell r="D84">
            <v>38169</v>
          </cell>
          <cell r="AA84">
            <v>1228666.6666666667</v>
          </cell>
          <cell r="AB84">
            <v>1832056.2379375959</v>
          </cell>
        </row>
        <row r="85">
          <cell r="A85" t="str">
            <v>PCA3</v>
          </cell>
          <cell r="D85">
            <v>38200</v>
          </cell>
          <cell r="AA85">
            <v>1228666.6666666667</v>
          </cell>
          <cell r="AB85">
            <v>1832056.2379375959</v>
          </cell>
        </row>
        <row r="86">
          <cell r="A86" t="str">
            <v>PCA3</v>
          </cell>
          <cell r="D86">
            <v>38231</v>
          </cell>
          <cell r="AA86">
            <v>1228666.6666666667</v>
          </cell>
          <cell r="AB86">
            <v>1832056.2379375959</v>
          </cell>
        </row>
        <row r="87">
          <cell r="A87" t="str">
            <v>PCA3</v>
          </cell>
          <cell r="D87">
            <v>38261</v>
          </cell>
          <cell r="AA87">
            <v>1228666.6666666667</v>
          </cell>
          <cell r="AB87">
            <v>1832056.2379375959</v>
          </cell>
        </row>
        <row r="88">
          <cell r="A88" t="str">
            <v>PCA3</v>
          </cell>
          <cell r="D88">
            <v>38292</v>
          </cell>
          <cell r="AA88">
            <v>1228666.6666666667</v>
          </cell>
          <cell r="AB88">
            <v>1832056.2379375959</v>
          </cell>
        </row>
        <row r="89">
          <cell r="A89" t="str">
            <v>PCA3</v>
          </cell>
          <cell r="D89">
            <v>38322</v>
          </cell>
          <cell r="AA89">
            <v>1228666.6666666667</v>
          </cell>
          <cell r="AB89">
            <v>1832056.2379375959</v>
          </cell>
        </row>
        <row r="90">
          <cell r="A90" t="str">
            <v>PCA3</v>
          </cell>
          <cell r="D90">
            <v>38353</v>
          </cell>
          <cell r="AA90">
            <v>1492333.3333333333</v>
          </cell>
          <cell r="AB90">
            <v>1832056.2379375959</v>
          </cell>
        </row>
        <row r="91">
          <cell r="A91" t="str">
            <v>PCA3</v>
          </cell>
          <cell r="D91">
            <v>38384</v>
          </cell>
          <cell r="AA91">
            <v>1492333.3333333333</v>
          </cell>
          <cell r="AB91">
            <v>1832056.2379375959</v>
          </cell>
        </row>
        <row r="92">
          <cell r="A92" t="str">
            <v>PCA3</v>
          </cell>
          <cell r="D92">
            <v>38412</v>
          </cell>
          <cell r="AA92">
            <v>1492333.3333333333</v>
          </cell>
          <cell r="AB92">
            <v>1832056.2379375959</v>
          </cell>
        </row>
        <row r="93">
          <cell r="A93" t="str">
            <v>PCA3</v>
          </cell>
          <cell r="D93">
            <v>38443</v>
          </cell>
          <cell r="AA93">
            <v>1492333.3333333333</v>
          </cell>
          <cell r="AB93">
            <v>1832056.2379375959</v>
          </cell>
        </row>
        <row r="94">
          <cell r="A94" t="str">
            <v>PCA3</v>
          </cell>
          <cell r="D94">
            <v>38473</v>
          </cell>
          <cell r="AA94">
            <v>1492333.3333333333</v>
          </cell>
          <cell r="AB94">
            <v>1832056.2379375959</v>
          </cell>
        </row>
        <row r="95">
          <cell r="A95" t="str">
            <v>PCA3</v>
          </cell>
          <cell r="D95">
            <v>38504</v>
          </cell>
          <cell r="AA95">
            <v>1492333.3333333333</v>
          </cell>
          <cell r="AB95">
            <v>1832056.2379375959</v>
          </cell>
        </row>
        <row r="96">
          <cell r="A96" t="str">
            <v>PCA4</v>
          </cell>
          <cell r="D96">
            <v>38534</v>
          </cell>
          <cell r="AA96">
            <v>1492333.3333333333</v>
          </cell>
          <cell r="AB96">
            <v>1556853.596153846</v>
          </cell>
        </row>
        <row r="97">
          <cell r="A97" t="str">
            <v>PCA4</v>
          </cell>
          <cell r="D97">
            <v>38565</v>
          </cell>
          <cell r="AA97">
            <v>1492333.3333333333</v>
          </cell>
          <cell r="AB97">
            <v>1556853.596153846</v>
          </cell>
        </row>
        <row r="98">
          <cell r="A98" t="str">
            <v>PCA4</v>
          </cell>
          <cell r="D98">
            <v>38596</v>
          </cell>
          <cell r="AA98">
            <v>1492333.3333333333</v>
          </cell>
          <cell r="AB98">
            <v>1556853.596153846</v>
          </cell>
        </row>
        <row r="99">
          <cell r="A99" t="str">
            <v>PCA4</v>
          </cell>
          <cell r="D99">
            <v>38626</v>
          </cell>
          <cell r="AA99">
            <v>1492333.3333333333</v>
          </cell>
          <cell r="AB99">
            <v>1556853.596153846</v>
          </cell>
        </row>
        <row r="100">
          <cell r="A100" t="str">
            <v>PCA4</v>
          </cell>
          <cell r="D100">
            <v>38657</v>
          </cell>
          <cell r="AA100">
            <v>1492333.3333333333</v>
          </cell>
          <cell r="AB100">
            <v>1556853.596153846</v>
          </cell>
        </row>
        <row r="101">
          <cell r="A101" t="str">
            <v>PCA4</v>
          </cell>
          <cell r="D101">
            <v>38687</v>
          </cell>
          <cell r="AA101">
            <v>1492333.3333333333</v>
          </cell>
          <cell r="AB101">
            <v>1556853.596153846</v>
          </cell>
        </row>
        <row r="102">
          <cell r="A102" t="str">
            <v>PCA4</v>
          </cell>
          <cell r="D102">
            <v>38718</v>
          </cell>
          <cell r="AA102">
            <v>1717916.6666666667</v>
          </cell>
          <cell r="AB102">
            <v>1556853.5961538462</v>
          </cell>
        </row>
        <row r="103">
          <cell r="A103" t="str">
            <v>PCA4</v>
          </cell>
          <cell r="D103">
            <v>38749</v>
          </cell>
          <cell r="AA103">
            <v>1717916.6666666667</v>
          </cell>
          <cell r="AB103">
            <v>1556853.5961538462</v>
          </cell>
        </row>
        <row r="104">
          <cell r="A104" t="str">
            <v>PCA4</v>
          </cell>
          <cell r="D104">
            <v>38777</v>
          </cell>
          <cell r="AA104">
            <v>1717916.6666666667</v>
          </cell>
          <cell r="AB104">
            <v>1556853.5961538462</v>
          </cell>
        </row>
        <row r="105">
          <cell r="A105" t="str">
            <v>PCA4</v>
          </cell>
          <cell r="D105">
            <v>38808</v>
          </cell>
          <cell r="AA105">
            <v>1717916.6666666667</v>
          </cell>
          <cell r="AB105">
            <v>1556853.5961538462</v>
          </cell>
        </row>
        <row r="106">
          <cell r="A106" t="str">
            <v>PCA4</v>
          </cell>
          <cell r="D106">
            <v>38838</v>
          </cell>
          <cell r="AA106">
            <v>1717916.6666666667</v>
          </cell>
          <cell r="AB106">
            <v>1556853.5961538462</v>
          </cell>
        </row>
        <row r="107">
          <cell r="A107" t="str">
            <v>PCA4</v>
          </cell>
          <cell r="D107">
            <v>38869</v>
          </cell>
          <cell r="AA107">
            <v>1717916.6666666667</v>
          </cell>
          <cell r="AB107">
            <v>1556853.5961538462</v>
          </cell>
        </row>
        <row r="108">
          <cell r="A108" t="str">
            <v>PCA5</v>
          </cell>
          <cell r="D108">
            <v>38899</v>
          </cell>
          <cell r="AA108">
            <v>1717916.6666666667</v>
          </cell>
          <cell r="AB108">
            <v>1428617.02991453</v>
          </cell>
        </row>
        <row r="109">
          <cell r="A109" t="str">
            <v>PCA5</v>
          </cell>
          <cell r="D109">
            <v>38930</v>
          </cell>
          <cell r="AA109">
            <v>1717916.6666666667</v>
          </cell>
          <cell r="AB109">
            <v>1428617.02991453</v>
          </cell>
        </row>
        <row r="110">
          <cell r="A110" t="str">
            <v>PCA5</v>
          </cell>
          <cell r="D110">
            <v>38961</v>
          </cell>
          <cell r="AA110">
            <v>1717916.6666666667</v>
          </cell>
          <cell r="AB110">
            <v>1428617.02991453</v>
          </cell>
        </row>
        <row r="111">
          <cell r="A111" t="str">
            <v>PCA5</v>
          </cell>
          <cell r="D111">
            <v>38991</v>
          </cell>
          <cell r="AA111">
            <v>1717916.6666666667</v>
          </cell>
          <cell r="AB111">
            <v>1428617.02991453</v>
          </cell>
        </row>
        <row r="112">
          <cell r="A112" t="str">
            <v>PCA5</v>
          </cell>
          <cell r="D112">
            <v>39022</v>
          </cell>
          <cell r="AA112">
            <v>1717916.6666666667</v>
          </cell>
          <cell r="AB112">
            <v>1428617.02991453</v>
          </cell>
        </row>
        <row r="113">
          <cell r="A113" t="str">
            <v>PCA5</v>
          </cell>
          <cell r="D113">
            <v>39052</v>
          </cell>
          <cell r="AA113">
            <v>1717916.6666666667</v>
          </cell>
          <cell r="AB113">
            <v>1428617.02991453</v>
          </cell>
        </row>
        <row r="114">
          <cell r="A114" t="str">
            <v>PCA6</v>
          </cell>
          <cell r="D114">
            <v>39083</v>
          </cell>
          <cell r="AA114">
            <v>2028583.333333333</v>
          </cell>
          <cell r="AB114">
            <v>1290107.9611248989</v>
          </cell>
        </row>
        <row r="115">
          <cell r="A115" t="str">
            <v>PCA6</v>
          </cell>
          <cell r="D115">
            <v>39114</v>
          </cell>
          <cell r="AA115">
            <v>2028583.333333333</v>
          </cell>
          <cell r="AB115">
            <v>1293654.4871794893</v>
          </cell>
        </row>
        <row r="116">
          <cell r="A116" t="str">
            <v>PCA6</v>
          </cell>
          <cell r="D116">
            <v>39142</v>
          </cell>
          <cell r="AA116">
            <v>2028583.333333333</v>
          </cell>
          <cell r="AB116">
            <v>1293654.4871794893</v>
          </cell>
        </row>
        <row r="117">
          <cell r="A117" t="str">
            <v>PCA6</v>
          </cell>
          <cell r="D117">
            <v>39173</v>
          </cell>
          <cell r="AA117">
            <v>2028583.333333333</v>
          </cell>
          <cell r="AB117">
            <v>1293654.4871794893</v>
          </cell>
        </row>
        <row r="118">
          <cell r="A118" t="str">
            <v>PCA6</v>
          </cell>
          <cell r="D118">
            <v>39203</v>
          </cell>
          <cell r="AA118">
            <v>2028583.333333333</v>
          </cell>
          <cell r="AB118">
            <v>1293654.4871794893</v>
          </cell>
        </row>
        <row r="119">
          <cell r="A119" t="str">
            <v>PCA6</v>
          </cell>
          <cell r="D119">
            <v>39234</v>
          </cell>
          <cell r="AA119">
            <v>2028583.333333333</v>
          </cell>
          <cell r="AB119">
            <v>1293654.4871794893</v>
          </cell>
        </row>
        <row r="120">
          <cell r="A120" t="str">
            <v>PCA6</v>
          </cell>
          <cell r="D120">
            <v>39264</v>
          </cell>
          <cell r="AA120">
            <v>2028583.333333333</v>
          </cell>
          <cell r="AB120">
            <v>1293654.4871794893</v>
          </cell>
        </row>
        <row r="121">
          <cell r="A121" t="str">
            <v>PCA6</v>
          </cell>
          <cell r="D121">
            <v>39295</v>
          </cell>
          <cell r="AA121">
            <v>2028583.333333333</v>
          </cell>
          <cell r="AB121">
            <v>1293654.4871794893</v>
          </cell>
        </row>
        <row r="122">
          <cell r="A122" t="str">
            <v>PCA6</v>
          </cell>
          <cell r="D122">
            <v>39326</v>
          </cell>
          <cell r="AA122">
            <v>2028583.333333333</v>
          </cell>
          <cell r="AB122">
            <v>1293654.4871794893</v>
          </cell>
        </row>
        <row r="123">
          <cell r="A123" t="str">
            <v>PCA6</v>
          </cell>
          <cell r="D123">
            <v>39356</v>
          </cell>
          <cell r="AA123">
            <v>2028583.333333333</v>
          </cell>
          <cell r="AB123">
            <v>1293654.4871794893</v>
          </cell>
        </row>
        <row r="124">
          <cell r="A124" t="str">
            <v>PCA6</v>
          </cell>
          <cell r="D124">
            <v>39387</v>
          </cell>
          <cell r="AA124">
            <v>2028583.333333333</v>
          </cell>
          <cell r="AB124">
            <v>1293654.4871794893</v>
          </cell>
        </row>
        <row r="125">
          <cell r="A125" t="str">
            <v>PCA6</v>
          </cell>
          <cell r="D125">
            <v>39417</v>
          </cell>
          <cell r="AA125">
            <v>2028583.333333333</v>
          </cell>
          <cell r="AB125">
            <v>1293654.4871794893</v>
          </cell>
        </row>
        <row r="126">
          <cell r="A126" t="str">
            <v>PCA7</v>
          </cell>
          <cell r="D126">
            <v>39448</v>
          </cell>
          <cell r="AA126">
            <v>2356000</v>
          </cell>
          <cell r="AB126">
            <v>1069694.0897435911</v>
          </cell>
        </row>
        <row r="127">
          <cell r="A127" t="str">
            <v>PCA7</v>
          </cell>
          <cell r="D127">
            <v>39479</v>
          </cell>
          <cell r="AA127">
            <v>2356000</v>
          </cell>
          <cell r="AB127">
            <v>1069694.0897435911</v>
          </cell>
        </row>
        <row r="128">
          <cell r="A128" t="str">
            <v>PCA7</v>
          </cell>
          <cell r="D128">
            <v>39508</v>
          </cell>
          <cell r="AA128">
            <v>2356000</v>
          </cell>
          <cell r="AB128">
            <v>1069694.0897435911</v>
          </cell>
        </row>
        <row r="129">
          <cell r="A129" t="str">
            <v>PCA7</v>
          </cell>
          <cell r="D129">
            <v>39539</v>
          </cell>
          <cell r="AA129">
            <v>2356000</v>
          </cell>
          <cell r="AB129">
            <v>1069694.0897435911</v>
          </cell>
        </row>
        <row r="130">
          <cell r="A130" t="str">
            <v>PCA7</v>
          </cell>
          <cell r="D130">
            <v>39569</v>
          </cell>
          <cell r="AA130">
            <v>2356000</v>
          </cell>
          <cell r="AB130">
            <v>1069694.0897435911</v>
          </cell>
        </row>
        <row r="131">
          <cell r="A131" t="str">
            <v>PCA7</v>
          </cell>
          <cell r="D131">
            <v>39600</v>
          </cell>
          <cell r="AA131">
            <v>2356000</v>
          </cell>
          <cell r="AB131">
            <v>1069694.0897435911</v>
          </cell>
        </row>
        <row r="132">
          <cell r="A132" t="str">
            <v>PCA7</v>
          </cell>
          <cell r="D132">
            <v>39630</v>
          </cell>
          <cell r="AA132">
            <v>2356000</v>
          </cell>
          <cell r="AB132">
            <v>1069694.0897435911</v>
          </cell>
        </row>
        <row r="133">
          <cell r="A133" t="str">
            <v>PCA7</v>
          </cell>
          <cell r="D133">
            <v>39661</v>
          </cell>
          <cell r="AA133">
            <v>2356000</v>
          </cell>
          <cell r="AB133">
            <v>1069694.0897435911</v>
          </cell>
        </row>
        <row r="134">
          <cell r="A134" t="str">
            <v>PCA7</v>
          </cell>
          <cell r="D134">
            <v>39692</v>
          </cell>
          <cell r="AA134">
            <v>2356000</v>
          </cell>
          <cell r="AB134">
            <v>1069694.0897435911</v>
          </cell>
        </row>
        <row r="135">
          <cell r="A135" t="str">
            <v>PCA7</v>
          </cell>
          <cell r="D135">
            <v>39722</v>
          </cell>
          <cell r="AA135">
            <v>2356000</v>
          </cell>
          <cell r="AB135">
            <v>1069694.0897435911</v>
          </cell>
        </row>
        <row r="136">
          <cell r="A136" t="str">
            <v>PCA7</v>
          </cell>
          <cell r="D136">
            <v>39753</v>
          </cell>
          <cell r="AA136">
            <v>2356000</v>
          </cell>
          <cell r="AB136">
            <v>1069694.0897435911</v>
          </cell>
        </row>
        <row r="137">
          <cell r="A137" t="str">
            <v>PCA7</v>
          </cell>
          <cell r="D137">
            <v>39783</v>
          </cell>
          <cell r="AA137">
            <v>2356000</v>
          </cell>
          <cell r="AB137">
            <v>1069694.0897435911</v>
          </cell>
        </row>
        <row r="138">
          <cell r="A138" t="str">
            <v>PCA8</v>
          </cell>
          <cell r="D138">
            <v>39814</v>
          </cell>
          <cell r="AA138">
            <v>2723000</v>
          </cell>
          <cell r="AB138">
            <v>810266.24358974502</v>
          </cell>
        </row>
        <row r="139">
          <cell r="A139" t="str">
            <v>PCA8</v>
          </cell>
          <cell r="D139">
            <v>39845</v>
          </cell>
          <cell r="AA139">
            <v>2723000</v>
          </cell>
          <cell r="AB139">
            <v>810266.24358974502</v>
          </cell>
        </row>
        <row r="140">
          <cell r="A140" t="str">
            <v>PCA8</v>
          </cell>
          <cell r="D140">
            <v>39873</v>
          </cell>
          <cell r="AA140">
            <v>2723000</v>
          </cell>
          <cell r="AB140">
            <v>810266.24358974502</v>
          </cell>
        </row>
        <row r="141">
          <cell r="A141" t="str">
            <v>PCA8</v>
          </cell>
          <cell r="D141">
            <v>39904</v>
          </cell>
          <cell r="AA141">
            <v>2723000</v>
          </cell>
          <cell r="AB141">
            <v>810266.24358974502</v>
          </cell>
        </row>
        <row r="142">
          <cell r="A142" t="str">
            <v>PCA8</v>
          </cell>
          <cell r="D142">
            <v>39934</v>
          </cell>
          <cell r="AA142">
            <v>2723000</v>
          </cell>
          <cell r="AB142">
            <v>810266.24358974502</v>
          </cell>
        </row>
        <row r="143">
          <cell r="A143" t="str">
            <v>PCA8</v>
          </cell>
          <cell r="D143">
            <v>39965</v>
          </cell>
          <cell r="AA143">
            <v>2723000</v>
          </cell>
          <cell r="AB143">
            <v>810266.24358974502</v>
          </cell>
        </row>
        <row r="144">
          <cell r="A144" t="str">
            <v>PCA8</v>
          </cell>
          <cell r="D144">
            <v>39995</v>
          </cell>
          <cell r="AA144">
            <v>2723000</v>
          </cell>
          <cell r="AB144">
            <v>810266.24358974502</v>
          </cell>
        </row>
        <row r="145">
          <cell r="A145" t="str">
            <v>PCA8</v>
          </cell>
          <cell r="D145">
            <v>40026</v>
          </cell>
          <cell r="AA145">
            <v>2723000</v>
          </cell>
          <cell r="AB145">
            <v>810266.24358974502</v>
          </cell>
        </row>
        <row r="146">
          <cell r="A146" t="str">
            <v>PCA8</v>
          </cell>
          <cell r="D146">
            <v>40057</v>
          </cell>
          <cell r="AA146">
            <v>2723000</v>
          </cell>
          <cell r="AB146">
            <v>810266.24358974502</v>
          </cell>
        </row>
        <row r="147">
          <cell r="A147" t="str">
            <v>PCA8</v>
          </cell>
          <cell r="D147">
            <v>40087</v>
          </cell>
          <cell r="AA147">
            <v>2723000</v>
          </cell>
          <cell r="AB147">
            <v>810266.24358974502</v>
          </cell>
        </row>
        <row r="148">
          <cell r="A148" t="str">
            <v>PCA8</v>
          </cell>
          <cell r="D148">
            <v>40118</v>
          </cell>
          <cell r="AA148">
            <v>2723000</v>
          </cell>
          <cell r="AB148">
            <v>810266.24358974502</v>
          </cell>
        </row>
        <row r="149">
          <cell r="A149" t="str">
            <v>PCA8</v>
          </cell>
          <cell r="D149">
            <v>40148</v>
          </cell>
          <cell r="AA149">
            <v>2723000</v>
          </cell>
          <cell r="AB149">
            <v>810266.24358974502</v>
          </cell>
        </row>
        <row r="150">
          <cell r="A150" t="str">
            <v>PCA9</v>
          </cell>
          <cell r="D150">
            <v>40179</v>
          </cell>
          <cell r="AA150">
            <v>3127750</v>
          </cell>
          <cell r="AB150">
            <v>511415.53846153949</v>
          </cell>
        </row>
        <row r="151">
          <cell r="A151" t="str">
            <v>PCA9</v>
          </cell>
          <cell r="D151">
            <v>40210</v>
          </cell>
          <cell r="AA151">
            <v>3127750</v>
          </cell>
          <cell r="AB151">
            <v>511415.53846153949</v>
          </cell>
        </row>
        <row r="152">
          <cell r="A152" t="str">
            <v>PCA9</v>
          </cell>
          <cell r="D152">
            <v>40238</v>
          </cell>
          <cell r="AA152">
            <v>3127750</v>
          </cell>
          <cell r="AB152">
            <v>511415.53846153949</v>
          </cell>
        </row>
        <row r="153">
          <cell r="A153" t="str">
            <v>PCA9</v>
          </cell>
          <cell r="D153">
            <v>40269</v>
          </cell>
          <cell r="AA153">
            <v>3127750</v>
          </cell>
          <cell r="AB153">
            <v>511415.53846153949</v>
          </cell>
        </row>
        <row r="154">
          <cell r="A154" t="str">
            <v>PCA9</v>
          </cell>
          <cell r="D154">
            <v>40299</v>
          </cell>
          <cell r="AA154">
            <v>3127750</v>
          </cell>
          <cell r="AB154">
            <v>511415.53846153949</v>
          </cell>
        </row>
        <row r="155">
          <cell r="A155" t="str">
            <v>PCA9</v>
          </cell>
          <cell r="D155">
            <v>40330</v>
          </cell>
          <cell r="AA155">
            <v>3127750</v>
          </cell>
          <cell r="AB155">
            <v>511415.53846153949</v>
          </cell>
        </row>
        <row r="156">
          <cell r="A156" t="str">
            <v>PCA9</v>
          </cell>
          <cell r="D156">
            <v>40360</v>
          </cell>
          <cell r="AA156">
            <v>3127750</v>
          </cell>
          <cell r="AB156">
            <v>511415.53846153949</v>
          </cell>
        </row>
        <row r="157">
          <cell r="A157" t="str">
            <v>PCA9</v>
          </cell>
          <cell r="D157">
            <v>40391</v>
          </cell>
          <cell r="AA157">
            <v>3127750</v>
          </cell>
          <cell r="AB157">
            <v>511415.53846153949</v>
          </cell>
        </row>
        <row r="158">
          <cell r="A158" t="str">
            <v>PCA9</v>
          </cell>
          <cell r="D158">
            <v>40422</v>
          </cell>
          <cell r="AA158">
            <v>3127750</v>
          </cell>
          <cell r="AB158">
            <v>511415.53846153949</v>
          </cell>
        </row>
        <row r="159">
          <cell r="A159" t="str">
            <v>PCA9</v>
          </cell>
          <cell r="D159">
            <v>40452</v>
          </cell>
          <cell r="AA159">
            <v>3127750</v>
          </cell>
          <cell r="AB159">
            <v>511415.53846153949</v>
          </cell>
        </row>
        <row r="160">
          <cell r="A160" t="str">
            <v>PCA9</v>
          </cell>
          <cell r="D160">
            <v>40483</v>
          </cell>
          <cell r="AA160">
            <v>3127750</v>
          </cell>
          <cell r="AB160">
            <v>511415.53846153949</v>
          </cell>
        </row>
        <row r="161">
          <cell r="A161" t="str">
            <v>PCA9</v>
          </cell>
          <cell r="D161">
            <v>40513</v>
          </cell>
          <cell r="AA161">
            <v>3127750</v>
          </cell>
          <cell r="AB161">
            <v>511415.53846153949</v>
          </cell>
        </row>
        <row r="162">
          <cell r="A162" t="str">
            <v>PCA10</v>
          </cell>
          <cell r="D162">
            <v>40544</v>
          </cell>
          <cell r="AA162">
            <v>3385750</v>
          </cell>
          <cell r="AB162">
            <v>177837.32692307807</v>
          </cell>
        </row>
        <row r="163">
          <cell r="A163" t="str">
            <v>PCA10</v>
          </cell>
          <cell r="D163">
            <v>40575</v>
          </cell>
          <cell r="AA163">
            <v>3385750</v>
          </cell>
          <cell r="AB163">
            <v>177837.32692307807</v>
          </cell>
        </row>
        <row r="164">
          <cell r="A164" t="str">
            <v>PCA10</v>
          </cell>
          <cell r="D164">
            <v>40603</v>
          </cell>
          <cell r="AA164">
            <v>3385750</v>
          </cell>
          <cell r="AB164">
            <v>177837.32692307807</v>
          </cell>
        </row>
        <row r="165">
          <cell r="A165" t="str">
            <v>PCA10</v>
          </cell>
          <cell r="D165">
            <v>40634</v>
          </cell>
          <cell r="AA165">
            <v>3385750</v>
          </cell>
          <cell r="AB165">
            <v>177837.32692307807</v>
          </cell>
        </row>
        <row r="166">
          <cell r="A166" t="str">
            <v>PCA10</v>
          </cell>
          <cell r="D166">
            <v>40664</v>
          </cell>
          <cell r="AA166">
            <v>3385750</v>
          </cell>
          <cell r="AB166">
            <v>177837.32692307807</v>
          </cell>
        </row>
        <row r="167">
          <cell r="A167" t="str">
            <v>PCA10</v>
          </cell>
          <cell r="D167">
            <v>40695</v>
          </cell>
          <cell r="AA167">
            <v>3385750</v>
          </cell>
          <cell r="AB167">
            <v>177837.32692307807</v>
          </cell>
        </row>
        <row r="168">
          <cell r="A168" t="str">
            <v>PCA10</v>
          </cell>
          <cell r="D168">
            <v>40725</v>
          </cell>
          <cell r="AA168">
            <v>3385750</v>
          </cell>
          <cell r="AB168">
            <v>177837.32692307807</v>
          </cell>
        </row>
        <row r="169">
          <cell r="A169" t="str">
            <v>PCA10</v>
          </cell>
          <cell r="D169">
            <v>40756</v>
          </cell>
          <cell r="AA169">
            <v>3385750</v>
          </cell>
          <cell r="AB169">
            <v>177837.32692307807</v>
          </cell>
        </row>
        <row r="170">
          <cell r="A170" t="str">
            <v>PCA10</v>
          </cell>
          <cell r="D170">
            <v>40787</v>
          </cell>
          <cell r="AA170">
            <v>3385750</v>
          </cell>
          <cell r="AB170">
            <v>177837.32692307807</v>
          </cell>
        </row>
        <row r="171">
          <cell r="A171" t="str">
            <v>PCA10</v>
          </cell>
          <cell r="D171">
            <v>40817</v>
          </cell>
          <cell r="AA171">
            <v>3385750</v>
          </cell>
          <cell r="AB171">
            <v>177837.32692307807</v>
          </cell>
        </row>
        <row r="172">
          <cell r="A172" t="str">
            <v>PCA10</v>
          </cell>
          <cell r="D172">
            <v>40848</v>
          </cell>
          <cell r="AA172">
            <v>3385750</v>
          </cell>
          <cell r="AB172">
            <v>177837.32692307807</v>
          </cell>
        </row>
        <row r="173">
          <cell r="A173" t="str">
            <v>PCA10</v>
          </cell>
          <cell r="D173">
            <v>40878</v>
          </cell>
          <cell r="AA173">
            <v>3385750</v>
          </cell>
          <cell r="AB173">
            <v>177837.32692307807</v>
          </cell>
        </row>
      </sheetData>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WC"/>
      <sheetName val="ERB"/>
      <sheetName val="GWC"/>
      <sheetName val="GRB"/>
      <sheetName val="BS"/>
      <sheetName val="BS C&amp;L"/>
      <sheetName val="Recon Rgltry to Fin BS"/>
      <sheetName val="Recon"/>
      <sheetName val="Recon (2)"/>
      <sheetName val="Recon (3)"/>
      <sheetName val="Recon (3) Detail"/>
      <sheetName val="200309B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5"/>
      <sheetName val="4Fact"/>
      <sheetName val="Comparison"/>
      <sheetName val="T&amp;D Vari Expl"/>
      <sheetName val="T&amp;D Vari Expl.Operat"/>
      <sheetName val="E&amp;G Plant"/>
      <sheetName val="BS"/>
      <sheetName val="IS"/>
      <sheetName val="IS. allocate"/>
      <sheetName val="T,Distr &amp; G.Plant"/>
      <sheetName val="FERC.P354,5"/>
      <sheetName val="SAP DL Download"/>
      <sheetName val="Tax &amp; Benefit Form"/>
      <sheetName val="DL"/>
      <sheetName val="SAP.ZASS.E"/>
      <sheetName val="SAP.ZASS.G"/>
      <sheetName val="CustCount_G"/>
      <sheetName val="CustCount_E"/>
      <sheetName val="Me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atch"/>
      <sheetName val="Assumption Desc"/>
      <sheetName val="Project Variables"/>
      <sheetName val="Assumptions"/>
      <sheetName val="OPS =&gt;"/>
      <sheetName val="Cal"/>
      <sheetName val="Cap Ex"/>
      <sheetName val="Gen"/>
      <sheetName val="Rev"/>
      <sheetName val="BPA"/>
      <sheetName val="Exp"/>
      <sheetName val="PSE Exp"/>
      <sheetName val="Dep"/>
      <sheetName val="Fed Incent"/>
      <sheetName val="Fin =&gt;"/>
      <sheetName val="Rev Req - PSE Only"/>
      <sheetName val="Financial Statements"/>
      <sheetName val="Cost of Capital"/>
      <sheetName val="Rep =&gt;"/>
      <sheetName val="Cap Summary"/>
      <sheetName val="O&amp;M Summary"/>
      <sheetName val="Links to Notes"/>
    </sheetNames>
    <sheetDataSet>
      <sheetData sheetId="0" refreshError="1"/>
      <sheetData sheetId="1" refreshError="1"/>
      <sheetData sheetId="2" refreshError="1"/>
      <sheetData sheetId="3" refreshError="1">
        <row r="13">
          <cell r="C13">
            <v>24</v>
          </cell>
        </row>
        <row r="35">
          <cell r="C35">
            <v>0.3546874304783092</v>
          </cell>
        </row>
        <row r="36">
          <cell r="C36">
            <v>0.25205377668308698</v>
          </cell>
        </row>
        <row r="37">
          <cell r="C37">
            <v>0.37016981831664814</v>
          </cell>
        </row>
        <row r="38">
          <cell r="C38">
            <v>0.3494210727969348</v>
          </cell>
        </row>
        <row r="51">
          <cell r="C51">
            <v>2.2999999999999998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A"/>
      <sheetName val="tab_1"/>
      <sheetName val="Encogen_A"/>
      <sheetName val="Income"/>
      <sheetName val="O&amp;M"/>
      <sheetName val="Gas Cost Calc Monthly"/>
      <sheetName val="12.1.02 Aurora Run"/>
      <sheetName val="Encogen Costs"/>
      <sheetName val="MTM of Gas"/>
      <sheetName val="OLD Gas Cost Calc Monthly OLD"/>
      <sheetName val="Gas Cost Calc"/>
      <sheetName val="Cabot Gas Replacement"/>
      <sheetName val="Cabot Amort"/>
      <sheetName val="Cabot Stretch Goal 2000"/>
      <sheetName val="Cascade Pric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B8">
            <v>2000</v>
          </cell>
          <cell r="C8">
            <v>335</v>
          </cell>
          <cell r="D8">
            <v>10000</v>
          </cell>
          <cell r="E8">
            <v>2.4451000000000001</v>
          </cell>
          <cell r="F8">
            <v>2.1025</v>
          </cell>
        </row>
        <row r="9">
          <cell r="B9">
            <v>2001</v>
          </cell>
          <cell r="C9">
            <v>365</v>
          </cell>
          <cell r="D9">
            <v>10000</v>
          </cell>
          <cell r="E9">
            <v>2.5672999999999999</v>
          </cell>
          <cell r="F9">
            <v>2.19</v>
          </cell>
        </row>
        <row r="10">
          <cell r="B10">
            <v>2002</v>
          </cell>
          <cell r="C10">
            <v>365</v>
          </cell>
          <cell r="D10">
            <v>10000</v>
          </cell>
          <cell r="E10">
            <v>2.6957</v>
          </cell>
          <cell r="F10">
            <v>2.21</v>
          </cell>
        </row>
        <row r="11">
          <cell r="B11">
            <v>2003</v>
          </cell>
          <cell r="C11">
            <v>365</v>
          </cell>
          <cell r="D11">
            <v>10000</v>
          </cell>
          <cell r="E11">
            <v>2.8304999999999998</v>
          </cell>
          <cell r="F11">
            <v>2.25</v>
          </cell>
        </row>
        <row r="12">
          <cell r="B12">
            <v>2004</v>
          </cell>
          <cell r="C12">
            <v>366</v>
          </cell>
          <cell r="D12">
            <v>10000</v>
          </cell>
          <cell r="E12">
            <v>2.972</v>
          </cell>
          <cell r="F12">
            <v>2.3199999999999998</v>
          </cell>
        </row>
        <row r="13">
          <cell r="B13">
            <v>2005</v>
          </cell>
          <cell r="C13">
            <v>365</v>
          </cell>
          <cell r="D13">
            <v>10000</v>
          </cell>
          <cell r="E13">
            <v>3.1206</v>
          </cell>
          <cell r="F13">
            <v>2.38</v>
          </cell>
        </row>
        <row r="14">
          <cell r="B14">
            <v>2006</v>
          </cell>
          <cell r="C14">
            <v>366</v>
          </cell>
          <cell r="D14">
            <v>10000</v>
          </cell>
          <cell r="E14">
            <v>3.2766000000000002</v>
          </cell>
          <cell r="F14">
            <v>2.44</v>
          </cell>
        </row>
        <row r="15">
          <cell r="B15">
            <v>2007</v>
          </cell>
          <cell r="C15">
            <v>365</v>
          </cell>
          <cell r="D15">
            <v>10000</v>
          </cell>
          <cell r="E15">
            <v>3.4403999999999999</v>
          </cell>
          <cell r="F15">
            <v>2.5099999999999998</v>
          </cell>
        </row>
        <row r="16">
          <cell r="B16">
            <v>2008</v>
          </cell>
          <cell r="C16">
            <v>182</v>
          </cell>
          <cell r="D16">
            <v>10000</v>
          </cell>
          <cell r="E16">
            <v>3.5243000000000002</v>
          </cell>
          <cell r="F16">
            <v>2.62</v>
          </cell>
        </row>
      </sheetData>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ERB-sources"/>
      <sheetName val="EWC"/>
      <sheetName val="EWC-sources"/>
      <sheetName val="GRB"/>
      <sheetName val="GRB-sources"/>
      <sheetName val="GWC"/>
      <sheetName val="GWC-sources"/>
      <sheetName val="Gas RB Recon to WC"/>
      <sheetName val="BS"/>
      <sheetName val="CWC"/>
      <sheetName val="Extrac1"/>
      <sheetName val="FAS109Rcls"/>
      <sheetName val="GasMerchInv"/>
      <sheetName val="Cube.SAP Recon"/>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R10">
            <v>3871477030.5300002</v>
          </cell>
          <cell r="S10">
            <v>3876238793.3499999</v>
          </cell>
          <cell r="T10">
            <v>3887849773.2399998</v>
          </cell>
          <cell r="U10">
            <v>3895299276.9899998</v>
          </cell>
          <cell r="V10">
            <v>3983452675.4200001</v>
          </cell>
          <cell r="W10">
            <v>3993575373.8099999</v>
          </cell>
          <cell r="X10">
            <v>4013234948.1900001</v>
          </cell>
          <cell r="Y10">
            <v>4018036430.8299999</v>
          </cell>
          <cell r="Z10">
            <v>4029485681.8600001</v>
          </cell>
          <cell r="AA10">
            <v>4033441400.9299998</v>
          </cell>
          <cell r="AB10">
            <v>4046237553.5700002</v>
          </cell>
          <cell r="AC10">
            <v>4058238947.1199999</v>
          </cell>
          <cell r="AD10">
            <v>3907117139.0795827</v>
          </cell>
          <cell r="AE10">
            <v>3904959677.2183328</v>
          </cell>
          <cell r="AF10">
            <v>3903264167.1816669</v>
          </cell>
          <cell r="AG10">
            <v>3902339170.5454164</v>
          </cell>
          <cell r="AH10">
            <v>3905429794.1533332</v>
          </cell>
          <cell r="AI10">
            <v>3912567805.3379159</v>
          </cell>
          <cell r="AJ10">
            <v>3921462926.2691655</v>
          </cell>
          <cell r="AK10">
            <v>3931365617.6616664</v>
          </cell>
          <cell r="AL10">
            <v>3941251001.2750001</v>
          </cell>
          <cell r="AM10">
            <v>3951135175.4137497</v>
          </cell>
          <cell r="AN10">
            <v>3960856785.6445832</v>
          </cell>
          <cell r="AO10">
            <v>3970643808.4950004</v>
          </cell>
          <cell r="AQ10">
            <v>4</v>
          </cell>
          <cell r="AR10" t="str">
            <v>50</v>
          </cell>
        </row>
        <row r="11">
          <cell r="R11">
            <v>1709696453.6600001</v>
          </cell>
          <cell r="S11">
            <v>1728467904.8499999</v>
          </cell>
          <cell r="T11">
            <v>1735530041.9100001</v>
          </cell>
          <cell r="U11">
            <v>1741784273.1500001</v>
          </cell>
          <cell r="V11">
            <v>1749352141.5599999</v>
          </cell>
          <cell r="W11">
            <v>1757867101.78</v>
          </cell>
          <cell r="X11">
            <v>1764385563.3900001</v>
          </cell>
          <cell r="Y11">
            <v>1772737342.4000001</v>
          </cell>
          <cell r="Z11">
            <v>1779232909.6400001</v>
          </cell>
          <cell r="AA11">
            <v>1787149147.8499999</v>
          </cell>
          <cell r="AB11">
            <v>1825350421.0699999</v>
          </cell>
          <cell r="AC11">
            <v>1848842977.9400001</v>
          </cell>
          <cell r="AD11">
            <v>1664271944.7904167</v>
          </cell>
          <cell r="AE11">
            <v>1671935603.7566664</v>
          </cell>
          <cell r="AF11">
            <v>1680244516.7529166</v>
          </cell>
          <cell r="AG11">
            <v>1688725730.8950002</v>
          </cell>
          <cell r="AH11">
            <v>1697246732.44625</v>
          </cell>
          <cell r="AI11">
            <v>1705695683.0983334</v>
          </cell>
          <cell r="AJ11">
            <v>1714014114.6908333</v>
          </cell>
          <cell r="AK11">
            <v>1722321273.7520831</v>
          </cell>
          <cell r="AL11">
            <v>1730832830.6733334</v>
          </cell>
          <cell r="AM11">
            <v>1739517273.3983333</v>
          </cell>
          <cell r="AN11">
            <v>1749431884.2562497</v>
          </cell>
          <cell r="AO11">
            <v>1760812860.6095831</v>
          </cell>
          <cell r="AR11" t="str">
            <v>9</v>
          </cell>
          <cell r="AS11" t="str">
            <v>1</v>
          </cell>
        </row>
        <row r="12">
          <cell r="R12">
            <v>388383189.76999998</v>
          </cell>
          <cell r="S12">
            <v>389164866.72000003</v>
          </cell>
          <cell r="T12">
            <v>389755919.70999998</v>
          </cell>
          <cell r="U12">
            <v>390656505.76999998</v>
          </cell>
          <cell r="V12">
            <v>390866394.24000001</v>
          </cell>
          <cell r="W12">
            <v>391152569.23000002</v>
          </cell>
          <cell r="X12">
            <v>391295725.30000001</v>
          </cell>
          <cell r="Y12">
            <v>392529799.97000003</v>
          </cell>
          <cell r="Z12">
            <v>393025565.30000001</v>
          </cell>
          <cell r="AA12">
            <v>393139475.77999997</v>
          </cell>
          <cell r="AB12">
            <v>393301429.44</v>
          </cell>
          <cell r="AC12">
            <v>395697469.20999998</v>
          </cell>
          <cell r="AD12">
            <v>374021144.97791666</v>
          </cell>
          <cell r="AE12">
            <v>375476602.42374992</v>
          </cell>
          <cell r="AF12">
            <v>377212545.14583331</v>
          </cell>
          <cell r="AG12">
            <v>378996455.97541666</v>
          </cell>
          <cell r="AH12">
            <v>380799331.56208342</v>
          </cell>
          <cell r="AI12">
            <v>382495067.70583338</v>
          </cell>
          <cell r="AJ12">
            <v>384044691.78375</v>
          </cell>
          <cell r="AK12">
            <v>385612450.46125001</v>
          </cell>
          <cell r="AL12">
            <v>387259506.20833331</v>
          </cell>
          <cell r="AM12">
            <v>388798967.19583338</v>
          </cell>
          <cell r="AN12">
            <v>390185214.1229167</v>
          </cell>
          <cell r="AO12">
            <v>391221449.69874996</v>
          </cell>
          <cell r="AQ12">
            <v>5</v>
          </cell>
          <cell r="AR12" t="str">
            <v>23/51</v>
          </cell>
          <cell r="AS12" t="str">
            <v>2c</v>
          </cell>
        </row>
        <row r="13">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t="str">
            <v>4</v>
          </cell>
          <cell r="AR13" t="str">
            <v>50</v>
          </cell>
        </row>
        <row r="14">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t="str">
            <v>4</v>
          </cell>
          <cell r="AR14" t="str">
            <v>50</v>
          </cell>
        </row>
        <row r="15">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t="str">
            <v>4</v>
          </cell>
          <cell r="AR15" t="str">
            <v>50</v>
          </cell>
        </row>
        <row r="16">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Q16" t="str">
            <v>4</v>
          </cell>
          <cell r="AR16" t="str">
            <v>50</v>
          </cell>
        </row>
        <row r="17">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t="str">
            <v>4</v>
          </cell>
          <cell r="AR17" t="str">
            <v>50</v>
          </cell>
        </row>
        <row r="18">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t="str">
            <v>4</v>
          </cell>
          <cell r="AR18" t="str">
            <v>50</v>
          </cell>
        </row>
        <row r="19">
          <cell r="R19">
            <v>159350590.19</v>
          </cell>
          <cell r="S19">
            <v>159350590.19</v>
          </cell>
          <cell r="T19">
            <v>159350590.19</v>
          </cell>
          <cell r="U19">
            <v>159350590.19</v>
          </cell>
          <cell r="V19">
            <v>159350590.19</v>
          </cell>
          <cell r="W19">
            <v>159350590.19</v>
          </cell>
          <cell r="X19">
            <v>159350590.19</v>
          </cell>
          <cell r="Y19">
            <v>159350590.19</v>
          </cell>
          <cell r="Z19">
            <v>159350590.19</v>
          </cell>
          <cell r="AA19">
            <v>159350590.19</v>
          </cell>
          <cell r="AB19">
            <v>159350590.19</v>
          </cell>
          <cell r="AC19">
            <v>159350590.19</v>
          </cell>
          <cell r="AD19">
            <v>159350590.19000003</v>
          </cell>
          <cell r="AE19">
            <v>159350590.19000003</v>
          </cell>
          <cell r="AF19">
            <v>159350590.19000003</v>
          </cell>
          <cell r="AG19">
            <v>159350590.19000003</v>
          </cell>
          <cell r="AH19">
            <v>159350590.19000003</v>
          </cell>
          <cell r="AI19">
            <v>159350590.19000003</v>
          </cell>
          <cell r="AJ19">
            <v>159350590.19000003</v>
          </cell>
          <cell r="AK19">
            <v>159350590.19000003</v>
          </cell>
          <cell r="AL19">
            <v>159350590.19000003</v>
          </cell>
          <cell r="AM19">
            <v>159350590.19000003</v>
          </cell>
          <cell r="AN19">
            <v>159350590.19000003</v>
          </cell>
          <cell r="AO19">
            <v>159350590.19000003</v>
          </cell>
          <cell r="AQ19" t="str">
            <v>4</v>
          </cell>
          <cell r="AR19" t="str">
            <v>50</v>
          </cell>
        </row>
        <row r="20">
          <cell r="R20">
            <v>0</v>
          </cell>
          <cell r="S20">
            <v>0</v>
          </cell>
          <cell r="T20">
            <v>0</v>
          </cell>
          <cell r="U20">
            <v>79709339.200000003</v>
          </cell>
          <cell r="V20">
            <v>0</v>
          </cell>
          <cell r="W20">
            <v>0</v>
          </cell>
          <cell r="X20">
            <v>0</v>
          </cell>
          <cell r="Y20">
            <v>0</v>
          </cell>
          <cell r="Z20">
            <v>0</v>
          </cell>
          <cell r="AA20">
            <v>3738135.45</v>
          </cell>
          <cell r="AB20">
            <v>0</v>
          </cell>
          <cell r="AC20">
            <v>0</v>
          </cell>
          <cell r="AD20">
            <v>0</v>
          </cell>
          <cell r="AE20">
            <v>0</v>
          </cell>
          <cell r="AF20">
            <v>0</v>
          </cell>
          <cell r="AG20">
            <v>3321222.4666666668</v>
          </cell>
          <cell r="AH20">
            <v>6642444.9333333336</v>
          </cell>
          <cell r="AI20">
            <v>6642444.9333333336</v>
          </cell>
          <cell r="AJ20">
            <v>6642444.9333333336</v>
          </cell>
          <cell r="AK20">
            <v>6642444.9333333336</v>
          </cell>
          <cell r="AL20">
            <v>6642444.9333333336</v>
          </cell>
          <cell r="AM20">
            <v>6798200.5770833334</v>
          </cell>
          <cell r="AN20">
            <v>6953956.2208333341</v>
          </cell>
          <cell r="AO20">
            <v>6953956.2208333341</v>
          </cell>
          <cell r="AQ20" t="str">
            <v>4</v>
          </cell>
          <cell r="AR20" t="str">
            <v>50</v>
          </cell>
        </row>
        <row r="21">
          <cell r="AA21">
            <v>516650</v>
          </cell>
          <cell r="AB21">
            <v>516650</v>
          </cell>
          <cell r="AC21">
            <v>-166150.04999999999</v>
          </cell>
          <cell r="AM21">
            <v>21527.083333333332</v>
          </cell>
          <cell r="AN21">
            <v>64581.25</v>
          </cell>
          <cell r="AO21">
            <v>79185.414583333331</v>
          </cell>
          <cell r="AQ21" t="str">
            <v>4</v>
          </cell>
          <cell r="AR21" t="str">
            <v>50</v>
          </cell>
        </row>
        <row r="22">
          <cell r="R22">
            <v>7542946.1600000001</v>
          </cell>
          <cell r="S22">
            <v>7320316.54</v>
          </cell>
          <cell r="T22">
            <v>7193518.0700000003</v>
          </cell>
          <cell r="U22">
            <v>7124919.3200000003</v>
          </cell>
          <cell r="V22">
            <v>7574440.6799999997</v>
          </cell>
          <cell r="W22">
            <v>7574440.6799999997</v>
          </cell>
          <cell r="X22">
            <v>7574440.6799999997</v>
          </cell>
          <cell r="Y22">
            <v>7574440.6799999997</v>
          </cell>
          <cell r="Z22">
            <v>7574440.6799999997</v>
          </cell>
          <cell r="AA22">
            <v>7632878.8200000003</v>
          </cell>
          <cell r="AB22">
            <v>7632878.8200000003</v>
          </cell>
          <cell r="AC22">
            <v>7273503.5899999999</v>
          </cell>
          <cell r="AD22">
            <v>6964709.4099999992</v>
          </cell>
          <cell r="AE22">
            <v>6973975.9154166654</v>
          </cell>
          <cell r="AF22">
            <v>6942194.8649999993</v>
          </cell>
          <cell r="AG22">
            <v>6965256.6216666671</v>
          </cell>
          <cell r="AH22">
            <v>7067174.5116666658</v>
          </cell>
          <cell r="AI22">
            <v>7171476.6229166687</v>
          </cell>
          <cell r="AJ22">
            <v>7259432.8987499997</v>
          </cell>
          <cell r="AK22">
            <v>7347943.7879166668</v>
          </cell>
          <cell r="AL22">
            <v>7438381.1579166679</v>
          </cell>
          <cell r="AM22">
            <v>7486245.4370833328</v>
          </cell>
          <cell r="AN22">
            <v>7490165.0720833316</v>
          </cell>
          <cell r="AO22">
            <v>7479111.0533333337</v>
          </cell>
          <cell r="AQ22">
            <v>14</v>
          </cell>
          <cell r="AR22" t="str">
            <v>52</v>
          </cell>
        </row>
        <row r="23">
          <cell r="R23">
            <v>22339.93</v>
          </cell>
          <cell r="S23">
            <v>22339.93</v>
          </cell>
          <cell r="T23">
            <v>22339.93</v>
          </cell>
          <cell r="U23">
            <v>22339.93</v>
          </cell>
          <cell r="V23">
            <v>22339.93</v>
          </cell>
          <cell r="W23">
            <v>22339.93</v>
          </cell>
          <cell r="X23">
            <v>22339.93</v>
          </cell>
          <cell r="Y23">
            <v>22339.93</v>
          </cell>
          <cell r="Z23">
            <v>22339.93</v>
          </cell>
          <cell r="AA23">
            <v>22339.93</v>
          </cell>
          <cell r="AB23">
            <v>22339.93</v>
          </cell>
          <cell r="AC23">
            <v>22339.93</v>
          </cell>
          <cell r="AD23">
            <v>519505.99916666647</v>
          </cell>
          <cell r="AE23">
            <v>377458.55083333346</v>
          </cell>
          <cell r="AF23">
            <v>235411.10249999995</v>
          </cell>
          <cell r="AG23">
            <v>93363.65416666666</v>
          </cell>
          <cell r="AH23">
            <v>22339.929999999997</v>
          </cell>
          <cell r="AI23">
            <v>22339.929999999997</v>
          </cell>
          <cell r="AJ23">
            <v>22339.929999999997</v>
          </cell>
          <cell r="AK23">
            <v>22339.929999999997</v>
          </cell>
          <cell r="AL23">
            <v>22339.929999999997</v>
          </cell>
          <cell r="AM23">
            <v>22339.929999999997</v>
          </cell>
          <cell r="AN23">
            <v>22339.929999999997</v>
          </cell>
          <cell r="AO23">
            <v>22339.929999999997</v>
          </cell>
          <cell r="AR23" t="str">
            <v>9</v>
          </cell>
          <cell r="AS23" t="str">
            <v>1</v>
          </cell>
        </row>
        <row r="24">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15</v>
          </cell>
          <cell r="AR24" t="str">
            <v>23/53</v>
          </cell>
          <cell r="AS24" t="str">
            <v>2c</v>
          </cell>
        </row>
        <row r="25">
          <cell r="R25">
            <v>73674022.170000002</v>
          </cell>
          <cell r="S25">
            <v>76447513.739999995</v>
          </cell>
          <cell r="T25">
            <v>75686441.239999995</v>
          </cell>
          <cell r="U25">
            <v>76070152.299999997</v>
          </cell>
          <cell r="V25">
            <v>78241112.769999996</v>
          </cell>
          <cell r="W25">
            <v>82747577.260000005</v>
          </cell>
          <cell r="X25">
            <v>71242273.400000006</v>
          </cell>
          <cell r="Y25">
            <v>77629563.730000004</v>
          </cell>
          <cell r="Z25">
            <v>80230379.480000004</v>
          </cell>
          <cell r="AA25">
            <v>83983860.269999996</v>
          </cell>
          <cell r="AB25">
            <v>87338671.030000001</v>
          </cell>
          <cell r="AC25">
            <v>87290212.25</v>
          </cell>
          <cell r="AD25">
            <v>86431761.083749995</v>
          </cell>
          <cell r="AE25">
            <v>86110715.747500002</v>
          </cell>
          <cell r="AF25">
            <v>85945258.363749996</v>
          </cell>
          <cell r="AG25">
            <v>85634542.155416667</v>
          </cell>
          <cell r="AH25">
            <v>85255363.11333333</v>
          </cell>
          <cell r="AI25">
            <v>84784057.40625</v>
          </cell>
          <cell r="AJ25">
            <v>83662096.627916664</v>
          </cell>
          <cell r="AK25">
            <v>82268110.644999996</v>
          </cell>
          <cell r="AL25">
            <v>80978391.248750001</v>
          </cell>
          <cell r="AM25">
            <v>79742828.989166662</v>
          </cell>
          <cell r="AN25">
            <v>78936501.253750011</v>
          </cell>
          <cell r="AO25">
            <v>78922669.604166672</v>
          </cell>
          <cell r="AR25" t="str">
            <v>62</v>
          </cell>
        </row>
        <row r="26">
          <cell r="R26">
            <v>35467182.560000002</v>
          </cell>
          <cell r="S26">
            <v>25440250.66</v>
          </cell>
          <cell r="T26">
            <v>27258734.350000001</v>
          </cell>
          <cell r="U26">
            <v>30727053.719999999</v>
          </cell>
          <cell r="V26">
            <v>35453907.560000002</v>
          </cell>
          <cell r="W26">
            <v>38683611.939999998</v>
          </cell>
          <cell r="X26">
            <v>43694153.399999999</v>
          </cell>
          <cell r="Y26">
            <v>47890980.340000004</v>
          </cell>
          <cell r="Z26">
            <v>55443848.350000001</v>
          </cell>
          <cell r="AA26">
            <v>59806997.520000003</v>
          </cell>
          <cell r="AB26">
            <v>30168891.18</v>
          </cell>
          <cell r="AC26">
            <v>28091043.280000001</v>
          </cell>
          <cell r="AD26">
            <v>27801590.65958333</v>
          </cell>
          <cell r="AE26">
            <v>28730582.492499996</v>
          </cell>
          <cell r="AF26">
            <v>29235667.09416667</v>
          </cell>
          <cell r="AG26">
            <v>29813678.232916672</v>
          </cell>
          <cell r="AH26">
            <v>30649939.321666673</v>
          </cell>
          <cell r="AI26">
            <v>31626468.368750002</v>
          </cell>
          <cell r="AJ26">
            <v>32832002.397916663</v>
          </cell>
          <cell r="AK26">
            <v>34367762.577499993</v>
          </cell>
          <cell r="AL26">
            <v>36122558.995416671</v>
          </cell>
          <cell r="AM26">
            <v>38106961.057499997</v>
          </cell>
          <cell r="AN26">
            <v>39039328.84375</v>
          </cell>
          <cell r="AO26">
            <v>38555521.929166667</v>
          </cell>
          <cell r="AR26" t="str">
            <v>28</v>
          </cell>
        </row>
        <row r="27">
          <cell r="R27">
            <v>3605806.67</v>
          </cell>
          <cell r="S27">
            <v>3552881.41</v>
          </cell>
          <cell r="T27">
            <v>4639547.5599999996</v>
          </cell>
          <cell r="U27">
            <v>4999586.87</v>
          </cell>
          <cell r="V27">
            <v>5962529.0899999999</v>
          </cell>
          <cell r="W27">
            <v>7543291</v>
          </cell>
          <cell r="X27">
            <v>9162110.5500000007</v>
          </cell>
          <cell r="Y27">
            <v>9568125.7400000002</v>
          </cell>
          <cell r="Z27">
            <v>10423392.109999999</v>
          </cell>
          <cell r="AA27">
            <v>11448197.18</v>
          </cell>
          <cell r="AB27">
            <v>12303970.82</v>
          </cell>
          <cell r="AC27">
            <v>13768029.609999999</v>
          </cell>
          <cell r="AD27">
            <v>9241961.3020833358</v>
          </cell>
          <cell r="AE27">
            <v>8918861.8458333351</v>
          </cell>
          <cell r="AF27">
            <v>8522831.8320833351</v>
          </cell>
          <cell r="AG27">
            <v>8095869.8750000009</v>
          </cell>
          <cell r="AH27">
            <v>7650178.0962500013</v>
          </cell>
          <cell r="AI27">
            <v>7314332.337083335</v>
          </cell>
          <cell r="AJ27">
            <v>7122501.9333333327</v>
          </cell>
          <cell r="AK27">
            <v>7008447.407916666</v>
          </cell>
          <cell r="AL27">
            <v>6923381.6679166658</v>
          </cell>
          <cell r="AM27">
            <v>6984411.9529166669</v>
          </cell>
          <cell r="AN27">
            <v>7202626.1812499994</v>
          </cell>
          <cell r="AO27">
            <v>7697556.2120833332</v>
          </cell>
          <cell r="AR27" t="str">
            <v>29/62</v>
          </cell>
        </row>
        <row r="28">
          <cell r="R28">
            <v>1806920.8</v>
          </cell>
          <cell r="S28">
            <v>2773045.09</v>
          </cell>
          <cell r="T28">
            <v>3541955.82</v>
          </cell>
          <cell r="U28">
            <v>4178972.81</v>
          </cell>
          <cell r="V28">
            <v>4464354.99</v>
          </cell>
          <cell r="W28">
            <v>4173458.03</v>
          </cell>
          <cell r="X28">
            <v>3920080.44</v>
          </cell>
          <cell r="Y28">
            <v>3467655.99</v>
          </cell>
          <cell r="Z28">
            <v>2946152.54</v>
          </cell>
          <cell r="AA28">
            <v>2131659.08</v>
          </cell>
          <cell r="AB28">
            <v>1106370.31</v>
          </cell>
          <cell r="AC28">
            <v>211962.25</v>
          </cell>
          <cell r="AD28">
            <v>3775575.9162499998</v>
          </cell>
          <cell r="AE28">
            <v>3815329.2558333329</v>
          </cell>
          <cell r="AF28">
            <v>3842606.3099999991</v>
          </cell>
          <cell r="AG28">
            <v>3848554.4245833326</v>
          </cell>
          <cell r="AH28">
            <v>3802263.1729166671</v>
          </cell>
          <cell r="AI28">
            <v>3735517.7087500002</v>
          </cell>
          <cell r="AJ28">
            <v>3638228.0075000003</v>
          </cell>
          <cell r="AK28">
            <v>3502874.0524999998</v>
          </cell>
          <cell r="AL28">
            <v>3364752.7258333336</v>
          </cell>
          <cell r="AM28">
            <v>3191559.9537500008</v>
          </cell>
          <cell r="AN28">
            <v>2936298.7025000001</v>
          </cell>
          <cell r="AO28">
            <v>2842759.26</v>
          </cell>
          <cell r="AR28" t="str">
            <v>29/62</v>
          </cell>
        </row>
        <row r="29">
          <cell r="R29">
            <v>265754.3</v>
          </cell>
          <cell r="S29">
            <v>181774.47</v>
          </cell>
          <cell r="T29">
            <v>205987.32</v>
          </cell>
          <cell r="U29">
            <v>205987.32</v>
          </cell>
          <cell r="V29">
            <v>205987.32</v>
          </cell>
          <cell r="W29">
            <v>205987.32</v>
          </cell>
          <cell r="X29">
            <v>205987.32</v>
          </cell>
          <cell r="Y29">
            <v>38344.870000000003</v>
          </cell>
          <cell r="Z29">
            <v>24212.85</v>
          </cell>
          <cell r="AA29">
            <v>24212.85</v>
          </cell>
          <cell r="AB29">
            <v>24212.85</v>
          </cell>
          <cell r="AC29">
            <v>24212.85</v>
          </cell>
          <cell r="AD29">
            <v>106902.52416666666</v>
          </cell>
          <cell r="AE29">
            <v>125549.55625000001</v>
          </cell>
          <cell r="AF29">
            <v>141706.29749999999</v>
          </cell>
          <cell r="AG29">
            <v>158871.9075</v>
          </cell>
          <cell r="AH29">
            <v>176037.51749999999</v>
          </cell>
          <cell r="AI29">
            <v>191858.54208333336</v>
          </cell>
          <cell r="AJ29">
            <v>204397.53541666668</v>
          </cell>
          <cell r="AK29">
            <v>208013.98083333333</v>
          </cell>
          <cell r="AL29">
            <v>199037.62833333338</v>
          </cell>
          <cell r="AM29">
            <v>182438.4341666667</v>
          </cell>
          <cell r="AN29">
            <v>163824.09416666671</v>
          </cell>
          <cell r="AO29">
            <v>144452.69708333339</v>
          </cell>
          <cell r="AR29" t="str">
            <v>62</v>
          </cell>
        </row>
        <row r="30">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R30" t="str">
            <v>62</v>
          </cell>
        </row>
        <row r="31">
          <cell r="R31">
            <v>6439860</v>
          </cell>
          <cell r="S31">
            <v>6186025</v>
          </cell>
          <cell r="T31">
            <v>5106630</v>
          </cell>
          <cell r="U31">
            <v>5218798</v>
          </cell>
          <cell r="V31">
            <v>6045023</v>
          </cell>
          <cell r="W31">
            <v>5673703</v>
          </cell>
          <cell r="X31">
            <v>7037896</v>
          </cell>
          <cell r="Y31">
            <v>5362000</v>
          </cell>
          <cell r="Z31">
            <v>6968054</v>
          </cell>
          <cell r="AA31">
            <v>7506220</v>
          </cell>
          <cell r="AB31">
            <v>5935498</v>
          </cell>
          <cell r="AC31">
            <v>0</v>
          </cell>
          <cell r="AD31">
            <v>4390090.25</v>
          </cell>
          <cell r="AE31">
            <v>4719964.625</v>
          </cell>
          <cell r="AF31">
            <v>4974723.916666667</v>
          </cell>
          <cell r="AG31">
            <v>5109719.291666667</v>
          </cell>
          <cell r="AH31">
            <v>5033757.875</v>
          </cell>
          <cell r="AI31">
            <v>5024804.833333333</v>
          </cell>
          <cell r="AJ31">
            <v>5246249.291666667</v>
          </cell>
          <cell r="AK31">
            <v>5440516.708333333</v>
          </cell>
          <cell r="AL31">
            <v>5594341.125</v>
          </cell>
          <cell r="AM31">
            <v>5808941.916666667</v>
          </cell>
          <cell r="AN31">
            <v>5776125.333333333</v>
          </cell>
          <cell r="AO31">
            <v>5623686.416666667</v>
          </cell>
          <cell r="AR31" t="str">
            <v>62</v>
          </cell>
        </row>
        <row r="32">
          <cell r="R32">
            <v>4443166</v>
          </cell>
          <cell r="S32">
            <v>3615144</v>
          </cell>
          <cell r="T32">
            <v>4266817</v>
          </cell>
          <cell r="U32">
            <v>4270768</v>
          </cell>
          <cell r="V32">
            <v>4774873</v>
          </cell>
          <cell r="W32">
            <v>5966385</v>
          </cell>
          <cell r="X32">
            <v>5523390</v>
          </cell>
          <cell r="Y32">
            <v>6597686</v>
          </cell>
          <cell r="Z32">
            <v>6054404</v>
          </cell>
          <cell r="AA32">
            <v>6725564</v>
          </cell>
          <cell r="AB32">
            <v>7898020</v>
          </cell>
          <cell r="AC32">
            <v>580598</v>
          </cell>
          <cell r="AD32">
            <v>3667937.0833333335</v>
          </cell>
          <cell r="AE32">
            <v>3795931.125</v>
          </cell>
          <cell r="AF32">
            <v>3882589.5416666665</v>
          </cell>
          <cell r="AG32">
            <v>3837336.8333333335</v>
          </cell>
          <cell r="AH32">
            <v>3859045.9166666665</v>
          </cell>
          <cell r="AI32">
            <v>4027274.25</v>
          </cell>
          <cell r="AJ32">
            <v>4111380.1666666665</v>
          </cell>
          <cell r="AK32">
            <v>4216704.083333333</v>
          </cell>
          <cell r="AL32">
            <v>4507394.083333333</v>
          </cell>
          <cell r="AM32">
            <v>4808910.541666667</v>
          </cell>
          <cell r="AN32">
            <v>4963490.791666667</v>
          </cell>
          <cell r="AO32">
            <v>5050489.25</v>
          </cell>
          <cell r="AR32" t="str">
            <v>28</v>
          </cell>
        </row>
        <row r="33">
          <cell r="R33">
            <v>-1668531415.8499999</v>
          </cell>
          <cell r="S33">
            <v>-1676828732.72</v>
          </cell>
          <cell r="T33">
            <v>-1685016917.3099999</v>
          </cell>
          <cell r="U33">
            <v>-1691543550.29</v>
          </cell>
          <cell r="V33">
            <v>-1699948068.25</v>
          </cell>
          <cell r="W33">
            <v>-1708815525.3699999</v>
          </cell>
          <cell r="X33">
            <v>-1710322179.6099999</v>
          </cell>
          <cell r="Y33">
            <v>-1716275804.8699999</v>
          </cell>
          <cell r="Z33">
            <v>-1721884334.6700001</v>
          </cell>
          <cell r="AA33">
            <v>-1728914145.97</v>
          </cell>
          <cell r="AB33">
            <v>-1732912042.02</v>
          </cell>
          <cell r="AC33">
            <v>-1731357164.8399999</v>
          </cell>
          <cell r="AD33">
            <v>-1651293586.0133333</v>
          </cell>
          <cell r="AE33">
            <v>-1654368644.6433334</v>
          </cell>
          <cell r="AF33">
            <v>-1657744863.7212498</v>
          </cell>
          <cell r="AG33">
            <v>-1661632814.1704168</v>
          </cell>
          <cell r="AH33">
            <v>-1666067892.1391668</v>
          </cell>
          <cell r="AI33">
            <v>-1670999204.0758333</v>
          </cell>
          <cell r="AJ33">
            <v>-1676731850.885833</v>
          </cell>
          <cell r="AK33">
            <v>-1682702984.020833</v>
          </cell>
          <cell r="AL33">
            <v>-1688357050.7187498</v>
          </cell>
          <cell r="AM33">
            <v>-1693900383.3304164</v>
          </cell>
          <cell r="AN33">
            <v>-1699187409.8737497</v>
          </cell>
          <cell r="AO33">
            <v>-1703877510.9495833</v>
          </cell>
          <cell r="AQ33">
            <v>17</v>
          </cell>
          <cell r="AR33" t="str">
            <v>58</v>
          </cell>
        </row>
        <row r="34">
          <cell r="R34">
            <v>-543579527.41999996</v>
          </cell>
          <cell r="S34">
            <v>-547926469.37</v>
          </cell>
          <cell r="T34">
            <v>-552703439.41999996</v>
          </cell>
          <cell r="U34">
            <v>-557474805.01999998</v>
          </cell>
          <cell r="V34">
            <v>-561432192.61000001</v>
          </cell>
          <cell r="W34">
            <v>-565947718.14999998</v>
          </cell>
          <cell r="X34">
            <v>-567357159.92999995</v>
          </cell>
          <cell r="Y34">
            <v>-571076751.64999998</v>
          </cell>
          <cell r="Z34">
            <v>-574137682.87</v>
          </cell>
          <cell r="AA34">
            <v>-577667533.54999995</v>
          </cell>
          <cell r="AB34">
            <v>-568926489.40999997</v>
          </cell>
          <cell r="AC34">
            <v>-571396668.51999998</v>
          </cell>
          <cell r="AD34">
            <v>-522663883.81666678</v>
          </cell>
          <cell r="AE34">
            <v>-525951478.09041667</v>
          </cell>
          <cell r="AF34">
            <v>-529448759.28666663</v>
          </cell>
          <cell r="AG34">
            <v>-533126263.15458328</v>
          </cell>
          <cell r="AH34">
            <v>-536888690.78791666</v>
          </cell>
          <cell r="AI34">
            <v>-540665924.10666668</v>
          </cell>
          <cell r="AJ34">
            <v>-544429659.52958333</v>
          </cell>
          <cell r="AK34">
            <v>-548247253.14666665</v>
          </cell>
          <cell r="AL34">
            <v>-552100973.10416663</v>
          </cell>
          <cell r="AM34">
            <v>-555943060.69666672</v>
          </cell>
          <cell r="AN34">
            <v>-559265474.72249997</v>
          </cell>
          <cell r="AO34">
            <v>-561975513.89041662</v>
          </cell>
          <cell r="AR34" t="str">
            <v>14</v>
          </cell>
          <cell r="AS34" t="str">
            <v>5</v>
          </cell>
        </row>
        <row r="35">
          <cell r="R35">
            <v>-31511027.829999998</v>
          </cell>
          <cell r="S35">
            <v>-31976381.399999999</v>
          </cell>
          <cell r="T35">
            <v>-32442987.43</v>
          </cell>
          <cell r="U35">
            <v>-32913745.68</v>
          </cell>
          <cell r="V35">
            <v>-33385221.18</v>
          </cell>
          <cell r="W35">
            <v>-33857042.780000001</v>
          </cell>
          <cell r="X35">
            <v>-34329318.210000001</v>
          </cell>
          <cell r="Y35">
            <v>-34802407.600000001</v>
          </cell>
          <cell r="Z35">
            <v>-35276010.829999998</v>
          </cell>
          <cell r="AA35">
            <v>-35289285.159999996</v>
          </cell>
          <cell r="AB35">
            <v>-35743953.390000001</v>
          </cell>
          <cell r="AC35">
            <v>-36261422.920000002</v>
          </cell>
          <cell r="AD35">
            <v>-30671664.344166666</v>
          </cell>
          <cell r="AE35">
            <v>-30662250.925416667</v>
          </cell>
          <cell r="AF35">
            <v>-30813730.922499996</v>
          </cell>
          <cell r="AG35">
            <v>-30999590.920833331</v>
          </cell>
          <cell r="AH35">
            <v>-31202318.764583331</v>
          </cell>
          <cell r="AI35">
            <v>-31437556.554583337</v>
          </cell>
          <cell r="AJ35">
            <v>-31704761.343750004</v>
          </cell>
          <cell r="AK35">
            <v>-32045110.925000001</v>
          </cell>
          <cell r="AL35">
            <v>-32465694.44458333</v>
          </cell>
          <cell r="AM35">
            <v>-32896893.031250004</v>
          </cell>
          <cell r="AN35">
            <v>-33331090.388333336</v>
          </cell>
          <cell r="AO35">
            <v>-33765100.770833336</v>
          </cell>
          <cell r="AQ35">
            <v>18</v>
          </cell>
          <cell r="AR35" t="str">
            <v>24/59</v>
          </cell>
          <cell r="AS35" t="str">
            <v>7c</v>
          </cell>
        </row>
        <row r="36">
          <cell r="R36">
            <v>22103805.899999999</v>
          </cell>
          <cell r="S36">
            <v>22746927.420000002</v>
          </cell>
          <cell r="T36">
            <v>23496586.59</v>
          </cell>
          <cell r="U36">
            <v>23888593.710000001</v>
          </cell>
          <cell r="V36">
            <v>23707356.370000001</v>
          </cell>
          <cell r="W36">
            <v>24176481.969999999</v>
          </cell>
          <cell r="X36">
            <v>20607878.300000001</v>
          </cell>
          <cell r="Y36">
            <v>20119925.010000002</v>
          </cell>
          <cell r="Z36">
            <v>19722633.300000001</v>
          </cell>
          <cell r="AA36">
            <v>19062926.07</v>
          </cell>
          <cell r="AB36">
            <v>18898670.390000001</v>
          </cell>
          <cell r="AC36">
            <v>19672280.129999999</v>
          </cell>
          <cell r="AD36">
            <v>22562172.719166666</v>
          </cell>
          <cell r="AE36">
            <v>22302266.55875</v>
          </cell>
          <cell r="AF36">
            <v>22100311.997499999</v>
          </cell>
          <cell r="AG36">
            <v>22004642.620416667</v>
          </cell>
          <cell r="AH36">
            <v>22055491.471250001</v>
          </cell>
          <cell r="AI36">
            <v>22213277.060416672</v>
          </cell>
          <cell r="AJ36">
            <v>22304202.740416672</v>
          </cell>
          <cell r="AK36">
            <v>22246629.254166666</v>
          </cell>
          <cell r="AL36">
            <v>22179304.4575</v>
          </cell>
          <cell r="AM36">
            <v>22061358.159583334</v>
          </cell>
          <cell r="AN36">
            <v>21856452.648750003</v>
          </cell>
          <cell r="AO36">
            <v>21630768.156250004</v>
          </cell>
          <cell r="AQ36">
            <v>17</v>
          </cell>
          <cell r="AR36" t="str">
            <v>58</v>
          </cell>
        </row>
        <row r="37">
          <cell r="R37">
            <v>18127367.68</v>
          </cell>
          <cell r="S37">
            <v>18423744</v>
          </cell>
          <cell r="T37">
            <v>18699373.039999999</v>
          </cell>
          <cell r="U37">
            <v>18906557.350000001</v>
          </cell>
          <cell r="V37">
            <v>19073595.359999999</v>
          </cell>
          <cell r="W37">
            <v>19252150.109999999</v>
          </cell>
          <cell r="X37">
            <v>18072524.100000001</v>
          </cell>
          <cell r="Y37">
            <v>18049028.190000001</v>
          </cell>
          <cell r="Z37">
            <v>17959526.25</v>
          </cell>
          <cell r="AA37">
            <v>17966936.82</v>
          </cell>
          <cell r="AB37">
            <v>6764885.0599999996</v>
          </cell>
          <cell r="AC37">
            <v>6728989.6100000003</v>
          </cell>
          <cell r="AD37">
            <v>18384273.214583334</v>
          </cell>
          <cell r="AE37">
            <v>18278964.133749999</v>
          </cell>
          <cell r="AF37">
            <v>18272501.364583332</v>
          </cell>
          <cell r="AG37">
            <v>18306138.041666668</v>
          </cell>
          <cell r="AH37">
            <v>18333714.937916666</v>
          </cell>
          <cell r="AI37">
            <v>18356391.28125</v>
          </cell>
          <cell r="AJ37">
            <v>18355178.44541667</v>
          </cell>
          <cell r="AK37">
            <v>18357675.77</v>
          </cell>
          <cell r="AL37">
            <v>18366277.350416664</v>
          </cell>
          <cell r="AM37">
            <v>18364236.408749998</v>
          </cell>
          <cell r="AN37">
            <v>17907065.385833334</v>
          </cell>
          <cell r="AO37">
            <v>16972826.355</v>
          </cell>
          <cell r="AR37" t="str">
            <v>14</v>
          </cell>
          <cell r="AS37" t="str">
            <v>5</v>
          </cell>
        </row>
        <row r="38">
          <cell r="R38">
            <v>3940531.04</v>
          </cell>
          <cell r="S38">
            <v>3940307.04</v>
          </cell>
          <cell r="T38">
            <v>3940262.04</v>
          </cell>
          <cell r="U38">
            <v>3940252.04</v>
          </cell>
          <cell r="V38">
            <v>3940167.04</v>
          </cell>
          <cell r="W38">
            <v>3940167.04</v>
          </cell>
          <cell r="X38">
            <v>3940137.04</v>
          </cell>
          <cell r="Y38">
            <v>3940087.04</v>
          </cell>
          <cell r="Z38">
            <v>3948673.9</v>
          </cell>
          <cell r="AA38">
            <v>3950548.02</v>
          </cell>
          <cell r="AB38">
            <v>3950717.11</v>
          </cell>
          <cell r="AC38">
            <v>3950490.99</v>
          </cell>
          <cell r="AD38">
            <v>3715321.3779166671</v>
          </cell>
          <cell r="AE38">
            <v>3844486.9329166668</v>
          </cell>
          <cell r="AF38">
            <v>3870149.6170833334</v>
          </cell>
          <cell r="AG38">
            <v>3895757.8470833334</v>
          </cell>
          <cell r="AH38">
            <v>3921282.2479166663</v>
          </cell>
          <cell r="AI38">
            <v>3935721.1004166664</v>
          </cell>
          <cell r="AJ38">
            <v>3938956.3295833333</v>
          </cell>
          <cell r="AK38">
            <v>3940437.2524999995</v>
          </cell>
          <cell r="AL38">
            <v>3940572.4270833326</v>
          </cell>
          <cell r="AM38">
            <v>3941326.8066666662</v>
          </cell>
          <cell r="AN38">
            <v>3942287.3995833327</v>
          </cell>
          <cell r="AO38">
            <v>3943117.1933333334</v>
          </cell>
          <cell r="AQ38">
            <v>18</v>
          </cell>
          <cell r="AR38" t="str">
            <v>14/58</v>
          </cell>
          <cell r="AS38" t="str">
            <v>5c</v>
          </cell>
        </row>
        <row r="39">
          <cell r="R39">
            <v>-4120854.96</v>
          </cell>
          <cell r="S39">
            <v>-4021460.2</v>
          </cell>
          <cell r="T39">
            <v>-3879294.27</v>
          </cell>
          <cell r="U39">
            <v>-3789041.56</v>
          </cell>
          <cell r="V39">
            <v>-3612395.47</v>
          </cell>
          <cell r="W39">
            <v>-3534814.25</v>
          </cell>
          <cell r="X39">
            <v>-3469087.3</v>
          </cell>
          <cell r="Y39">
            <v>-3403382.08</v>
          </cell>
          <cell r="Z39">
            <v>-3328451.53</v>
          </cell>
          <cell r="AA39">
            <v>-3270444.15</v>
          </cell>
          <cell r="AB39">
            <v>-3173668.09</v>
          </cell>
          <cell r="AC39">
            <v>-3081735.53</v>
          </cell>
          <cell r="AD39">
            <v>-4419105.4525000006</v>
          </cell>
          <cell r="AE39">
            <v>-4397936.04</v>
          </cell>
          <cell r="AF39">
            <v>-4333459.8570833337</v>
          </cell>
          <cell r="AG39">
            <v>-4263874.540000001</v>
          </cell>
          <cell r="AH39">
            <v>-4184746.8495833338</v>
          </cell>
          <cell r="AI39">
            <v>-4101283.321250001</v>
          </cell>
          <cell r="AJ39">
            <v>-4018390.9258333333</v>
          </cell>
          <cell r="AK39">
            <v>-3934296.9783333335</v>
          </cell>
          <cell r="AL39">
            <v>-3850102.4420833327</v>
          </cell>
          <cell r="AM39">
            <v>-3769928.9312499999</v>
          </cell>
          <cell r="AN39">
            <v>-3693173.4254166665</v>
          </cell>
          <cell r="AO39">
            <v>-3605944.0070833336</v>
          </cell>
          <cell r="AQ39">
            <v>17</v>
          </cell>
          <cell r="AR39" t="str">
            <v>58</v>
          </cell>
        </row>
        <row r="40">
          <cell r="R40">
            <v>1635647.04</v>
          </cell>
          <cell r="S40">
            <v>1697196.48</v>
          </cell>
          <cell r="T40">
            <v>2126052.5499999998</v>
          </cell>
          <cell r="U40">
            <v>2314126.36</v>
          </cell>
          <cell r="V40">
            <v>2319613.16</v>
          </cell>
          <cell r="W40">
            <v>2319613.16</v>
          </cell>
          <cell r="X40">
            <v>2319613.16</v>
          </cell>
          <cell r="Y40">
            <v>2319613.16</v>
          </cell>
          <cell r="Z40">
            <v>2319613.16</v>
          </cell>
          <cell r="AA40">
            <v>1729796.77</v>
          </cell>
          <cell r="AB40">
            <v>1729796.77</v>
          </cell>
          <cell r="AC40">
            <v>1729796.77</v>
          </cell>
          <cell r="AD40">
            <v>1301530.2962500001</v>
          </cell>
          <cell r="AE40">
            <v>1433746.5791666666</v>
          </cell>
          <cell r="AF40">
            <v>1489302.7341666669</v>
          </cell>
          <cell r="AG40">
            <v>1566985.1858333338</v>
          </cell>
          <cell r="AH40">
            <v>1650365.7016666669</v>
          </cell>
          <cell r="AI40">
            <v>1731557.6654166665</v>
          </cell>
          <cell r="AJ40">
            <v>1811022.0433333337</v>
          </cell>
          <cell r="AK40">
            <v>1887676.01</v>
          </cell>
          <cell r="AL40">
            <v>1961277.0266666666</v>
          </cell>
          <cell r="AM40">
            <v>2008216.165</v>
          </cell>
          <cell r="AN40">
            <v>2026892.8287500001</v>
          </cell>
          <cell r="AO40">
            <v>2040997.3141666667</v>
          </cell>
          <cell r="AR40" t="str">
            <v>14</v>
          </cell>
          <cell r="AS40" t="str">
            <v>5</v>
          </cell>
        </row>
        <row r="41">
          <cell r="R41">
            <v>0</v>
          </cell>
          <cell r="S41">
            <v>0</v>
          </cell>
          <cell r="T41">
            <v>-54603539</v>
          </cell>
          <cell r="U41">
            <v>-54603539</v>
          </cell>
          <cell r="V41">
            <v>-54603539</v>
          </cell>
          <cell r="W41">
            <v>-55402291</v>
          </cell>
          <cell r="X41">
            <v>-55402291</v>
          </cell>
          <cell r="Y41">
            <v>-55402291</v>
          </cell>
          <cell r="Z41">
            <v>-56105492</v>
          </cell>
          <cell r="AA41">
            <v>-56105492</v>
          </cell>
          <cell r="AB41">
            <v>-56105492</v>
          </cell>
          <cell r="AC41">
            <v>-54324148</v>
          </cell>
          <cell r="AD41">
            <v>0</v>
          </cell>
          <cell r="AE41">
            <v>0</v>
          </cell>
          <cell r="AF41">
            <v>-2275147.4583333335</v>
          </cell>
          <cell r="AG41">
            <v>-6825442.375</v>
          </cell>
          <cell r="AH41">
            <v>-11375737.291666666</v>
          </cell>
          <cell r="AI41">
            <v>-15959313.541666666</v>
          </cell>
          <cell r="AJ41">
            <v>-20576171.125</v>
          </cell>
          <cell r="AK41">
            <v>-25193028.708333332</v>
          </cell>
          <cell r="AL41">
            <v>-29839186.333333332</v>
          </cell>
          <cell r="AM41">
            <v>-34514644</v>
          </cell>
          <cell r="AN41">
            <v>-39190101.666666664</v>
          </cell>
          <cell r="AO41">
            <v>-43791336.666666664</v>
          </cell>
          <cell r="AQ41">
            <v>17</v>
          </cell>
          <cell r="AR41" t="str">
            <v>58</v>
          </cell>
        </row>
        <row r="42">
          <cell r="R42">
            <v>0</v>
          </cell>
          <cell r="S42">
            <v>0</v>
          </cell>
          <cell r="T42">
            <v>-72083578</v>
          </cell>
          <cell r="U42">
            <v>-72083578</v>
          </cell>
          <cell r="V42">
            <v>-72083578</v>
          </cell>
          <cell r="W42">
            <v>-74038303</v>
          </cell>
          <cell r="X42">
            <v>-74038303</v>
          </cell>
          <cell r="Y42">
            <v>-74038303</v>
          </cell>
          <cell r="Z42">
            <v>-76218048</v>
          </cell>
          <cell r="AA42">
            <v>-76218048</v>
          </cell>
          <cell r="AB42">
            <v>-76218048</v>
          </cell>
          <cell r="AC42">
            <v>-78072736</v>
          </cell>
          <cell r="AD42">
            <v>0</v>
          </cell>
          <cell r="AE42">
            <v>0</v>
          </cell>
          <cell r="AF42">
            <v>-3003482.4166666665</v>
          </cell>
          <cell r="AG42">
            <v>-9010447.25</v>
          </cell>
          <cell r="AH42">
            <v>-15017412.083333334</v>
          </cell>
          <cell r="AI42">
            <v>-21105823.791666668</v>
          </cell>
          <cell r="AJ42">
            <v>-27275682.375</v>
          </cell>
          <cell r="AK42">
            <v>-33445540.958333332</v>
          </cell>
          <cell r="AL42">
            <v>-39706222.25</v>
          </cell>
          <cell r="AM42">
            <v>-46057726.25</v>
          </cell>
          <cell r="AN42">
            <v>-52409230.25</v>
          </cell>
          <cell r="AO42">
            <v>-58838012.916666664</v>
          </cell>
          <cell r="AR42" t="str">
            <v>14</v>
          </cell>
          <cell r="AS42" t="str">
            <v>5</v>
          </cell>
        </row>
        <row r="43">
          <cell r="R43">
            <v>0</v>
          </cell>
          <cell r="S43">
            <v>0</v>
          </cell>
          <cell r="T43">
            <v>54603539</v>
          </cell>
          <cell r="U43">
            <v>54603539</v>
          </cell>
          <cell r="V43">
            <v>54603539</v>
          </cell>
          <cell r="W43">
            <v>55402291</v>
          </cell>
          <cell r="X43">
            <v>55402291</v>
          </cell>
          <cell r="Y43">
            <v>55402291</v>
          </cell>
          <cell r="Z43">
            <v>56105492</v>
          </cell>
          <cell r="AA43">
            <v>56105492</v>
          </cell>
          <cell r="AB43">
            <v>56105492</v>
          </cell>
          <cell r="AC43">
            <v>54324148</v>
          </cell>
          <cell r="AD43">
            <v>0</v>
          </cell>
          <cell r="AE43">
            <v>0</v>
          </cell>
          <cell r="AF43">
            <v>2275147.4583333335</v>
          </cell>
          <cell r="AG43">
            <v>6825442.375</v>
          </cell>
          <cell r="AH43">
            <v>11375737.291666666</v>
          </cell>
          <cell r="AI43">
            <v>15959313.541666666</v>
          </cell>
          <cell r="AJ43">
            <v>20576171.125</v>
          </cell>
          <cell r="AK43">
            <v>25193028.708333332</v>
          </cell>
          <cell r="AL43">
            <v>29839186.333333332</v>
          </cell>
          <cell r="AM43">
            <v>34514644</v>
          </cell>
          <cell r="AN43">
            <v>39190101.666666664</v>
          </cell>
          <cell r="AO43">
            <v>43791336.666666664</v>
          </cell>
          <cell r="AQ43">
            <v>17</v>
          </cell>
          <cell r="AR43" t="str">
            <v>58</v>
          </cell>
        </row>
        <row r="44">
          <cell r="R44">
            <v>0</v>
          </cell>
          <cell r="S44">
            <v>0</v>
          </cell>
          <cell r="T44">
            <v>72083578</v>
          </cell>
          <cell r="U44">
            <v>72083578</v>
          </cell>
          <cell r="V44">
            <v>72083578</v>
          </cell>
          <cell r="W44">
            <v>74038303</v>
          </cell>
          <cell r="X44">
            <v>74038303</v>
          </cell>
          <cell r="Y44">
            <v>74038303</v>
          </cell>
          <cell r="Z44">
            <v>76218048</v>
          </cell>
          <cell r="AA44">
            <v>76218048</v>
          </cell>
          <cell r="AB44">
            <v>76218048</v>
          </cell>
          <cell r="AC44">
            <v>78072736</v>
          </cell>
          <cell r="AD44">
            <v>0</v>
          </cell>
          <cell r="AE44">
            <v>0</v>
          </cell>
          <cell r="AF44">
            <v>3003482.4166666665</v>
          </cell>
          <cell r="AG44">
            <v>9010447.25</v>
          </cell>
          <cell r="AH44">
            <v>15017412.083333334</v>
          </cell>
          <cell r="AI44">
            <v>21105823.791666668</v>
          </cell>
          <cell r="AJ44">
            <v>27275682.375</v>
          </cell>
          <cell r="AK44">
            <v>33445540.958333332</v>
          </cell>
          <cell r="AL44">
            <v>39706222.25</v>
          </cell>
          <cell r="AM44">
            <v>46057726.25</v>
          </cell>
          <cell r="AN44">
            <v>52409230.25</v>
          </cell>
          <cell r="AO44">
            <v>58838012.916666664</v>
          </cell>
          <cell r="AR44" t="str">
            <v>14</v>
          </cell>
          <cell r="AS44" t="str">
            <v>5</v>
          </cell>
        </row>
        <row r="45">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Q45">
            <v>17</v>
          </cell>
          <cell r="AR45" t="str">
            <v>58</v>
          </cell>
        </row>
        <row r="46">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R46" t="str">
            <v>14</v>
          </cell>
          <cell r="AS46" t="str">
            <v>5</v>
          </cell>
        </row>
        <row r="47">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Q47">
            <v>18</v>
          </cell>
          <cell r="AR47" t="str">
            <v>14/58</v>
          </cell>
          <cell r="AS47" t="str">
            <v>5c</v>
          </cell>
        </row>
        <row r="48">
          <cell r="R48">
            <v>0</v>
          </cell>
          <cell r="S48">
            <v>0</v>
          </cell>
          <cell r="T48">
            <v>0</v>
          </cell>
          <cell r="U48">
            <v>0</v>
          </cell>
          <cell r="V48">
            <v>0</v>
          </cell>
          <cell r="W48">
            <v>0</v>
          </cell>
          <cell r="X48">
            <v>0</v>
          </cell>
          <cell r="Y48">
            <v>0</v>
          </cell>
          <cell r="Z48">
            <v>0</v>
          </cell>
          <cell r="AA48">
            <v>0</v>
          </cell>
          <cell r="AB48">
            <v>0</v>
          </cell>
          <cell r="AC48">
            <v>0</v>
          </cell>
          <cell r="AD48">
            <v>-301622.79333333333</v>
          </cell>
          <cell r="AE48">
            <v>-255219.28666666665</v>
          </cell>
          <cell r="AF48">
            <v>-208815.78</v>
          </cell>
          <cell r="AG48">
            <v>-162412.27333333332</v>
          </cell>
          <cell r="AH48">
            <v>-116008.76666666666</v>
          </cell>
          <cell r="AI48">
            <v>-69605.259999999995</v>
          </cell>
          <cell r="AJ48">
            <v>-23201.75333333333</v>
          </cell>
          <cell r="AK48">
            <v>0</v>
          </cell>
          <cell r="AL48">
            <v>0</v>
          </cell>
          <cell r="AM48">
            <v>0</v>
          </cell>
          <cell r="AN48">
            <v>0</v>
          </cell>
          <cell r="AO48">
            <v>0</v>
          </cell>
          <cell r="AQ48">
            <v>17</v>
          </cell>
          <cell r="AR48" t="str">
            <v>58</v>
          </cell>
        </row>
        <row r="49">
          <cell r="R49">
            <v>0</v>
          </cell>
          <cell r="S49">
            <v>0</v>
          </cell>
          <cell r="T49">
            <v>0</v>
          </cell>
          <cell r="U49">
            <v>0</v>
          </cell>
          <cell r="V49">
            <v>0</v>
          </cell>
          <cell r="W49">
            <v>0</v>
          </cell>
          <cell r="X49">
            <v>0</v>
          </cell>
          <cell r="Y49">
            <v>0</v>
          </cell>
          <cell r="Z49">
            <v>0</v>
          </cell>
          <cell r="AA49">
            <v>0</v>
          </cell>
          <cell r="AB49">
            <v>0</v>
          </cell>
          <cell r="AC49">
            <v>0</v>
          </cell>
          <cell r="AD49">
            <v>-51097.605000000003</v>
          </cell>
          <cell r="AE49">
            <v>-43236.434999999998</v>
          </cell>
          <cell r="AF49">
            <v>-35375.264999999999</v>
          </cell>
          <cell r="AG49">
            <v>-27514.095000000001</v>
          </cell>
          <cell r="AH49">
            <v>-19652.924999999999</v>
          </cell>
          <cell r="AI49">
            <v>-11791.754999999999</v>
          </cell>
          <cell r="AJ49">
            <v>-3930.5849999999996</v>
          </cell>
          <cell r="AK49">
            <v>0</v>
          </cell>
          <cell r="AL49">
            <v>0</v>
          </cell>
          <cell r="AM49">
            <v>0</v>
          </cell>
          <cell r="AN49">
            <v>0</v>
          </cell>
          <cell r="AO49">
            <v>0</v>
          </cell>
          <cell r="AR49" t="str">
            <v>14</v>
          </cell>
          <cell r="AS49" t="str">
            <v>5</v>
          </cell>
        </row>
        <row r="50">
          <cell r="R50">
            <v>223992.83</v>
          </cell>
          <cell r="S50">
            <v>223992.83</v>
          </cell>
          <cell r="T50">
            <v>223992.83</v>
          </cell>
          <cell r="U50">
            <v>223992.83</v>
          </cell>
          <cell r="V50">
            <v>223992.83</v>
          </cell>
          <cell r="W50">
            <v>223992.83</v>
          </cell>
          <cell r="X50">
            <v>223992.83</v>
          </cell>
          <cell r="Y50">
            <v>223992.83</v>
          </cell>
          <cell r="Z50">
            <v>223992.83</v>
          </cell>
          <cell r="AA50">
            <v>223992.83</v>
          </cell>
          <cell r="AB50">
            <v>223992.83</v>
          </cell>
          <cell r="AC50">
            <v>223992.83</v>
          </cell>
          <cell r="AD50">
            <v>-1923407.5070833333</v>
          </cell>
          <cell r="AE50">
            <v>-1604525.0362500001</v>
          </cell>
          <cell r="AF50">
            <v>-1285642.5654166664</v>
          </cell>
          <cell r="AG50">
            <v>-966760.09458333312</v>
          </cell>
          <cell r="AH50">
            <v>-647877.62374999991</v>
          </cell>
          <cell r="AI50">
            <v>-328995.15291666659</v>
          </cell>
          <cell r="AJ50">
            <v>-10112.682083333319</v>
          </cell>
          <cell r="AK50">
            <v>158661.58791666667</v>
          </cell>
          <cell r="AL50">
            <v>177327.65708333335</v>
          </cell>
          <cell r="AM50">
            <v>195993.72625000004</v>
          </cell>
          <cell r="AN50">
            <v>214659.79541666669</v>
          </cell>
          <cell r="AO50">
            <v>223992.83000000005</v>
          </cell>
          <cell r="AQ50">
            <v>17</v>
          </cell>
          <cell r="AR50" t="str">
            <v>58</v>
          </cell>
        </row>
        <row r="51">
          <cell r="R51">
            <v>-92494.49</v>
          </cell>
          <cell r="S51">
            <v>-92494.49</v>
          </cell>
          <cell r="T51">
            <v>-92494.49</v>
          </cell>
          <cell r="U51">
            <v>-92494.49</v>
          </cell>
          <cell r="V51">
            <v>-92494.49</v>
          </cell>
          <cell r="W51">
            <v>-92494.49</v>
          </cell>
          <cell r="X51">
            <v>-92494.49</v>
          </cell>
          <cell r="Y51">
            <v>-92494.49</v>
          </cell>
          <cell r="Z51">
            <v>-92494.49</v>
          </cell>
          <cell r="AA51">
            <v>-92494.49</v>
          </cell>
          <cell r="AB51">
            <v>-92494.49</v>
          </cell>
          <cell r="AC51">
            <v>-92494.49</v>
          </cell>
          <cell r="AD51">
            <v>-666284.99833333341</v>
          </cell>
          <cell r="AE51">
            <v>-573266.22833333339</v>
          </cell>
          <cell r="AF51">
            <v>-480247.45833333343</v>
          </cell>
          <cell r="AG51">
            <v>-387228.68833333341</v>
          </cell>
          <cell r="AH51">
            <v>-294209.91833333339</v>
          </cell>
          <cell r="AI51">
            <v>-201191.14833333332</v>
          </cell>
          <cell r="AJ51">
            <v>-108172.37833333334</v>
          </cell>
          <cell r="AK51">
            <v>-65516.93041666667</v>
          </cell>
          <cell r="AL51">
            <v>-73224.804583333331</v>
          </cell>
          <cell r="AM51">
            <v>-80932.678750000006</v>
          </cell>
          <cell r="AN51">
            <v>-88640.552916666667</v>
          </cell>
          <cell r="AO51">
            <v>-92494.49</v>
          </cell>
          <cell r="AR51" t="str">
            <v>14</v>
          </cell>
          <cell r="AS51" t="str">
            <v>5</v>
          </cell>
        </row>
        <row r="52">
          <cell r="R52">
            <v>273185.39</v>
          </cell>
          <cell r="S52">
            <v>273185.39</v>
          </cell>
          <cell r="T52">
            <v>273185.39</v>
          </cell>
          <cell r="U52">
            <v>273185.39</v>
          </cell>
          <cell r="V52">
            <v>273185.39</v>
          </cell>
          <cell r="W52">
            <v>273185.39</v>
          </cell>
          <cell r="X52">
            <v>273185.39</v>
          </cell>
          <cell r="Y52">
            <v>273185.39</v>
          </cell>
          <cell r="Z52">
            <v>273185.39</v>
          </cell>
          <cell r="AA52">
            <v>273185.39</v>
          </cell>
          <cell r="AB52">
            <v>273185.39</v>
          </cell>
          <cell r="AC52">
            <v>273185.39</v>
          </cell>
          <cell r="AD52">
            <v>1088122.6104166668</v>
          </cell>
          <cell r="AE52">
            <v>948738.14625000022</v>
          </cell>
          <cell r="AF52">
            <v>809353.68208333338</v>
          </cell>
          <cell r="AG52">
            <v>669969.21791666653</v>
          </cell>
          <cell r="AH52">
            <v>530584.75374999992</v>
          </cell>
          <cell r="AI52">
            <v>391200.28958333336</v>
          </cell>
          <cell r="AJ52">
            <v>251815.82541666669</v>
          </cell>
          <cell r="AK52">
            <v>193506.31791666671</v>
          </cell>
          <cell r="AL52">
            <v>216271.76708333337</v>
          </cell>
          <cell r="AM52">
            <v>239037.21625000006</v>
          </cell>
          <cell r="AN52">
            <v>261802.66541666674</v>
          </cell>
          <cell r="AO52">
            <v>273185.39000000007</v>
          </cell>
          <cell r="AQ52">
            <v>18</v>
          </cell>
          <cell r="AR52" t="str">
            <v>24/59</v>
          </cell>
          <cell r="AS52" t="str">
            <v>7c</v>
          </cell>
        </row>
        <row r="53">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t="str">
            <v>17</v>
          </cell>
          <cell r="AR53" t="str">
            <v>58</v>
          </cell>
        </row>
        <row r="54">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Q54" t="str">
            <v>17</v>
          </cell>
          <cell r="AR54" t="str">
            <v>58</v>
          </cell>
        </row>
        <row r="55">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t="str">
            <v>17</v>
          </cell>
          <cell r="AR55" t="str">
            <v>58</v>
          </cell>
        </row>
        <row r="56">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t="str">
            <v>17</v>
          </cell>
          <cell r="AR56" t="str">
            <v>58</v>
          </cell>
        </row>
        <row r="57">
          <cell r="R57">
            <v>-83747692.439999998</v>
          </cell>
          <cell r="S57">
            <v>-84098114</v>
          </cell>
          <cell r="T57">
            <v>-84448535.579999998</v>
          </cell>
          <cell r="U57">
            <v>-84798957.140000001</v>
          </cell>
          <cell r="V57">
            <v>-85149378.719999999</v>
          </cell>
          <cell r="W57">
            <v>-85499800.269999996</v>
          </cell>
          <cell r="X57">
            <v>-85850221.859999999</v>
          </cell>
          <cell r="Y57">
            <v>-86200643.400000006</v>
          </cell>
          <cell r="Z57">
            <v>-86551064.989999995</v>
          </cell>
          <cell r="AA57">
            <v>-86901486.530000001</v>
          </cell>
          <cell r="AB57">
            <v>-87251908.159999996</v>
          </cell>
          <cell r="AC57">
            <v>-87602329.700000003</v>
          </cell>
          <cell r="AD57">
            <v>-81645163.010833308</v>
          </cell>
          <cell r="AE57">
            <v>-81995584.580833331</v>
          </cell>
          <cell r="AF57">
            <v>-82346006.150833324</v>
          </cell>
          <cell r="AG57">
            <v>-82696427.720833331</v>
          </cell>
          <cell r="AH57">
            <v>-83046849.290833339</v>
          </cell>
          <cell r="AI57">
            <v>-83397270.860833332</v>
          </cell>
          <cell r="AJ57">
            <v>-83747692.43083334</v>
          </cell>
          <cell r="AK57">
            <v>-84098114.000833333</v>
          </cell>
          <cell r="AL57">
            <v>-84448535.570833325</v>
          </cell>
          <cell r="AM57">
            <v>-84798957.140833333</v>
          </cell>
          <cell r="AN57">
            <v>-85149378.710833326</v>
          </cell>
          <cell r="AO57">
            <v>-85499800.280833319</v>
          </cell>
          <cell r="AQ57" t="str">
            <v>17</v>
          </cell>
          <cell r="AR57" t="str">
            <v>58</v>
          </cell>
        </row>
        <row r="58">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t="str">
            <v>17</v>
          </cell>
          <cell r="AR58" t="str">
            <v>58</v>
          </cell>
        </row>
        <row r="59">
          <cell r="R59">
            <v>-8296781.8300000001</v>
          </cell>
          <cell r="S59">
            <v>-8469767.4900000002</v>
          </cell>
          <cell r="T59">
            <v>-8618147.9299999997</v>
          </cell>
          <cell r="U59">
            <v>-8791718.9600000009</v>
          </cell>
          <cell r="V59">
            <v>-8965290.4700000007</v>
          </cell>
          <cell r="W59">
            <v>-9138861.3000000007</v>
          </cell>
          <cell r="X59">
            <v>-9343845</v>
          </cell>
          <cell r="Y59">
            <v>-9548914.0999999996</v>
          </cell>
          <cell r="Z59">
            <v>-13789925.140000001</v>
          </cell>
          <cell r="AA59">
            <v>-13995079.890000001</v>
          </cell>
          <cell r="AB59">
            <v>-14200235.949999999</v>
          </cell>
          <cell r="AC59">
            <v>-14405390.65</v>
          </cell>
          <cell r="AD59">
            <v>-15672834.255833335</v>
          </cell>
          <cell r="AE59">
            <v>-14969412.807500003</v>
          </cell>
          <cell r="AF59">
            <v>-14255396.667916665</v>
          </cell>
          <cell r="AG59">
            <v>-13530729.029583333</v>
          </cell>
          <cell r="AH59">
            <v>-12801961.41375</v>
          </cell>
          <cell r="AI59">
            <v>-12069082.907916667</v>
          </cell>
          <cell r="AJ59">
            <v>-11333383.417083332</v>
          </cell>
          <cell r="AK59">
            <v>-10785308.633749999</v>
          </cell>
          <cell r="AL59">
            <v>-10611721.674999999</v>
          </cell>
          <cell r="AM59">
            <v>-10622134.729166666</v>
          </cell>
          <cell r="AN59">
            <v>-10628350.885</v>
          </cell>
          <cell r="AO59">
            <v>-10630369.596249999</v>
          </cell>
          <cell r="AQ59">
            <v>19</v>
          </cell>
          <cell r="AR59" t="str">
            <v>58</v>
          </cell>
        </row>
        <row r="60">
          <cell r="R60">
            <v>-14175580.050000001</v>
          </cell>
          <cell r="S60">
            <v>-14318785.890000001</v>
          </cell>
          <cell r="T60">
            <v>-14461991.77</v>
          </cell>
          <cell r="U60">
            <v>-14605197.609999999</v>
          </cell>
          <cell r="V60">
            <v>-14748403.51</v>
          </cell>
          <cell r="W60">
            <v>-14891609.33</v>
          </cell>
          <cell r="X60">
            <v>-15034815.24</v>
          </cell>
          <cell r="Y60">
            <v>-15178021.039999999</v>
          </cell>
          <cell r="Z60">
            <v>-15321226.970000001</v>
          </cell>
          <cell r="AA60">
            <v>-15464432.73</v>
          </cell>
          <cell r="AB60">
            <v>-15607638.67</v>
          </cell>
          <cell r="AC60">
            <v>-15750844.41</v>
          </cell>
          <cell r="AD60">
            <v>-13696182.630416667</v>
          </cell>
          <cell r="AE60">
            <v>-13796594.445</v>
          </cell>
          <cell r="AF60">
            <v>-13896550.204166666</v>
          </cell>
          <cell r="AG60">
            <v>-13996019.399166666</v>
          </cell>
          <cell r="AH60">
            <v>-14094971.520833334</v>
          </cell>
          <cell r="AI60">
            <v>-14193406.564583331</v>
          </cell>
          <cell r="AJ60">
            <v>-14291324.110000001</v>
          </cell>
          <cell r="AK60">
            <v>-14402977.205000004</v>
          </cell>
          <cell r="AL60">
            <v>-14528365.849166667</v>
          </cell>
          <cell r="AM60">
            <v>-14653236.579166666</v>
          </cell>
          <cell r="AN60">
            <v>-14777589.394583331</v>
          </cell>
          <cell r="AO60">
            <v>-14901424.295833332</v>
          </cell>
          <cell r="AR60" t="str">
            <v>14</v>
          </cell>
          <cell r="AS60" t="str">
            <v>5</v>
          </cell>
        </row>
        <row r="61">
          <cell r="R61">
            <v>-104279255.69</v>
          </cell>
          <cell r="S61">
            <v>-106416762.45999999</v>
          </cell>
          <cell r="T61">
            <v>-108555898.04000001</v>
          </cell>
          <cell r="U61">
            <v>-110695038.8</v>
          </cell>
          <cell r="V61">
            <v>-112834146.22</v>
          </cell>
          <cell r="W61">
            <v>-114976565.33</v>
          </cell>
          <cell r="X61">
            <v>-117129679.84999999</v>
          </cell>
          <cell r="Y61">
            <v>-119297399.3</v>
          </cell>
          <cell r="Z61">
            <v>-120768605.47</v>
          </cell>
          <cell r="AA61">
            <v>-123129360.2</v>
          </cell>
          <cell r="AB61">
            <v>-125490789.3</v>
          </cell>
          <cell r="AC61">
            <v>-127857885.91</v>
          </cell>
          <cell r="AD61">
            <v>-90542798.93416667</v>
          </cell>
          <cell r="AE61">
            <v>-92835092.510416672</v>
          </cell>
          <cell r="AF61">
            <v>-95120573.672916695</v>
          </cell>
          <cell r="AG61">
            <v>-97399129.403333321</v>
          </cell>
          <cell r="AH61">
            <v>-99675638.385833338</v>
          </cell>
          <cell r="AI61">
            <v>-101950153.75916667</v>
          </cell>
          <cell r="AJ61">
            <v>-104223287.72375</v>
          </cell>
          <cell r="AK61">
            <v>-106432699.47833334</v>
          </cell>
          <cell r="AL61">
            <v>-108549733.34833334</v>
          </cell>
          <cell r="AM61">
            <v>-110647115.39083333</v>
          </cell>
          <cell r="AN61">
            <v>-112760355.26541668</v>
          </cell>
          <cell r="AO61">
            <v>-114886408.59541667</v>
          </cell>
          <cell r="AQ61">
            <v>20</v>
          </cell>
          <cell r="AR61" t="str">
            <v>24/59</v>
          </cell>
          <cell r="AS61" t="str">
            <v>7c</v>
          </cell>
        </row>
        <row r="62">
          <cell r="R62">
            <v>197297.83</v>
          </cell>
          <cell r="S62">
            <v>197297.83</v>
          </cell>
          <cell r="T62">
            <v>197297.83</v>
          </cell>
          <cell r="U62">
            <v>197297.83</v>
          </cell>
          <cell r="V62">
            <v>197297.83</v>
          </cell>
          <cell r="W62">
            <v>197297.83</v>
          </cell>
          <cell r="X62">
            <v>197297.83</v>
          </cell>
          <cell r="Y62">
            <v>197297.83</v>
          </cell>
          <cell r="Z62">
            <v>197297.83</v>
          </cell>
          <cell r="AA62">
            <v>197297.83</v>
          </cell>
          <cell r="AB62">
            <v>197297.83</v>
          </cell>
          <cell r="AC62">
            <v>197297.83</v>
          </cell>
          <cell r="AD62">
            <v>197297.82041666671</v>
          </cell>
          <cell r="AE62">
            <v>197297.82125000004</v>
          </cell>
          <cell r="AF62">
            <v>197297.82208333339</v>
          </cell>
          <cell r="AG62">
            <v>197297.82291666672</v>
          </cell>
          <cell r="AH62">
            <v>197297.82375000007</v>
          </cell>
          <cell r="AI62">
            <v>197297.82458333336</v>
          </cell>
          <cell r="AJ62">
            <v>197297.82541666672</v>
          </cell>
          <cell r="AK62">
            <v>197297.82625000004</v>
          </cell>
          <cell r="AL62">
            <v>197297.82708333337</v>
          </cell>
          <cell r="AM62">
            <v>197297.82791666672</v>
          </cell>
          <cell r="AN62">
            <v>197297.82875000002</v>
          </cell>
          <cell r="AO62">
            <v>197297.82958333337</v>
          </cell>
          <cell r="AQ62">
            <v>19</v>
          </cell>
          <cell r="AR62" t="str">
            <v>58</v>
          </cell>
        </row>
        <row r="63">
          <cell r="R63">
            <v>-214508.51</v>
          </cell>
          <cell r="S63">
            <v>-214508.51</v>
          </cell>
          <cell r="T63">
            <v>-207048.1</v>
          </cell>
          <cell r="U63">
            <v>-207048.1</v>
          </cell>
          <cell r="V63">
            <v>-207048.1</v>
          </cell>
          <cell r="W63">
            <v>-207048.1</v>
          </cell>
          <cell r="X63">
            <v>-207048.1</v>
          </cell>
          <cell r="Y63">
            <v>-207048.1</v>
          </cell>
          <cell r="Z63">
            <v>-207048.1</v>
          </cell>
          <cell r="AA63">
            <v>-207048.1</v>
          </cell>
          <cell r="AB63">
            <v>-207048.1</v>
          </cell>
          <cell r="AC63">
            <v>-207048.1</v>
          </cell>
          <cell r="AD63">
            <v>-214508.51</v>
          </cell>
          <cell r="AE63">
            <v>-214508.51</v>
          </cell>
          <cell r="AF63">
            <v>-214197.65958333338</v>
          </cell>
          <cell r="AG63">
            <v>-213575.95875000002</v>
          </cell>
          <cell r="AH63">
            <v>-212954.25791666668</v>
          </cell>
          <cell r="AI63">
            <v>-212332.55708333338</v>
          </cell>
          <cell r="AJ63">
            <v>-211710.85625000004</v>
          </cell>
          <cell r="AK63">
            <v>-211089.15541666673</v>
          </cell>
          <cell r="AL63">
            <v>-210467.45458333337</v>
          </cell>
          <cell r="AM63">
            <v>-209845.75375000006</v>
          </cell>
          <cell r="AN63">
            <v>-209224.05291666673</v>
          </cell>
          <cell r="AO63">
            <v>-208602.35208333339</v>
          </cell>
          <cell r="AR63" t="str">
            <v>14</v>
          </cell>
          <cell r="AS63" t="str">
            <v>5</v>
          </cell>
        </row>
        <row r="64">
          <cell r="R64">
            <v>0</v>
          </cell>
          <cell r="S64">
            <v>0</v>
          </cell>
          <cell r="T64">
            <v>0</v>
          </cell>
          <cell r="U64">
            <v>0</v>
          </cell>
          <cell r="V64">
            <v>0</v>
          </cell>
          <cell r="W64">
            <v>0</v>
          </cell>
          <cell r="X64">
            <v>0</v>
          </cell>
          <cell r="Y64">
            <v>0</v>
          </cell>
          <cell r="Z64">
            <v>0</v>
          </cell>
          <cell r="AA64">
            <v>0</v>
          </cell>
          <cell r="AB64">
            <v>0</v>
          </cell>
          <cell r="AC64">
            <v>0</v>
          </cell>
          <cell r="AD64">
            <v>2407143.0770833334</v>
          </cell>
          <cell r="AE64">
            <v>2036813.3729166668</v>
          </cell>
          <cell r="AF64">
            <v>1666483.6687500002</v>
          </cell>
          <cell r="AG64">
            <v>1296153.9645833333</v>
          </cell>
          <cell r="AH64">
            <v>925824.26041666663</v>
          </cell>
          <cell r="AI64">
            <v>555494.55625000002</v>
          </cell>
          <cell r="AJ64">
            <v>185164.85208333333</v>
          </cell>
          <cell r="AK64">
            <v>0</v>
          </cell>
          <cell r="AL64">
            <v>0</v>
          </cell>
          <cell r="AM64">
            <v>0</v>
          </cell>
          <cell r="AN64">
            <v>0</v>
          </cell>
          <cell r="AO64">
            <v>0</v>
          </cell>
          <cell r="AQ64">
            <v>19</v>
          </cell>
          <cell r="AR64" t="str">
            <v>58</v>
          </cell>
        </row>
        <row r="65">
          <cell r="R65">
            <v>0</v>
          </cell>
          <cell r="S65">
            <v>0</v>
          </cell>
          <cell r="T65">
            <v>0</v>
          </cell>
          <cell r="U65">
            <v>0</v>
          </cell>
          <cell r="V65">
            <v>0</v>
          </cell>
          <cell r="W65">
            <v>0</v>
          </cell>
          <cell r="X65">
            <v>0</v>
          </cell>
          <cell r="Y65">
            <v>0</v>
          </cell>
          <cell r="Z65">
            <v>0</v>
          </cell>
          <cell r="AA65">
            <v>0</v>
          </cell>
          <cell r="AB65">
            <v>0</v>
          </cell>
          <cell r="AC65">
            <v>0</v>
          </cell>
          <cell r="AD65">
            <v>185295.01249999998</v>
          </cell>
          <cell r="AE65">
            <v>156788.08749999999</v>
          </cell>
          <cell r="AF65">
            <v>128281.16249999999</v>
          </cell>
          <cell r="AG65">
            <v>99774.237499999988</v>
          </cell>
          <cell r="AH65">
            <v>71267.3125</v>
          </cell>
          <cell r="AI65">
            <v>42760.387499999997</v>
          </cell>
          <cell r="AJ65">
            <v>14253.4625</v>
          </cell>
          <cell r="AK65">
            <v>0</v>
          </cell>
          <cell r="AL65">
            <v>0</v>
          </cell>
          <cell r="AM65">
            <v>0</v>
          </cell>
          <cell r="AN65">
            <v>0</v>
          </cell>
          <cell r="AO65">
            <v>0</v>
          </cell>
          <cell r="AR65" t="str">
            <v>14</v>
          </cell>
          <cell r="AS65" t="str">
            <v>5</v>
          </cell>
        </row>
        <row r="66">
          <cell r="R66">
            <v>0</v>
          </cell>
          <cell r="S66">
            <v>0</v>
          </cell>
          <cell r="T66">
            <v>0</v>
          </cell>
          <cell r="U66">
            <v>0</v>
          </cell>
          <cell r="V66">
            <v>0</v>
          </cell>
          <cell r="W66">
            <v>0</v>
          </cell>
          <cell r="X66">
            <v>0</v>
          </cell>
          <cell r="Y66">
            <v>0</v>
          </cell>
          <cell r="Z66">
            <v>0</v>
          </cell>
          <cell r="AA66">
            <v>0</v>
          </cell>
          <cell r="AB66">
            <v>0</v>
          </cell>
          <cell r="AC66">
            <v>0</v>
          </cell>
          <cell r="AD66">
            <v>-1848186.7570833333</v>
          </cell>
          <cell r="AE66">
            <v>-1563850.3329166665</v>
          </cell>
          <cell r="AF66">
            <v>-1279513.9087499999</v>
          </cell>
          <cell r="AG66">
            <v>-995177.48458333325</v>
          </cell>
          <cell r="AH66">
            <v>-710841.06041666667</v>
          </cell>
          <cell r="AI66">
            <v>-426504.63624999998</v>
          </cell>
          <cell r="AJ66">
            <v>-142168.21208333332</v>
          </cell>
          <cell r="AK66">
            <v>0</v>
          </cell>
          <cell r="AL66">
            <v>0</v>
          </cell>
          <cell r="AM66">
            <v>0</v>
          </cell>
          <cell r="AN66">
            <v>0</v>
          </cell>
          <cell r="AO66">
            <v>0</v>
          </cell>
          <cell r="AQ66">
            <v>20</v>
          </cell>
          <cell r="AR66" t="str">
            <v>24/59</v>
          </cell>
          <cell r="AS66" t="str">
            <v>7c</v>
          </cell>
        </row>
        <row r="67">
          <cell r="R67">
            <v>946172.25</v>
          </cell>
          <cell r="S67">
            <v>946172.25</v>
          </cell>
          <cell r="T67">
            <v>946172.25</v>
          </cell>
          <cell r="U67">
            <v>946172.25</v>
          </cell>
          <cell r="V67">
            <v>946172.25</v>
          </cell>
          <cell r="W67">
            <v>946172.25</v>
          </cell>
          <cell r="X67">
            <v>946172.25</v>
          </cell>
          <cell r="Y67">
            <v>946172.25</v>
          </cell>
          <cell r="Z67">
            <v>946172.25</v>
          </cell>
          <cell r="AA67">
            <v>946172.25</v>
          </cell>
          <cell r="AB67">
            <v>946172.25</v>
          </cell>
          <cell r="AC67">
            <v>946172.25</v>
          </cell>
          <cell r="AD67">
            <v>946172.25</v>
          </cell>
          <cell r="AE67">
            <v>946172.25</v>
          </cell>
          <cell r="AF67">
            <v>946172.25</v>
          </cell>
          <cell r="AG67">
            <v>946172.25</v>
          </cell>
          <cell r="AH67">
            <v>946172.25</v>
          </cell>
          <cell r="AI67">
            <v>946172.25</v>
          </cell>
          <cell r="AJ67">
            <v>946172.25</v>
          </cell>
          <cell r="AK67">
            <v>946172.25</v>
          </cell>
          <cell r="AL67">
            <v>946172.25</v>
          </cell>
          <cell r="AM67">
            <v>946172.25</v>
          </cell>
          <cell r="AN67">
            <v>946172.25</v>
          </cell>
          <cell r="AO67">
            <v>946172.25</v>
          </cell>
          <cell r="AQ67">
            <v>6</v>
          </cell>
          <cell r="AR67" t="str">
            <v>50</v>
          </cell>
        </row>
        <row r="68">
          <cell r="R68">
            <v>317009.90999999997</v>
          </cell>
          <cell r="S68">
            <v>317009.90999999997</v>
          </cell>
          <cell r="T68">
            <v>317009.90999999997</v>
          </cell>
          <cell r="U68">
            <v>317009.90999999997</v>
          </cell>
          <cell r="V68">
            <v>317009.90999999997</v>
          </cell>
          <cell r="W68">
            <v>317009.90999999997</v>
          </cell>
          <cell r="X68">
            <v>317009.90999999997</v>
          </cell>
          <cell r="Y68">
            <v>317009.90999999997</v>
          </cell>
          <cell r="Z68">
            <v>317009.90999999997</v>
          </cell>
          <cell r="AA68">
            <v>317009.90999999997</v>
          </cell>
          <cell r="AB68">
            <v>317009.90999999997</v>
          </cell>
          <cell r="AC68">
            <v>0</v>
          </cell>
          <cell r="AD68">
            <v>317009.91000000003</v>
          </cell>
          <cell r="AE68">
            <v>317009.91000000003</v>
          </cell>
          <cell r="AF68">
            <v>317009.91000000003</v>
          </cell>
          <cell r="AG68">
            <v>317009.91000000003</v>
          </cell>
          <cell r="AH68">
            <v>317009.91000000003</v>
          </cell>
          <cell r="AI68">
            <v>317009.91000000003</v>
          </cell>
          <cell r="AJ68">
            <v>317009.91000000003</v>
          </cell>
          <cell r="AK68">
            <v>317009.91000000003</v>
          </cell>
          <cell r="AL68">
            <v>317009.91000000003</v>
          </cell>
          <cell r="AM68">
            <v>317009.91000000003</v>
          </cell>
          <cell r="AN68">
            <v>317009.91000000003</v>
          </cell>
          <cell r="AO68">
            <v>303801.16375000001</v>
          </cell>
          <cell r="AR68" t="str">
            <v>9</v>
          </cell>
          <cell r="AS68" t="str">
            <v>1</v>
          </cell>
        </row>
        <row r="69">
          <cell r="R69">
            <v>302358.01</v>
          </cell>
          <cell r="S69">
            <v>302358.01</v>
          </cell>
          <cell r="T69">
            <v>302358.01</v>
          </cell>
          <cell r="U69">
            <v>302358.01</v>
          </cell>
          <cell r="V69">
            <v>302358.01</v>
          </cell>
          <cell r="W69">
            <v>302358.01</v>
          </cell>
          <cell r="X69">
            <v>302358.01</v>
          </cell>
          <cell r="Y69">
            <v>302358.01</v>
          </cell>
          <cell r="Z69">
            <v>302358.01</v>
          </cell>
          <cell r="AA69">
            <v>302358.01</v>
          </cell>
          <cell r="AB69">
            <v>302358.01</v>
          </cell>
          <cell r="AC69">
            <v>302358.01</v>
          </cell>
          <cell r="AD69">
            <v>302358.00999999995</v>
          </cell>
          <cell r="AE69">
            <v>302358.00999999995</v>
          </cell>
          <cell r="AF69">
            <v>302358.00999999995</v>
          </cell>
          <cell r="AG69">
            <v>302358.00999999995</v>
          </cell>
          <cell r="AH69">
            <v>302358.00999999995</v>
          </cell>
          <cell r="AI69">
            <v>302358.00999999995</v>
          </cell>
          <cell r="AJ69">
            <v>302358.00999999995</v>
          </cell>
          <cell r="AK69">
            <v>302358.00999999995</v>
          </cell>
          <cell r="AL69">
            <v>302358.00999999995</v>
          </cell>
          <cell r="AM69">
            <v>302358.00999999995</v>
          </cell>
          <cell r="AN69">
            <v>302358.00999999995</v>
          </cell>
          <cell r="AO69">
            <v>302358.00999999995</v>
          </cell>
          <cell r="AQ69">
            <v>6</v>
          </cell>
          <cell r="AR69" t="str">
            <v>50</v>
          </cell>
        </row>
        <row r="70">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t="str">
            <v>6</v>
          </cell>
          <cell r="AR70" t="str">
            <v>50</v>
          </cell>
        </row>
        <row r="71">
          <cell r="R71">
            <v>76622596.840000004</v>
          </cell>
          <cell r="S71">
            <v>76622596.840000004</v>
          </cell>
          <cell r="T71">
            <v>76622596.840000004</v>
          </cell>
          <cell r="U71">
            <v>76622596.840000004</v>
          </cell>
          <cell r="V71">
            <v>76622596.840000004</v>
          </cell>
          <cell r="W71">
            <v>76622596.840000004</v>
          </cell>
          <cell r="X71">
            <v>76622596.840000004</v>
          </cell>
          <cell r="Y71">
            <v>76622596.840000004</v>
          </cell>
          <cell r="Z71">
            <v>76622596.840000004</v>
          </cell>
          <cell r="AA71">
            <v>76622596.840000004</v>
          </cell>
          <cell r="AB71">
            <v>76622596.840000004</v>
          </cell>
          <cell r="AC71">
            <v>76622596.840000004</v>
          </cell>
          <cell r="AD71">
            <v>76622596.840000018</v>
          </cell>
          <cell r="AE71">
            <v>76622596.840000018</v>
          </cell>
          <cell r="AF71">
            <v>76622596.840000018</v>
          </cell>
          <cell r="AG71">
            <v>76622596.840000018</v>
          </cell>
          <cell r="AH71">
            <v>76622596.840000018</v>
          </cell>
          <cell r="AI71">
            <v>76622596.840000018</v>
          </cell>
          <cell r="AJ71">
            <v>76622596.840000018</v>
          </cell>
          <cell r="AK71">
            <v>76622596.840000018</v>
          </cell>
          <cell r="AL71">
            <v>76622596.840000018</v>
          </cell>
          <cell r="AM71">
            <v>76622596.840000018</v>
          </cell>
          <cell r="AN71">
            <v>76622596.840000018</v>
          </cell>
          <cell r="AO71">
            <v>76622596.840000018</v>
          </cell>
          <cell r="AQ71" t="str">
            <v>6</v>
          </cell>
          <cell r="AR71" t="str">
            <v>50</v>
          </cell>
        </row>
        <row r="72">
          <cell r="R72">
            <v>-566339</v>
          </cell>
          <cell r="S72">
            <v>-568489</v>
          </cell>
          <cell r="T72">
            <v>-570639</v>
          </cell>
          <cell r="U72">
            <v>-572789</v>
          </cell>
          <cell r="V72">
            <v>-574939</v>
          </cell>
          <cell r="W72">
            <v>-577089</v>
          </cell>
          <cell r="X72">
            <v>-579239</v>
          </cell>
          <cell r="Y72">
            <v>-581389</v>
          </cell>
          <cell r="Z72">
            <v>-583539</v>
          </cell>
          <cell r="AA72">
            <v>-585689</v>
          </cell>
          <cell r="AB72">
            <v>-587839</v>
          </cell>
          <cell r="AC72">
            <v>-589989</v>
          </cell>
          <cell r="AD72">
            <v>-553439</v>
          </cell>
          <cell r="AE72">
            <v>-555589</v>
          </cell>
          <cell r="AF72">
            <v>-557739</v>
          </cell>
          <cell r="AG72">
            <v>-559889</v>
          </cell>
          <cell r="AH72">
            <v>-562039</v>
          </cell>
          <cell r="AI72">
            <v>-564189</v>
          </cell>
          <cell r="AJ72">
            <v>-566339</v>
          </cell>
          <cell r="AK72">
            <v>-568489</v>
          </cell>
          <cell r="AL72">
            <v>-570639</v>
          </cell>
          <cell r="AM72">
            <v>-572789</v>
          </cell>
          <cell r="AN72">
            <v>-574939</v>
          </cell>
          <cell r="AO72">
            <v>-577089</v>
          </cell>
          <cell r="AQ72">
            <v>21</v>
          </cell>
          <cell r="AR72" t="str">
            <v>58</v>
          </cell>
        </row>
        <row r="73">
          <cell r="R73">
            <v>-317009.90999999997</v>
          </cell>
          <cell r="S73">
            <v>-317009.90999999997</v>
          </cell>
          <cell r="T73">
            <v>-317009.90999999997</v>
          </cell>
          <cell r="U73">
            <v>-317009.90999999997</v>
          </cell>
          <cell r="V73">
            <v>-317009.90999999997</v>
          </cell>
          <cell r="W73">
            <v>-317009.90999999997</v>
          </cell>
          <cell r="X73">
            <v>-317009.90999999997</v>
          </cell>
          <cell r="Y73">
            <v>-317009.90999999997</v>
          </cell>
          <cell r="Z73">
            <v>-317009.90999999997</v>
          </cell>
          <cell r="AA73">
            <v>-317009.90999999997</v>
          </cell>
          <cell r="AB73">
            <v>-317009.90999999997</v>
          </cell>
          <cell r="AC73">
            <v>0</v>
          </cell>
          <cell r="AD73">
            <v>-317009.91000000003</v>
          </cell>
          <cell r="AE73">
            <v>-317009.91000000003</v>
          </cell>
          <cell r="AF73">
            <v>-317009.91000000003</v>
          </cell>
          <cell r="AG73">
            <v>-317009.91000000003</v>
          </cell>
          <cell r="AH73">
            <v>-317009.91000000003</v>
          </cell>
          <cell r="AI73">
            <v>-317009.91000000003</v>
          </cell>
          <cell r="AJ73">
            <v>-317009.91000000003</v>
          </cell>
          <cell r="AK73">
            <v>-317009.91000000003</v>
          </cell>
          <cell r="AL73">
            <v>-317009.91000000003</v>
          </cell>
          <cell r="AM73">
            <v>-317009.91000000003</v>
          </cell>
          <cell r="AN73">
            <v>-317009.91000000003</v>
          </cell>
          <cell r="AO73">
            <v>-303801.16375000001</v>
          </cell>
          <cell r="AR73" t="str">
            <v>14</v>
          </cell>
          <cell r="AS73" t="str">
            <v>5</v>
          </cell>
        </row>
        <row r="74">
          <cell r="R74">
            <v>-216532.57</v>
          </cell>
          <cell r="S74">
            <v>-217465.9</v>
          </cell>
          <cell r="T74">
            <v>-218399.23</v>
          </cell>
          <cell r="U74">
            <v>-219332.56</v>
          </cell>
          <cell r="V74">
            <v>-220265.89</v>
          </cell>
          <cell r="W74">
            <v>-221199.22</v>
          </cell>
          <cell r="X74">
            <v>-222132.55</v>
          </cell>
          <cell r="Y74">
            <v>-223065.88</v>
          </cell>
          <cell r="Z74">
            <v>-223999.21</v>
          </cell>
          <cell r="AA74">
            <v>-224932.54</v>
          </cell>
          <cell r="AB74">
            <v>-225865.87</v>
          </cell>
          <cell r="AC74">
            <v>-226799.2</v>
          </cell>
          <cell r="AD74">
            <v>-210932.59</v>
          </cell>
          <cell r="AE74">
            <v>-211865.91999999995</v>
          </cell>
          <cell r="AF74">
            <v>-212799.25</v>
          </cell>
          <cell r="AG74">
            <v>-213732.58000000005</v>
          </cell>
          <cell r="AH74">
            <v>-214665.91000000003</v>
          </cell>
          <cell r="AI74">
            <v>-215599.24</v>
          </cell>
          <cell r="AJ74">
            <v>-216532.56999999998</v>
          </cell>
          <cell r="AK74">
            <v>-217465.9</v>
          </cell>
          <cell r="AL74">
            <v>-218399.22999999998</v>
          </cell>
          <cell r="AM74">
            <v>-219332.56000000003</v>
          </cell>
          <cell r="AN74">
            <v>-220265.89</v>
          </cell>
          <cell r="AO74">
            <v>-221199.22</v>
          </cell>
          <cell r="AQ74">
            <v>21</v>
          </cell>
          <cell r="AR74" t="str">
            <v>58</v>
          </cell>
        </row>
        <row r="75">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Q75" t="str">
            <v>21</v>
          </cell>
          <cell r="AR75" t="str">
            <v>58</v>
          </cell>
        </row>
        <row r="76">
          <cell r="R76">
            <v>-26880713.66</v>
          </cell>
          <cell r="S76">
            <v>-27101788.66</v>
          </cell>
          <cell r="T76">
            <v>-27322863.66</v>
          </cell>
          <cell r="U76">
            <v>-27543938.66</v>
          </cell>
          <cell r="V76">
            <v>-27765013.66</v>
          </cell>
          <cell r="W76">
            <v>-27986088.66</v>
          </cell>
          <cell r="X76">
            <v>-28207163.66</v>
          </cell>
          <cell r="Y76">
            <v>-28428238.66</v>
          </cell>
          <cell r="Z76">
            <v>-28649313.66</v>
          </cell>
          <cell r="AA76">
            <v>-28870388.66</v>
          </cell>
          <cell r="AB76">
            <v>-29091463.66</v>
          </cell>
          <cell r="AC76">
            <v>-29312538.66</v>
          </cell>
          <cell r="AD76">
            <v>-25554263.66</v>
          </cell>
          <cell r="AE76">
            <v>-25775338.66</v>
          </cell>
          <cell r="AF76">
            <v>-25996413.66</v>
          </cell>
          <cell r="AG76">
            <v>-26217488.66</v>
          </cell>
          <cell r="AH76">
            <v>-26438563.66</v>
          </cell>
          <cell r="AI76">
            <v>-26659638.66</v>
          </cell>
          <cell r="AJ76">
            <v>-26880713.66</v>
          </cell>
          <cell r="AK76">
            <v>-27101788.660000008</v>
          </cell>
          <cell r="AL76">
            <v>-27322863.660000008</v>
          </cell>
          <cell r="AM76">
            <v>-27543938.660000008</v>
          </cell>
          <cell r="AN76">
            <v>-27765013.660000008</v>
          </cell>
          <cell r="AO76">
            <v>-27986088.660000008</v>
          </cell>
          <cell r="AQ76" t="str">
            <v>21</v>
          </cell>
          <cell r="AR76" t="str">
            <v>58</v>
          </cell>
        </row>
        <row r="77">
          <cell r="R77">
            <v>3674126.28</v>
          </cell>
          <cell r="S77">
            <v>3734525.48</v>
          </cell>
          <cell r="T77">
            <v>3833842.28</v>
          </cell>
          <cell r="U77">
            <v>3833711.56</v>
          </cell>
          <cell r="V77">
            <v>3892525.99</v>
          </cell>
          <cell r="W77">
            <v>3942621.32</v>
          </cell>
          <cell r="X77">
            <v>3991965.74</v>
          </cell>
          <cell r="Y77">
            <v>3991965.74</v>
          </cell>
          <cell r="Z77">
            <v>4070825.38</v>
          </cell>
          <cell r="AA77">
            <v>4116807.74</v>
          </cell>
          <cell r="AB77">
            <v>4165606.27</v>
          </cell>
          <cell r="AC77">
            <v>4231121.9800000004</v>
          </cell>
          <cell r="AD77">
            <v>3348085.3725000005</v>
          </cell>
          <cell r="AE77">
            <v>3386681.6375000007</v>
          </cell>
          <cell r="AF77">
            <v>3431932.7358333333</v>
          </cell>
          <cell r="AG77">
            <v>3481316.5875000004</v>
          </cell>
          <cell r="AH77">
            <v>3533145.59375</v>
          </cell>
          <cell r="AI77">
            <v>3593932.7070833337</v>
          </cell>
          <cell r="AJ77">
            <v>3659250.7395833335</v>
          </cell>
          <cell r="AK77">
            <v>3718969.8470833334</v>
          </cell>
          <cell r="AL77">
            <v>3773077.7970833336</v>
          </cell>
          <cell r="AM77">
            <v>3827112.8595833336</v>
          </cell>
          <cell r="AN77">
            <v>3882654.5975000006</v>
          </cell>
          <cell r="AO77">
            <v>3933428.9925000011</v>
          </cell>
          <cell r="AR77" t="str">
            <v>13</v>
          </cell>
          <cell r="AS77" t="str">
            <v>3</v>
          </cell>
        </row>
        <row r="78">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5</v>
          </cell>
          <cell r="AR78" t="str">
            <v>23/51</v>
          </cell>
          <cell r="AS78" t="str">
            <v>2c</v>
          </cell>
        </row>
        <row r="79">
          <cell r="R79">
            <v>-251293.44</v>
          </cell>
          <cell r="S79">
            <v>-221079.67</v>
          </cell>
          <cell r="T79">
            <v>-186178.92</v>
          </cell>
          <cell r="U79">
            <v>-408458.48</v>
          </cell>
          <cell r="V79">
            <v>-368172.75</v>
          </cell>
          <cell r="W79">
            <v>-442641</v>
          </cell>
          <cell r="X79">
            <v>-364988.87</v>
          </cell>
          <cell r="Y79">
            <v>-408114.73</v>
          </cell>
          <cell r="Z79">
            <v>-127816.94</v>
          </cell>
          <cell r="AA79">
            <v>-97244.08</v>
          </cell>
          <cell r="AB79">
            <v>-73668.47</v>
          </cell>
          <cell r="AC79">
            <v>-62438.04</v>
          </cell>
          <cell r="AD79">
            <v>-533684.88416666666</v>
          </cell>
          <cell r="AE79">
            <v>-420176.46124999999</v>
          </cell>
          <cell r="AF79">
            <v>-306419.3329166667</v>
          </cell>
          <cell r="AG79">
            <v>-277262.21999999997</v>
          </cell>
          <cell r="AH79">
            <v>-272455.05499999999</v>
          </cell>
          <cell r="AI79">
            <v>-285366.02083333331</v>
          </cell>
          <cell r="AJ79">
            <v>-295752.42375000002</v>
          </cell>
          <cell r="AK79">
            <v>-302624.61749999999</v>
          </cell>
          <cell r="AL79">
            <v>-299442.02750000003</v>
          </cell>
          <cell r="AM79">
            <v>-283599.90458333335</v>
          </cell>
          <cell r="AN79">
            <v>-270630.01583333331</v>
          </cell>
          <cell r="AO79">
            <v>-258285.33791666667</v>
          </cell>
          <cell r="AR79" t="str">
            <v>62</v>
          </cell>
        </row>
        <row r="80">
          <cell r="R80">
            <v>2773357.84</v>
          </cell>
          <cell r="S80">
            <v>2865268.76</v>
          </cell>
          <cell r="T80">
            <v>2865268.76</v>
          </cell>
          <cell r="U80">
            <v>2865268.76</v>
          </cell>
          <cell r="V80">
            <v>2865268.76</v>
          </cell>
          <cell r="W80">
            <v>2816620.51</v>
          </cell>
          <cell r="X80">
            <v>2816620.51</v>
          </cell>
          <cell r="Y80">
            <v>2816620.51</v>
          </cell>
          <cell r="Z80">
            <v>2816620.51</v>
          </cell>
          <cell r="AA80">
            <v>2816620.51</v>
          </cell>
          <cell r="AB80">
            <v>2816620.51</v>
          </cell>
          <cell r="AC80">
            <v>2854112.55</v>
          </cell>
          <cell r="AD80">
            <v>2813547.5487499996</v>
          </cell>
          <cell r="AE80">
            <v>2814970.8012499996</v>
          </cell>
          <cell r="AF80">
            <v>2818974.2483333331</v>
          </cell>
          <cell r="AG80">
            <v>2821728.2683333331</v>
          </cell>
          <cell r="AH80">
            <v>2824894.0266666659</v>
          </cell>
          <cell r="AI80">
            <v>2826444.512916666</v>
          </cell>
          <cell r="AJ80">
            <v>2826458.3441666658</v>
          </cell>
          <cell r="AK80">
            <v>2826962.5308333323</v>
          </cell>
          <cell r="AL80">
            <v>2827466.7174999993</v>
          </cell>
          <cell r="AM80">
            <v>2827970.9041666654</v>
          </cell>
          <cell r="AN80">
            <v>2828475.0908333324</v>
          </cell>
          <cell r="AO80">
            <v>2830541.4458333328</v>
          </cell>
          <cell r="AR80" t="str">
            <v>62</v>
          </cell>
        </row>
        <row r="81">
          <cell r="R81">
            <v>-423343.57</v>
          </cell>
          <cell r="S81">
            <v>-445522.25</v>
          </cell>
          <cell r="T81">
            <v>-445522.25</v>
          </cell>
          <cell r="U81">
            <v>-445522.25</v>
          </cell>
          <cell r="V81">
            <v>-445522.25</v>
          </cell>
          <cell r="W81">
            <v>-445522.25</v>
          </cell>
          <cell r="X81">
            <v>-445522.25</v>
          </cell>
          <cell r="Y81">
            <v>-445522.25</v>
          </cell>
          <cell r="Z81">
            <v>-445522.25</v>
          </cell>
          <cell r="AA81">
            <v>-445522.25</v>
          </cell>
          <cell r="AB81">
            <v>-445522.25</v>
          </cell>
          <cell r="AC81">
            <v>-445522.25</v>
          </cell>
          <cell r="AD81">
            <v>-423343.57</v>
          </cell>
          <cell r="AE81">
            <v>-424267.68166666664</v>
          </cell>
          <cell r="AF81">
            <v>-426115.90499999997</v>
          </cell>
          <cell r="AG81">
            <v>-427964.12833333324</v>
          </cell>
          <cell r="AH81">
            <v>-429812.35166666663</v>
          </cell>
          <cell r="AI81">
            <v>-431660.57500000001</v>
          </cell>
          <cell r="AJ81">
            <v>-433508.79833333334</v>
          </cell>
          <cell r="AK81">
            <v>-435357.02166666667</v>
          </cell>
          <cell r="AL81">
            <v>-437205.24500000005</v>
          </cell>
          <cell r="AM81">
            <v>-439053.46833333332</v>
          </cell>
          <cell r="AN81">
            <v>-440901.69166666671</v>
          </cell>
          <cell r="AO81">
            <v>-442749.91500000004</v>
          </cell>
          <cell r="AR81" t="str">
            <v>62</v>
          </cell>
        </row>
        <row r="82">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R82" t="str">
            <v>62</v>
          </cell>
        </row>
        <row r="83">
          <cell r="R83">
            <v>69686584.879999995</v>
          </cell>
          <cell r="S83">
            <v>69689493.799999997</v>
          </cell>
          <cell r="T83">
            <v>69741972.159999996</v>
          </cell>
          <cell r="U83">
            <v>69753450.039999992</v>
          </cell>
          <cell r="V83">
            <v>68758728.719999999</v>
          </cell>
          <cell r="W83">
            <v>68868900.810000002</v>
          </cell>
          <cell r="X83">
            <v>68872691.780000001</v>
          </cell>
          <cell r="Y83">
            <v>68877451.189999998</v>
          </cell>
          <cell r="Z83">
            <v>66426921.910000004</v>
          </cell>
          <cell r="AA83">
            <v>66435591.850000001</v>
          </cell>
          <cell r="AB83">
            <v>66149526.120000005</v>
          </cell>
          <cell r="AC83">
            <v>67454242.5</v>
          </cell>
          <cell r="AD83">
            <v>101840471.62625001</v>
          </cell>
          <cell r="AE83">
            <v>97277030.495833337</v>
          </cell>
          <cell r="AF83">
            <v>92711167.500833318</v>
          </cell>
          <cell r="AG83">
            <v>88143195.072916657</v>
          </cell>
          <cell r="AH83">
            <v>83533855.28291665</v>
          </cell>
          <cell r="AI83">
            <v>78867453.742083326</v>
          </cell>
          <cell r="AJ83">
            <v>74185710.26958333</v>
          </cell>
          <cell r="AK83">
            <v>71587236.055416659</v>
          </cell>
          <cell r="AL83">
            <v>70974274.343333349</v>
          </cell>
          <cell r="AM83">
            <v>70259761.704583332</v>
          </cell>
          <cell r="AN83">
            <v>69529356.491249993</v>
          </cell>
          <cell r="AO83">
            <v>68775555.028333351</v>
          </cell>
          <cell r="AR83" t="str">
            <v>62</v>
          </cell>
        </row>
        <row r="84">
          <cell r="R84">
            <v>29129920.850000001</v>
          </cell>
          <cell r="S84">
            <v>26591061.41</v>
          </cell>
          <cell r="T84">
            <v>21461250.93</v>
          </cell>
          <cell r="U84">
            <v>16340060.43</v>
          </cell>
          <cell r="V84">
            <v>14097329.27</v>
          </cell>
          <cell r="W84">
            <v>11530574.33</v>
          </cell>
          <cell r="X84">
            <v>10658342.43</v>
          </cell>
          <cell r="Y84">
            <v>9996663.3000000007</v>
          </cell>
          <cell r="Z84">
            <v>9913217.9000000004</v>
          </cell>
          <cell r="AA84">
            <v>14334636.039999999</v>
          </cell>
          <cell r="AB84">
            <v>17923783.359999999</v>
          </cell>
          <cell r="AC84">
            <v>21847870.16</v>
          </cell>
          <cell r="AD84">
            <v>19498737.115416668</v>
          </cell>
          <cell r="AE84">
            <v>19704024.042916667</v>
          </cell>
          <cell r="AF84">
            <v>19756374.432083335</v>
          </cell>
          <cell r="AG84">
            <v>19589045.280416667</v>
          </cell>
          <cell r="AH84">
            <v>19329545.017916668</v>
          </cell>
          <cell r="AI84">
            <v>19083990.001250003</v>
          </cell>
          <cell r="AJ84">
            <v>18862576.241250005</v>
          </cell>
          <cell r="AK84">
            <v>18612242.938333336</v>
          </cell>
          <cell r="AL84">
            <v>18317565.321666669</v>
          </cell>
          <cell r="AM84">
            <v>18108610.169583339</v>
          </cell>
          <cell r="AN84">
            <v>17746550.797083337</v>
          </cell>
          <cell r="AO84">
            <v>17217453.615833331</v>
          </cell>
          <cell r="AR84" t="str">
            <v>23a</v>
          </cell>
        </row>
        <row r="85">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R85" t="str">
            <v>62</v>
          </cell>
        </row>
        <row r="86">
          <cell r="R86">
            <v>100000</v>
          </cell>
          <cell r="S86">
            <v>100000</v>
          </cell>
          <cell r="T86">
            <v>100000</v>
          </cell>
          <cell r="U86">
            <v>100000</v>
          </cell>
          <cell r="V86">
            <v>100000</v>
          </cell>
          <cell r="W86">
            <v>100000</v>
          </cell>
          <cell r="X86">
            <v>100000</v>
          </cell>
          <cell r="Y86">
            <v>100000</v>
          </cell>
          <cell r="Z86">
            <v>100000</v>
          </cell>
          <cell r="AA86">
            <v>100000</v>
          </cell>
          <cell r="AB86">
            <v>100000</v>
          </cell>
          <cell r="AC86">
            <v>100000</v>
          </cell>
          <cell r="AD86">
            <v>100000</v>
          </cell>
          <cell r="AE86">
            <v>100000</v>
          </cell>
          <cell r="AF86">
            <v>100000</v>
          </cell>
          <cell r="AG86">
            <v>100000</v>
          </cell>
          <cell r="AH86">
            <v>100000</v>
          </cell>
          <cell r="AI86">
            <v>100000</v>
          </cell>
          <cell r="AJ86">
            <v>100000</v>
          </cell>
          <cell r="AK86">
            <v>100000</v>
          </cell>
          <cell r="AL86">
            <v>100000</v>
          </cell>
          <cell r="AM86">
            <v>100000</v>
          </cell>
          <cell r="AN86">
            <v>100000</v>
          </cell>
          <cell r="AO86">
            <v>100000</v>
          </cell>
          <cell r="AR86" t="str">
            <v>62</v>
          </cell>
        </row>
        <row r="87">
          <cell r="R87">
            <v>40873166.460000001</v>
          </cell>
          <cell r="S87">
            <v>40873166.460000001</v>
          </cell>
          <cell r="T87">
            <v>40873166.460000001</v>
          </cell>
          <cell r="U87">
            <v>42412422.640000001</v>
          </cell>
          <cell r="V87">
            <v>42412422.640000001</v>
          </cell>
          <cell r="W87">
            <v>43825634.700000003</v>
          </cell>
          <cell r="X87">
            <v>43825634.700000003</v>
          </cell>
          <cell r="Y87">
            <v>43825634.700000003</v>
          </cell>
          <cell r="Z87">
            <v>43783181.729999997</v>
          </cell>
          <cell r="AA87">
            <v>43899846.030000001</v>
          </cell>
          <cell r="AB87">
            <v>44272095.920000002</v>
          </cell>
          <cell r="AC87">
            <v>44786679.630000003</v>
          </cell>
          <cell r="AD87">
            <v>38686159.240833335</v>
          </cell>
          <cell r="AE87">
            <v>39049967.960833333</v>
          </cell>
          <cell r="AF87">
            <v>39413776.680833332</v>
          </cell>
          <cell r="AG87">
            <v>39841721.074999996</v>
          </cell>
          <cell r="AH87">
            <v>40268219.202499993</v>
          </cell>
          <cell r="AI87">
            <v>40636702.463749997</v>
          </cell>
          <cell r="AJ87">
            <v>41012752.799583331</v>
          </cell>
          <cell r="AK87">
            <v>41388803.135416664</v>
          </cell>
          <cell r="AL87">
            <v>41706508.21125</v>
          </cell>
          <cell r="AM87">
            <v>42030834.610416666</v>
          </cell>
          <cell r="AN87">
            <v>42435638.005000003</v>
          </cell>
          <cell r="AO87">
            <v>42808857.957083337</v>
          </cell>
          <cell r="AR87" t="str">
            <v>62</v>
          </cell>
        </row>
        <row r="88">
          <cell r="R88">
            <v>-100000</v>
          </cell>
          <cell r="S88">
            <v>-100000</v>
          </cell>
          <cell r="T88">
            <v>-100000</v>
          </cell>
          <cell r="U88">
            <v>-100000</v>
          </cell>
          <cell r="V88">
            <v>-100000</v>
          </cell>
          <cell r="W88">
            <v>-100000</v>
          </cell>
          <cell r="X88">
            <v>-100000</v>
          </cell>
          <cell r="Y88">
            <v>-100000</v>
          </cell>
          <cell r="Z88">
            <v>-100000</v>
          </cell>
          <cell r="AA88">
            <v>-100000</v>
          </cell>
          <cell r="AB88">
            <v>-100000</v>
          </cell>
          <cell r="AC88">
            <v>-100000</v>
          </cell>
          <cell r="AD88">
            <v>-100000</v>
          </cell>
          <cell r="AE88">
            <v>-100000</v>
          </cell>
          <cell r="AF88">
            <v>-100000</v>
          </cell>
          <cell r="AG88">
            <v>-100000</v>
          </cell>
          <cell r="AH88">
            <v>-100000</v>
          </cell>
          <cell r="AI88">
            <v>-100000</v>
          </cell>
          <cell r="AJ88">
            <v>-100000</v>
          </cell>
          <cell r="AK88">
            <v>-100000</v>
          </cell>
          <cell r="AL88">
            <v>-100000</v>
          </cell>
          <cell r="AM88">
            <v>-100000</v>
          </cell>
          <cell r="AN88">
            <v>-100000</v>
          </cell>
          <cell r="AO88">
            <v>-100000</v>
          </cell>
          <cell r="AR88" t="str">
            <v>62</v>
          </cell>
        </row>
        <row r="89">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R89" t="str">
            <v>62</v>
          </cell>
        </row>
        <row r="90">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R90" t="str">
            <v>62</v>
          </cell>
        </row>
        <row r="91">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R91" t="str">
            <v>62</v>
          </cell>
        </row>
        <row r="92">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R92" t="str">
            <v>62</v>
          </cell>
        </row>
        <row r="93">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R93" t="str">
            <v>62</v>
          </cell>
        </row>
        <row r="94">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R94" t="str">
            <v>62</v>
          </cell>
        </row>
        <row r="95">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R95" t="str">
            <v>62</v>
          </cell>
        </row>
        <row r="96">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R96" t="str">
            <v>62</v>
          </cell>
        </row>
        <row r="97">
          <cell r="R97">
            <v>0</v>
          </cell>
          <cell r="S97">
            <v>0</v>
          </cell>
          <cell r="T97">
            <v>0</v>
          </cell>
          <cell r="U97">
            <v>0</v>
          </cell>
          <cell r="V97">
            <v>0</v>
          </cell>
          <cell r="W97">
            <v>0</v>
          </cell>
          <cell r="X97">
            <v>0</v>
          </cell>
          <cell r="Y97">
            <v>0</v>
          </cell>
          <cell r="Z97">
            <v>0</v>
          </cell>
          <cell r="AA97">
            <v>0</v>
          </cell>
          <cell r="AB97">
            <v>0</v>
          </cell>
          <cell r="AC97">
            <v>0</v>
          </cell>
          <cell r="AD97">
            <v>36836.567500000005</v>
          </cell>
          <cell r="AE97">
            <v>28613.679166666669</v>
          </cell>
          <cell r="AF97">
            <v>20390.790833333333</v>
          </cell>
          <cell r="AG97">
            <v>12209.51</v>
          </cell>
          <cell r="AH97">
            <v>4069.8366666666666</v>
          </cell>
          <cell r="AI97">
            <v>0</v>
          </cell>
          <cell r="AJ97">
            <v>0</v>
          </cell>
          <cell r="AK97">
            <v>0</v>
          </cell>
          <cell r="AL97">
            <v>0</v>
          </cell>
          <cell r="AM97">
            <v>0</v>
          </cell>
          <cell r="AN97">
            <v>0</v>
          </cell>
          <cell r="AO97">
            <v>0</v>
          </cell>
          <cell r="AR97" t="str">
            <v>62</v>
          </cell>
        </row>
        <row r="98">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R98" t="str">
            <v>62</v>
          </cell>
        </row>
        <row r="99">
          <cell r="R99">
            <v>-9716.9</v>
          </cell>
          <cell r="S99">
            <v>-9761.33</v>
          </cell>
          <cell r="T99">
            <v>-9806.09</v>
          </cell>
          <cell r="U99">
            <v>-7852.97</v>
          </cell>
          <cell r="V99">
            <v>-7896.6</v>
          </cell>
          <cell r="W99">
            <v>-10281.81</v>
          </cell>
          <cell r="X99">
            <v>-10629.75</v>
          </cell>
          <cell r="Y99">
            <v>-7559.66</v>
          </cell>
          <cell r="Z99">
            <v>-6895.71</v>
          </cell>
          <cell r="AA99">
            <v>-7219.56</v>
          </cell>
          <cell r="AB99">
            <v>-7243.3</v>
          </cell>
          <cell r="AC99">
            <v>-7267.22</v>
          </cell>
          <cell r="AD99">
            <v>-428945.11375000002</v>
          </cell>
          <cell r="AE99">
            <v>-413912.0733333333</v>
          </cell>
          <cell r="AF99">
            <v>-394898.24291666667</v>
          </cell>
          <cell r="AG99">
            <v>-384179.00374999997</v>
          </cell>
          <cell r="AH99">
            <v>-373418.69249999995</v>
          </cell>
          <cell r="AI99">
            <v>-341495.48291666666</v>
          </cell>
          <cell r="AJ99">
            <v>-289546.60916666669</v>
          </cell>
          <cell r="AK99">
            <v>-238602.55166666664</v>
          </cell>
          <cell r="AL99">
            <v>-187496.42916666667</v>
          </cell>
          <cell r="AM99">
            <v>-136358.91750000001</v>
          </cell>
          <cell r="AN99">
            <v>-85226.910416666666</v>
          </cell>
          <cell r="AO99">
            <v>-34087.513333333329</v>
          </cell>
          <cell r="AR99" t="str">
            <v>62</v>
          </cell>
        </row>
        <row r="100">
          <cell r="R100">
            <v>0</v>
          </cell>
          <cell r="S100">
            <v>0</v>
          </cell>
          <cell r="T100">
            <v>0</v>
          </cell>
          <cell r="U100">
            <v>0</v>
          </cell>
          <cell r="V100">
            <v>0</v>
          </cell>
          <cell r="W100">
            <v>0</v>
          </cell>
          <cell r="X100">
            <v>0</v>
          </cell>
          <cell r="Y100">
            <v>0</v>
          </cell>
          <cell r="Z100">
            <v>0</v>
          </cell>
          <cell r="AA100">
            <v>0</v>
          </cell>
          <cell r="AB100">
            <v>0</v>
          </cell>
          <cell r="AC100">
            <v>0</v>
          </cell>
          <cell r="AD100">
            <v>582666.66666666663</v>
          </cell>
          <cell r="AE100">
            <v>532000</v>
          </cell>
          <cell r="AF100">
            <v>481333.33333333331</v>
          </cell>
          <cell r="AG100">
            <v>430666.66666666669</v>
          </cell>
          <cell r="AH100">
            <v>380000</v>
          </cell>
          <cell r="AI100">
            <v>329333.33333333331</v>
          </cell>
          <cell r="AJ100">
            <v>278666.66666666669</v>
          </cell>
          <cell r="AK100">
            <v>228000</v>
          </cell>
          <cell r="AL100">
            <v>177333.33333333334</v>
          </cell>
          <cell r="AM100">
            <v>126666.66666666667</v>
          </cell>
          <cell r="AN100">
            <v>76000</v>
          </cell>
          <cell r="AO100">
            <v>25333.333333333332</v>
          </cell>
          <cell r="AR100" t="str">
            <v>62</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R101" t="str">
            <v>62</v>
          </cell>
        </row>
        <row r="102">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R102" t="str">
            <v>62</v>
          </cell>
        </row>
        <row r="103">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R103" t="str">
            <v>62</v>
          </cell>
        </row>
        <row r="104">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R104" t="str">
            <v>62</v>
          </cell>
        </row>
        <row r="105">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R105" t="str">
            <v>62</v>
          </cell>
        </row>
        <row r="106">
          <cell r="R106">
            <v>35934.19</v>
          </cell>
          <cell r="S106">
            <v>35934.19</v>
          </cell>
          <cell r="T106">
            <v>34958</v>
          </cell>
          <cell r="U106">
            <v>34958</v>
          </cell>
          <cell r="V106">
            <v>34958</v>
          </cell>
          <cell r="W106">
            <v>33907.86</v>
          </cell>
          <cell r="X106">
            <v>33907.86</v>
          </cell>
          <cell r="Y106">
            <v>33907.86</v>
          </cell>
          <cell r="Z106">
            <v>33237.79</v>
          </cell>
          <cell r="AA106">
            <v>33237.79</v>
          </cell>
          <cell r="AB106">
            <v>33237.79</v>
          </cell>
          <cell r="AC106">
            <v>32249.439999999999</v>
          </cell>
          <cell r="AD106">
            <v>38029.4</v>
          </cell>
          <cell r="AE106">
            <v>37692.9</v>
          </cell>
          <cell r="AF106">
            <v>37356.28875</v>
          </cell>
          <cell r="AG106">
            <v>37019.566250000003</v>
          </cell>
          <cell r="AH106">
            <v>36682.84375</v>
          </cell>
          <cell r="AI106">
            <v>36338.467916666668</v>
          </cell>
          <cell r="AJ106">
            <v>35986.438750000001</v>
          </cell>
          <cell r="AK106">
            <v>35634.409583333334</v>
          </cell>
          <cell r="AL106">
            <v>35300.239166666666</v>
          </cell>
          <cell r="AM106">
            <v>34983.927499999998</v>
          </cell>
          <cell r="AN106">
            <v>34667.615833333322</v>
          </cell>
          <cell r="AO106">
            <v>34355.928749999992</v>
          </cell>
          <cell r="AR106" t="str">
            <v>62</v>
          </cell>
        </row>
        <row r="107">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R107" t="str">
            <v>62</v>
          </cell>
        </row>
        <row r="108">
          <cell r="R108">
            <v>2288807.81</v>
          </cell>
          <cell r="S108">
            <v>2352480.14</v>
          </cell>
          <cell r="T108">
            <v>2320321.1800000002</v>
          </cell>
          <cell r="U108">
            <v>2324611.46</v>
          </cell>
          <cell r="V108">
            <v>2599954.94</v>
          </cell>
          <cell r="W108">
            <v>2512508.19</v>
          </cell>
          <cell r="X108">
            <v>2511890.58</v>
          </cell>
          <cell r="Y108">
            <v>2338012.19</v>
          </cell>
          <cell r="Z108">
            <v>2304517.06</v>
          </cell>
          <cell r="AA108">
            <v>2575755.35</v>
          </cell>
          <cell r="AB108">
            <v>2497866.94</v>
          </cell>
          <cell r="AC108">
            <v>2299024.38</v>
          </cell>
          <cell r="AD108">
            <v>2040089.2712500002</v>
          </cell>
          <cell r="AE108">
            <v>2101925.8283333336</v>
          </cell>
          <cell r="AF108">
            <v>2153353.6558333333</v>
          </cell>
          <cell r="AG108">
            <v>2184836.9824999999</v>
          </cell>
          <cell r="AH108">
            <v>2220418.9254166665</v>
          </cell>
          <cell r="AI108">
            <v>2261829.8199999998</v>
          </cell>
          <cell r="AJ108">
            <v>2299180.2187500005</v>
          </cell>
          <cell r="AK108">
            <v>2324928.3058333336</v>
          </cell>
          <cell r="AL108">
            <v>2339645.6975000002</v>
          </cell>
          <cell r="AM108">
            <v>2366166.1645833333</v>
          </cell>
          <cell r="AN108">
            <v>2398218.3429166665</v>
          </cell>
          <cell r="AO108">
            <v>2410988.5904166666</v>
          </cell>
          <cell r="AR108" t="str">
            <v>62</v>
          </cell>
        </row>
        <row r="109">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R109" t="str">
            <v>62</v>
          </cell>
        </row>
        <row r="110">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R110" t="str">
            <v>62</v>
          </cell>
        </row>
        <row r="111">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R111" t="str">
            <v>62</v>
          </cell>
        </row>
        <row r="112">
          <cell r="R112">
            <v>96182.85</v>
          </cell>
          <cell r="S112">
            <v>95946.22</v>
          </cell>
          <cell r="T112">
            <v>95707.82</v>
          </cell>
          <cell r="U112">
            <v>95469.42</v>
          </cell>
          <cell r="V112">
            <v>95225.64</v>
          </cell>
          <cell r="W112">
            <v>94511.45</v>
          </cell>
          <cell r="X112">
            <v>94736.19</v>
          </cell>
          <cell r="Y112">
            <v>94488.71</v>
          </cell>
          <cell r="Z112">
            <v>94239.38</v>
          </cell>
          <cell r="AA112">
            <v>93988.18</v>
          </cell>
          <cell r="AB112">
            <v>93735.09</v>
          </cell>
          <cell r="AC112">
            <v>93480.1</v>
          </cell>
          <cell r="AD112">
            <v>97555.836666666655</v>
          </cell>
          <cell r="AE112">
            <v>97329.505833333344</v>
          </cell>
          <cell r="AF112">
            <v>97101.477499999994</v>
          </cell>
          <cell r="AG112">
            <v>96871.813749999987</v>
          </cell>
          <cell r="AH112">
            <v>96640.427083333314</v>
          </cell>
          <cell r="AI112">
            <v>96387.630833333344</v>
          </cell>
          <cell r="AJ112">
            <v>96133.085416666654</v>
          </cell>
          <cell r="AK112">
            <v>95896.376666666663</v>
          </cell>
          <cell r="AL112">
            <v>95657.892500000002</v>
          </cell>
          <cell r="AM112">
            <v>95417.619999999981</v>
          </cell>
          <cell r="AN112">
            <v>95175.545416666675</v>
          </cell>
          <cell r="AO112">
            <v>94931.655000000013</v>
          </cell>
          <cell r="AR112" t="str">
            <v>62</v>
          </cell>
        </row>
        <row r="113">
          <cell r="R113">
            <v>1357927.84</v>
          </cell>
          <cell r="S113">
            <v>1316244.99</v>
          </cell>
          <cell r="T113">
            <v>1304941.22</v>
          </cell>
          <cell r="U113">
            <v>1263258.3700000001</v>
          </cell>
          <cell r="V113">
            <v>1221575.52</v>
          </cell>
          <cell r="W113">
            <v>1208933.1100000001</v>
          </cell>
          <cell r="X113">
            <v>1169447.01</v>
          </cell>
          <cell r="Y113">
            <v>1084048.8500000001</v>
          </cell>
          <cell r="Z113">
            <v>1082680.73</v>
          </cell>
          <cell r="AA113">
            <v>1054402.8899999999</v>
          </cell>
          <cell r="AB113">
            <v>1025268.98</v>
          </cell>
          <cell r="AC113">
            <v>1021882.82</v>
          </cell>
          <cell r="AD113">
            <v>1743960.0204166668</v>
          </cell>
          <cell r="AE113">
            <v>1687113.1754166668</v>
          </cell>
          <cell r="AF113">
            <v>1652560.0199999998</v>
          </cell>
          <cell r="AG113">
            <v>1599047.9291666665</v>
          </cell>
          <cell r="AH113">
            <v>1525321.2870833334</v>
          </cell>
          <cell r="AI113">
            <v>1455528.0337500002</v>
          </cell>
          <cell r="AJ113">
            <v>1390157.0716666668</v>
          </cell>
          <cell r="AK113">
            <v>1326555.3645833333</v>
          </cell>
          <cell r="AL113">
            <v>1276305.0162500001</v>
          </cell>
          <cell r="AM113">
            <v>1245153.7524999999</v>
          </cell>
          <cell r="AN113">
            <v>1219506.2641666669</v>
          </cell>
          <cell r="AO113">
            <v>1191240.4212500001</v>
          </cell>
          <cell r="AR113" t="str">
            <v>62</v>
          </cell>
        </row>
        <row r="114">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R114" t="str">
            <v>62</v>
          </cell>
        </row>
        <row r="115">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R115" t="str">
            <v>62</v>
          </cell>
        </row>
        <row r="116">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R116" t="str">
            <v>62</v>
          </cell>
        </row>
        <row r="117">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R117" t="str">
            <v>62</v>
          </cell>
        </row>
        <row r="118">
          <cell r="R118">
            <v>1718068</v>
          </cell>
          <cell r="S118">
            <v>1718068</v>
          </cell>
          <cell r="T118">
            <v>1718068</v>
          </cell>
          <cell r="U118">
            <v>1718068</v>
          </cell>
          <cell r="V118">
            <v>1718068</v>
          </cell>
          <cell r="W118">
            <v>1718068</v>
          </cell>
          <cell r="X118">
            <v>1718068</v>
          </cell>
          <cell r="Y118">
            <v>1718068</v>
          </cell>
          <cell r="Z118">
            <v>1718068</v>
          </cell>
          <cell r="AA118">
            <v>1718068</v>
          </cell>
          <cell r="AB118">
            <v>1718068</v>
          </cell>
          <cell r="AC118">
            <v>0</v>
          </cell>
          <cell r="AD118">
            <v>1588802.0804166666</v>
          </cell>
          <cell r="AE118">
            <v>1601089.5295833333</v>
          </cell>
          <cell r="AF118">
            <v>1613376.97875</v>
          </cell>
          <cell r="AG118">
            <v>1625664.4279166665</v>
          </cell>
          <cell r="AH118">
            <v>1637951.8770833332</v>
          </cell>
          <cell r="AI118">
            <v>1650239.3262499999</v>
          </cell>
          <cell r="AJ118">
            <v>1662526.7754166666</v>
          </cell>
          <cell r="AK118">
            <v>1673610.25</v>
          </cell>
          <cell r="AL118">
            <v>1683489.75</v>
          </cell>
          <cell r="AM118">
            <v>1693369.25</v>
          </cell>
          <cell r="AN118">
            <v>1703248.75</v>
          </cell>
          <cell r="AO118">
            <v>1641542.0833333333</v>
          </cell>
          <cell r="AR118" t="str">
            <v>62</v>
          </cell>
        </row>
        <row r="119">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R119" t="str">
            <v>62</v>
          </cell>
        </row>
        <row r="120">
          <cell r="R120">
            <v>93273.57</v>
          </cell>
          <cell r="S120">
            <v>93074.68</v>
          </cell>
          <cell r="T120">
            <v>92874.29</v>
          </cell>
          <cell r="U120">
            <v>92672.4</v>
          </cell>
          <cell r="V120">
            <v>92469</v>
          </cell>
          <cell r="W120">
            <v>92264.07</v>
          </cell>
          <cell r="X120">
            <v>92228.9</v>
          </cell>
          <cell r="Y120">
            <v>687.36</v>
          </cell>
          <cell r="Z120">
            <v>0.02</v>
          </cell>
          <cell r="AA120">
            <v>0</v>
          </cell>
          <cell r="AB120">
            <v>0</v>
          </cell>
          <cell r="AC120">
            <v>0</v>
          </cell>
          <cell r="AD120">
            <v>94428.517500000016</v>
          </cell>
          <cell r="AE120">
            <v>94238.28041666669</v>
          </cell>
          <cell r="AF120">
            <v>94046.616666666683</v>
          </cell>
          <cell r="AG120">
            <v>93853.401249999995</v>
          </cell>
          <cell r="AH120">
            <v>93658.508749999994</v>
          </cell>
          <cell r="AI120">
            <v>93462.270833333328</v>
          </cell>
          <cell r="AJ120">
            <v>93271.812083333338</v>
          </cell>
          <cell r="AK120">
            <v>89281.445833333346</v>
          </cell>
          <cell r="AL120">
            <v>81464.233333333337</v>
          </cell>
          <cell r="AM120">
            <v>73634.407499999987</v>
          </cell>
          <cell r="AN120">
            <v>65820.727499999994</v>
          </cell>
          <cell r="AO120">
            <v>58023.315000000002</v>
          </cell>
          <cell r="AR120" t="str">
            <v>62</v>
          </cell>
        </row>
        <row r="121">
          <cell r="R121">
            <v>0</v>
          </cell>
          <cell r="S121">
            <v>0</v>
          </cell>
          <cell r="T121">
            <v>0</v>
          </cell>
          <cell r="U121">
            <v>0</v>
          </cell>
          <cell r="V121">
            <v>0</v>
          </cell>
          <cell r="W121">
            <v>0</v>
          </cell>
          <cell r="X121">
            <v>0</v>
          </cell>
          <cell r="Y121">
            <v>0</v>
          </cell>
          <cell r="Z121">
            <v>0</v>
          </cell>
          <cell r="AA121">
            <v>0</v>
          </cell>
          <cell r="AB121">
            <v>0</v>
          </cell>
          <cell r="AC121">
            <v>0</v>
          </cell>
          <cell r="AD121">
            <v>12792.471666666666</v>
          </cell>
          <cell r="AE121">
            <v>10457.028749999999</v>
          </cell>
          <cell r="AF121">
            <v>8125.8325000000004</v>
          </cell>
          <cell r="AG121">
            <v>5798.9145833333341</v>
          </cell>
          <cell r="AH121">
            <v>3476.3070833333331</v>
          </cell>
          <cell r="AI121">
            <v>1158.0425</v>
          </cell>
          <cell r="AJ121">
            <v>0</v>
          </cell>
          <cell r="AK121">
            <v>0</v>
          </cell>
          <cell r="AL121">
            <v>0</v>
          </cell>
          <cell r="AM121">
            <v>0</v>
          </cell>
          <cell r="AN121">
            <v>0</v>
          </cell>
          <cell r="AO121">
            <v>0</v>
          </cell>
          <cell r="AR121" t="str">
            <v>62</v>
          </cell>
        </row>
        <row r="122">
          <cell r="R122">
            <v>0</v>
          </cell>
          <cell r="S122">
            <v>0</v>
          </cell>
          <cell r="T122">
            <v>0</v>
          </cell>
          <cell r="U122">
            <v>0</v>
          </cell>
          <cell r="V122">
            <v>0</v>
          </cell>
          <cell r="W122">
            <v>0</v>
          </cell>
          <cell r="X122">
            <v>0</v>
          </cell>
          <cell r="Y122">
            <v>0</v>
          </cell>
          <cell r="Z122">
            <v>0</v>
          </cell>
          <cell r="AA122">
            <v>0</v>
          </cell>
          <cell r="AB122">
            <v>0</v>
          </cell>
          <cell r="AC122">
            <v>0</v>
          </cell>
          <cell r="AD122">
            <v>8705.9887499999986</v>
          </cell>
          <cell r="AE122">
            <v>7935.2612499999996</v>
          </cell>
          <cell r="AF122">
            <v>7167.0862500000003</v>
          </cell>
          <cell r="AG122">
            <v>6401.4824999999992</v>
          </cell>
          <cell r="AH122">
            <v>5638.4695833333326</v>
          </cell>
          <cell r="AI122">
            <v>4878.0670833333334</v>
          </cell>
          <cell r="AJ122">
            <v>4120.2945833333333</v>
          </cell>
          <cell r="AK122">
            <v>3365.1620833333332</v>
          </cell>
          <cell r="AL122">
            <v>2612.6891666666666</v>
          </cell>
          <cell r="AM122">
            <v>1862.9054166666667</v>
          </cell>
          <cell r="AN122">
            <v>1115.83125</v>
          </cell>
          <cell r="AO122">
            <v>371.48708333333337</v>
          </cell>
          <cell r="AR122" t="str">
            <v>62</v>
          </cell>
        </row>
        <row r="123">
          <cell r="R123">
            <v>0</v>
          </cell>
          <cell r="S123">
            <v>0</v>
          </cell>
          <cell r="T123">
            <v>0</v>
          </cell>
          <cell r="U123">
            <v>0</v>
          </cell>
          <cell r="V123">
            <v>0</v>
          </cell>
          <cell r="W123">
            <v>0</v>
          </cell>
          <cell r="X123">
            <v>0</v>
          </cell>
          <cell r="Y123">
            <v>0</v>
          </cell>
          <cell r="Z123">
            <v>0</v>
          </cell>
          <cell r="AA123">
            <v>0</v>
          </cell>
          <cell r="AB123">
            <v>0</v>
          </cell>
          <cell r="AC123">
            <v>0</v>
          </cell>
          <cell r="AD123">
            <v>72719.906666666677</v>
          </cell>
          <cell r="AE123">
            <v>66285.87999999999</v>
          </cell>
          <cell r="AF123">
            <v>59872.460416666669</v>
          </cell>
          <cell r="AG123">
            <v>53479.802499999998</v>
          </cell>
          <cell r="AH123">
            <v>47108.062083333331</v>
          </cell>
          <cell r="AI123">
            <v>40757.396249999998</v>
          </cell>
          <cell r="AJ123">
            <v>34427.962916666664</v>
          </cell>
          <cell r="AK123">
            <v>28119.921249999999</v>
          </cell>
          <cell r="AL123">
            <v>21833.431666666667</v>
          </cell>
          <cell r="AM123">
            <v>15568.655833333331</v>
          </cell>
          <cell r="AN123">
            <v>9325.7566666666662</v>
          </cell>
          <cell r="AO123">
            <v>3104.8983333333331</v>
          </cell>
          <cell r="AR123" t="str">
            <v>62</v>
          </cell>
        </row>
        <row r="124">
          <cell r="R124">
            <v>29578.32</v>
          </cell>
          <cell r="S124">
            <v>29578.32</v>
          </cell>
          <cell r="T124">
            <v>29578.32</v>
          </cell>
          <cell r="U124">
            <v>29578.32</v>
          </cell>
          <cell r="V124">
            <v>29578.32</v>
          </cell>
          <cell r="W124">
            <v>29578.32</v>
          </cell>
          <cell r="X124">
            <v>29578.32</v>
          </cell>
          <cell r="Y124">
            <v>29578.32</v>
          </cell>
          <cell r="Z124">
            <v>29578.32</v>
          </cell>
          <cell r="AA124">
            <v>25824.6</v>
          </cell>
          <cell r="AB124">
            <v>25824.6</v>
          </cell>
          <cell r="AC124">
            <v>25824.6</v>
          </cell>
          <cell r="AD124">
            <v>32040.26</v>
          </cell>
          <cell r="AE124">
            <v>31750.62</v>
          </cell>
          <cell r="AF124">
            <v>31460.98</v>
          </cell>
          <cell r="AG124">
            <v>31171.34</v>
          </cell>
          <cell r="AH124">
            <v>30881.7</v>
          </cell>
          <cell r="AI124">
            <v>30592.06</v>
          </cell>
          <cell r="AJ124">
            <v>30302.420000000002</v>
          </cell>
          <cell r="AK124">
            <v>30012.78</v>
          </cell>
          <cell r="AL124">
            <v>29723.14</v>
          </cell>
          <cell r="AM124">
            <v>29421.915000000005</v>
          </cell>
          <cell r="AN124">
            <v>29109.105</v>
          </cell>
          <cell r="AO124">
            <v>28796.294999999998</v>
          </cell>
          <cell r="AR124" t="str">
            <v>62</v>
          </cell>
        </row>
        <row r="125">
          <cell r="R125">
            <v>-1718068</v>
          </cell>
          <cell r="S125">
            <v>-1718068</v>
          </cell>
          <cell r="T125">
            <v>-1718068</v>
          </cell>
          <cell r="U125">
            <v>-1718068</v>
          </cell>
          <cell r="V125">
            <v>-1718068</v>
          </cell>
          <cell r="W125">
            <v>-1718068</v>
          </cell>
          <cell r="X125">
            <v>-1718068</v>
          </cell>
          <cell r="Y125">
            <v>-1718068</v>
          </cell>
          <cell r="Z125">
            <v>-1718068</v>
          </cell>
          <cell r="AA125">
            <v>-1718068</v>
          </cell>
          <cell r="AB125">
            <v>-1718068</v>
          </cell>
          <cell r="AC125">
            <v>0</v>
          </cell>
          <cell r="AD125">
            <v>-1588802.0804166666</v>
          </cell>
          <cell r="AE125">
            <v>-1601089.5295833333</v>
          </cell>
          <cell r="AF125">
            <v>-1613376.97875</v>
          </cell>
          <cell r="AG125">
            <v>-1625664.4279166665</v>
          </cell>
          <cell r="AH125">
            <v>-1637951.8770833332</v>
          </cell>
          <cell r="AI125">
            <v>-1650239.3262499999</v>
          </cell>
          <cell r="AJ125">
            <v>-1662526.7754166666</v>
          </cell>
          <cell r="AK125">
            <v>-1673610.25</v>
          </cell>
          <cell r="AL125">
            <v>-1683489.75</v>
          </cell>
          <cell r="AM125">
            <v>-1693369.25</v>
          </cell>
          <cell r="AN125">
            <v>-1703248.75</v>
          </cell>
          <cell r="AO125">
            <v>-1641542.0833333333</v>
          </cell>
          <cell r="AR125" t="str">
            <v>62</v>
          </cell>
        </row>
        <row r="126">
          <cell r="R126">
            <v>0</v>
          </cell>
          <cell r="S126">
            <v>0</v>
          </cell>
          <cell r="T126">
            <v>0</v>
          </cell>
          <cell r="U126">
            <v>0</v>
          </cell>
          <cell r="V126">
            <v>0</v>
          </cell>
          <cell r="W126">
            <v>0</v>
          </cell>
          <cell r="X126">
            <v>0</v>
          </cell>
          <cell r="Y126">
            <v>0</v>
          </cell>
          <cell r="Z126">
            <v>0</v>
          </cell>
          <cell r="AA126">
            <v>0</v>
          </cell>
          <cell r="AB126">
            <v>0</v>
          </cell>
          <cell r="AC126">
            <v>0</v>
          </cell>
          <cell r="AD126">
            <v>145833.33333333334</v>
          </cell>
          <cell r="AE126">
            <v>72916.666666666672</v>
          </cell>
          <cell r="AF126">
            <v>0</v>
          </cell>
          <cell r="AG126">
            <v>0</v>
          </cell>
          <cell r="AH126">
            <v>0</v>
          </cell>
          <cell r="AI126">
            <v>0</v>
          </cell>
          <cell r="AJ126">
            <v>0</v>
          </cell>
          <cell r="AK126">
            <v>0</v>
          </cell>
          <cell r="AL126">
            <v>0</v>
          </cell>
          <cell r="AM126">
            <v>0</v>
          </cell>
          <cell r="AN126">
            <v>0</v>
          </cell>
          <cell r="AO126">
            <v>0</v>
          </cell>
          <cell r="AR126" t="str">
            <v>62</v>
          </cell>
        </row>
        <row r="127">
          <cell r="R127">
            <v>41534.339999999997</v>
          </cell>
          <cell r="S127">
            <v>41450.99</v>
          </cell>
          <cell r="T127">
            <v>41367.160000000003</v>
          </cell>
          <cell r="U127">
            <v>41282.839999999997</v>
          </cell>
          <cell r="V127">
            <v>41198.03</v>
          </cell>
          <cell r="W127">
            <v>41112.720000000001</v>
          </cell>
          <cell r="X127">
            <v>41112.720000000001</v>
          </cell>
          <cell r="Y127">
            <v>-65</v>
          </cell>
          <cell r="Z127">
            <v>0</v>
          </cell>
          <cell r="AA127">
            <v>0</v>
          </cell>
          <cell r="AB127">
            <v>0</v>
          </cell>
          <cell r="AC127">
            <v>0</v>
          </cell>
          <cell r="AD127">
            <v>22639.350833333334</v>
          </cell>
          <cell r="AE127">
            <v>26097.072916666668</v>
          </cell>
          <cell r="AF127">
            <v>29547.829166666666</v>
          </cell>
          <cell r="AG127">
            <v>32991.57916666667</v>
          </cell>
          <cell r="AH127">
            <v>36428.282083333332</v>
          </cell>
          <cell r="AI127">
            <v>39857.896666666667</v>
          </cell>
          <cell r="AJ127">
            <v>41533.956666666665</v>
          </cell>
          <cell r="AK127">
            <v>39746.617083333331</v>
          </cell>
          <cell r="AL127">
            <v>36251.95958333333</v>
          </cell>
          <cell r="AM127">
            <v>32766.776666666661</v>
          </cell>
          <cell r="AN127">
            <v>29288.399166666666</v>
          </cell>
          <cell r="AO127">
            <v>25816.866666666665</v>
          </cell>
          <cell r="AR127" t="str">
            <v>62</v>
          </cell>
        </row>
        <row r="128">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R128" t="str">
            <v>50a</v>
          </cell>
        </row>
        <row r="129">
          <cell r="R129">
            <v>0</v>
          </cell>
          <cell r="S129">
            <v>0</v>
          </cell>
          <cell r="T129">
            <v>0</v>
          </cell>
          <cell r="U129">
            <v>0</v>
          </cell>
          <cell r="V129">
            <v>0</v>
          </cell>
          <cell r="W129">
            <v>0</v>
          </cell>
          <cell r="X129">
            <v>0</v>
          </cell>
          <cell r="Y129">
            <v>0</v>
          </cell>
          <cell r="Z129">
            <v>0</v>
          </cell>
          <cell r="AA129">
            <v>0</v>
          </cell>
          <cell r="AB129">
            <v>0</v>
          </cell>
          <cell r="AC129">
            <v>0</v>
          </cell>
          <cell r="AD129">
            <v>1079925681.8120835</v>
          </cell>
          <cell r="AE129">
            <v>977075620.58791685</v>
          </cell>
          <cell r="AF129">
            <v>874225559.3637501</v>
          </cell>
          <cell r="AG129">
            <v>771375493.5562501</v>
          </cell>
          <cell r="AH129">
            <v>668525427.74875009</v>
          </cell>
          <cell r="AI129">
            <v>565675361.94125009</v>
          </cell>
          <cell r="AJ129">
            <v>462825296.13375002</v>
          </cell>
          <cell r="AK129">
            <v>359975230.32625002</v>
          </cell>
          <cell r="AL129">
            <v>257125164.51875004</v>
          </cell>
          <cell r="AM129">
            <v>154275098.71125001</v>
          </cell>
          <cell r="AN129">
            <v>51425032.903750002</v>
          </cell>
          <cell r="AO129">
            <v>0</v>
          </cell>
          <cell r="AR129" t="str">
            <v>50a</v>
          </cell>
        </row>
        <row r="130">
          <cell r="R130">
            <v>-94233.94</v>
          </cell>
          <cell r="S130">
            <v>-94233.94</v>
          </cell>
          <cell r="T130">
            <v>-94233.94</v>
          </cell>
          <cell r="U130">
            <v>-94233.94</v>
          </cell>
          <cell r="V130">
            <v>-94233.94</v>
          </cell>
          <cell r="W130">
            <v>-94233.94</v>
          </cell>
          <cell r="X130">
            <v>-94233.94</v>
          </cell>
          <cell r="Y130">
            <v>-94233.94</v>
          </cell>
          <cell r="Z130">
            <v>-94233.94</v>
          </cell>
          <cell r="AA130">
            <v>-94233.94</v>
          </cell>
          <cell r="AB130">
            <v>0</v>
          </cell>
          <cell r="AC130">
            <v>0</v>
          </cell>
          <cell r="AD130">
            <v>-15833924.173333334</v>
          </cell>
          <cell r="AE130">
            <v>-14334703.548333334</v>
          </cell>
          <cell r="AF130">
            <v>-12835482.923333332</v>
          </cell>
          <cell r="AG130">
            <v>-11336262.298333332</v>
          </cell>
          <cell r="AH130">
            <v>-9837068.2487499993</v>
          </cell>
          <cell r="AI130">
            <v>-8337900.7745833322</v>
          </cell>
          <cell r="AJ130">
            <v>-6838796.8508333331</v>
          </cell>
          <cell r="AK130">
            <v>-5339756.4774999982</v>
          </cell>
          <cell r="AL130">
            <v>-3840716.1041666656</v>
          </cell>
          <cell r="AM130">
            <v>-2341955.4233333343</v>
          </cell>
          <cell r="AN130">
            <v>-839548.02083333337</v>
          </cell>
          <cell r="AO130">
            <v>-82454.697916666657</v>
          </cell>
          <cell r="AR130" t="str">
            <v>50a</v>
          </cell>
        </row>
        <row r="131">
          <cell r="R131">
            <v>-38267.620000000003</v>
          </cell>
          <cell r="S131">
            <v>-38267.620000000003</v>
          </cell>
          <cell r="T131">
            <v>-38267.620000000003</v>
          </cell>
          <cell r="U131">
            <v>-38267.620000000003</v>
          </cell>
          <cell r="V131">
            <v>-38267.620000000003</v>
          </cell>
          <cell r="W131">
            <v>-38267.620000000003</v>
          </cell>
          <cell r="X131">
            <v>-38267.620000000003</v>
          </cell>
          <cell r="Y131">
            <v>-38267.620000000003</v>
          </cell>
          <cell r="Z131">
            <v>-38267.620000000003</v>
          </cell>
          <cell r="AA131">
            <v>-38267.620000000003</v>
          </cell>
          <cell r="AB131">
            <v>-38267.620000000003</v>
          </cell>
          <cell r="AC131">
            <v>0</v>
          </cell>
          <cell r="AD131">
            <v>-91834.244583333333</v>
          </cell>
          <cell r="AE131">
            <v>-86176.585416666669</v>
          </cell>
          <cell r="AF131">
            <v>-80518.926250000004</v>
          </cell>
          <cell r="AG131">
            <v>-74850.569166666668</v>
          </cell>
          <cell r="AH131">
            <v>-69171.51416666666</v>
          </cell>
          <cell r="AI131">
            <v>-63492.45916666666</v>
          </cell>
          <cell r="AJ131">
            <v>-57813.404166666667</v>
          </cell>
          <cell r="AK131">
            <v>-52786.085416666669</v>
          </cell>
          <cell r="AL131">
            <v>-48410.502916666672</v>
          </cell>
          <cell r="AM131">
            <v>-44233.938750000001</v>
          </cell>
          <cell r="AN131">
            <v>-40256.392916666671</v>
          </cell>
          <cell r="AO131">
            <v>-36673.135833333334</v>
          </cell>
          <cell r="AR131" t="str">
            <v>50a</v>
          </cell>
        </row>
        <row r="132">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R132" t="str">
            <v>50a</v>
          </cell>
        </row>
        <row r="133">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R133" t="str">
            <v>50a</v>
          </cell>
        </row>
        <row r="134">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R134" t="str">
            <v>50a</v>
          </cell>
        </row>
        <row r="135">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R135" t="str">
            <v>50a</v>
          </cell>
        </row>
        <row r="136">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R136" t="str">
            <v>50b</v>
          </cell>
        </row>
        <row r="137">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R137" t="str">
            <v>50a</v>
          </cell>
        </row>
        <row r="138">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R138" t="str">
            <v>50a</v>
          </cell>
        </row>
        <row r="139">
          <cell r="R139">
            <v>428.61</v>
          </cell>
          <cell r="S139">
            <v>428.61</v>
          </cell>
          <cell r="T139">
            <v>428.61</v>
          </cell>
          <cell r="U139">
            <v>428.61</v>
          </cell>
          <cell r="V139">
            <v>428.61</v>
          </cell>
          <cell r="W139">
            <v>428.61</v>
          </cell>
          <cell r="X139">
            <v>428.61</v>
          </cell>
          <cell r="Y139">
            <v>428.61</v>
          </cell>
          <cell r="Z139">
            <v>428.61</v>
          </cell>
          <cell r="AA139">
            <v>428.61</v>
          </cell>
          <cell r="AB139">
            <v>428.61</v>
          </cell>
          <cell r="AC139">
            <v>0</v>
          </cell>
          <cell r="AD139">
            <v>428.60999999999996</v>
          </cell>
          <cell r="AE139">
            <v>428.60999999999996</v>
          </cell>
          <cell r="AF139">
            <v>428.60999999999996</v>
          </cell>
          <cell r="AG139">
            <v>428.60999999999996</v>
          </cell>
          <cell r="AH139">
            <v>428.60999999999996</v>
          </cell>
          <cell r="AI139">
            <v>428.60999999999996</v>
          </cell>
          <cell r="AJ139">
            <v>428.60999999999996</v>
          </cell>
          <cell r="AK139">
            <v>428.60999999999996</v>
          </cell>
          <cell r="AL139">
            <v>428.60999999999996</v>
          </cell>
          <cell r="AM139">
            <v>428.60999999999996</v>
          </cell>
          <cell r="AN139">
            <v>428.60999999999996</v>
          </cell>
          <cell r="AO139">
            <v>410.75125000000003</v>
          </cell>
          <cell r="AR139" t="str">
            <v>50a</v>
          </cell>
        </row>
        <row r="140">
          <cell r="R140">
            <v>-25163.57</v>
          </cell>
          <cell r="S140">
            <v>-25163.57</v>
          </cell>
          <cell r="T140">
            <v>-25163.57</v>
          </cell>
          <cell r="U140">
            <v>-25163.57</v>
          </cell>
          <cell r="V140">
            <v>-25163.57</v>
          </cell>
          <cell r="W140">
            <v>-25163.57</v>
          </cell>
          <cell r="X140">
            <v>-25163.57</v>
          </cell>
          <cell r="Y140">
            <v>-25163.57</v>
          </cell>
          <cell r="Z140">
            <v>-25163.57</v>
          </cell>
          <cell r="AA140">
            <v>-25163.57</v>
          </cell>
          <cell r="AB140">
            <v>0</v>
          </cell>
          <cell r="AC140">
            <v>0</v>
          </cell>
          <cell r="AD140">
            <v>-25163.570000000003</v>
          </cell>
          <cell r="AE140">
            <v>-25163.570000000003</v>
          </cell>
          <cell r="AF140">
            <v>-25163.570000000003</v>
          </cell>
          <cell r="AG140">
            <v>-25163.570000000003</v>
          </cell>
          <cell r="AH140">
            <v>-25163.570000000003</v>
          </cell>
          <cell r="AI140">
            <v>-25163.570000000003</v>
          </cell>
          <cell r="AJ140">
            <v>-25163.570000000003</v>
          </cell>
          <cell r="AK140">
            <v>-25163.570000000003</v>
          </cell>
          <cell r="AL140">
            <v>-25163.570000000003</v>
          </cell>
          <cell r="AM140">
            <v>-25163.570000000003</v>
          </cell>
          <cell r="AN140">
            <v>-24115.087916666667</v>
          </cell>
          <cell r="AO140">
            <v>-22018.123750000002</v>
          </cell>
          <cell r="AR140" t="str">
            <v>50a</v>
          </cell>
        </row>
        <row r="141">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R141" t="str">
            <v>50a</v>
          </cell>
        </row>
        <row r="142">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R142" t="str">
            <v>50a</v>
          </cell>
        </row>
        <row r="143">
          <cell r="R143">
            <v>0</v>
          </cell>
          <cell r="S143">
            <v>0</v>
          </cell>
          <cell r="T143">
            <v>0</v>
          </cell>
          <cell r="U143">
            <v>0</v>
          </cell>
          <cell r="V143">
            <v>0</v>
          </cell>
          <cell r="W143">
            <v>0</v>
          </cell>
          <cell r="X143">
            <v>0</v>
          </cell>
          <cell r="Y143">
            <v>0</v>
          </cell>
          <cell r="Z143">
            <v>0</v>
          </cell>
          <cell r="AA143">
            <v>0</v>
          </cell>
          <cell r="AB143">
            <v>0</v>
          </cell>
          <cell r="AC143">
            <v>0</v>
          </cell>
          <cell r="AD143">
            <v>-1073075383.9662499</v>
          </cell>
          <cell r="AE143">
            <v>-970877728.35041666</v>
          </cell>
          <cell r="AF143">
            <v>-868680072.73458338</v>
          </cell>
          <cell r="AG143">
            <v>-766482417.1187501</v>
          </cell>
          <cell r="AH143">
            <v>-664284761.50291669</v>
          </cell>
          <cell r="AI143">
            <v>-562087105.88708341</v>
          </cell>
          <cell r="AJ143">
            <v>-459889450.27125001</v>
          </cell>
          <cell r="AK143">
            <v>-357691794.65541667</v>
          </cell>
          <cell r="AL143">
            <v>-255494139.03958336</v>
          </cell>
          <cell r="AM143">
            <v>-153296483.42375001</v>
          </cell>
          <cell r="AN143">
            <v>-51098827.807916671</v>
          </cell>
          <cell r="AO143">
            <v>0</v>
          </cell>
          <cell r="AR143" t="str">
            <v>50a</v>
          </cell>
        </row>
        <row r="144">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R144" t="str">
            <v>50a</v>
          </cell>
        </row>
        <row r="145">
          <cell r="R145">
            <v>-3496.36</v>
          </cell>
          <cell r="S145">
            <v>-3496.36</v>
          </cell>
          <cell r="T145">
            <v>-3496.36</v>
          </cell>
          <cell r="U145">
            <v>-3496.36</v>
          </cell>
          <cell r="V145">
            <v>-3496.36</v>
          </cell>
          <cell r="W145">
            <v>-3496.36</v>
          </cell>
          <cell r="X145">
            <v>-3496.36</v>
          </cell>
          <cell r="Y145">
            <v>-3496.36</v>
          </cell>
          <cell r="Z145">
            <v>-3496.36</v>
          </cell>
          <cell r="AA145">
            <v>-3496.36</v>
          </cell>
          <cell r="AB145">
            <v>-3496.36</v>
          </cell>
          <cell r="AC145">
            <v>0</v>
          </cell>
          <cell r="AD145">
            <v>-7461.0654166666654</v>
          </cell>
          <cell r="AE145">
            <v>-7050.3545833333328</v>
          </cell>
          <cell r="AF145">
            <v>-6639.6437499999993</v>
          </cell>
          <cell r="AG145">
            <v>-6228.9329166666657</v>
          </cell>
          <cell r="AH145">
            <v>-5818.2220833333331</v>
          </cell>
          <cell r="AI145">
            <v>-5407.5112500000005</v>
          </cell>
          <cell r="AJ145">
            <v>-4996.8004166666669</v>
          </cell>
          <cell r="AK145">
            <v>-4586.0895833333334</v>
          </cell>
          <cell r="AL145">
            <v>-4175.3787500000008</v>
          </cell>
          <cell r="AM145">
            <v>-3851.6075000000001</v>
          </cell>
          <cell r="AN145">
            <v>-3614.7758333333331</v>
          </cell>
          <cell r="AO145">
            <v>-3350.6783333333333</v>
          </cell>
          <cell r="AR145" t="str">
            <v>50a</v>
          </cell>
        </row>
        <row r="146">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R146" t="str">
            <v>50a</v>
          </cell>
        </row>
        <row r="147">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R147" t="str">
            <v>50a</v>
          </cell>
        </row>
        <row r="148">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R148" t="str">
            <v>50a</v>
          </cell>
        </row>
        <row r="149">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R149" t="str">
            <v>50a</v>
          </cell>
        </row>
        <row r="150">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R150" t="str">
            <v>50a</v>
          </cell>
        </row>
        <row r="151">
          <cell r="R151">
            <v>0</v>
          </cell>
          <cell r="S151">
            <v>0</v>
          </cell>
          <cell r="T151">
            <v>0</v>
          </cell>
          <cell r="U151">
            <v>0</v>
          </cell>
          <cell r="V151">
            <v>0</v>
          </cell>
          <cell r="W151">
            <v>0</v>
          </cell>
          <cell r="X151">
            <v>0</v>
          </cell>
          <cell r="Y151">
            <v>0</v>
          </cell>
          <cell r="Z151">
            <v>0</v>
          </cell>
          <cell r="AA151">
            <v>0</v>
          </cell>
          <cell r="AB151">
            <v>0</v>
          </cell>
          <cell r="AC151">
            <v>0</v>
          </cell>
          <cell r="AD151">
            <v>2.6875</v>
          </cell>
          <cell r="AE151">
            <v>0</v>
          </cell>
          <cell r="AF151">
            <v>0</v>
          </cell>
          <cell r="AG151">
            <v>0</v>
          </cell>
          <cell r="AH151">
            <v>0</v>
          </cell>
          <cell r="AI151">
            <v>0</v>
          </cell>
          <cell r="AJ151">
            <v>0</v>
          </cell>
          <cell r="AK151">
            <v>0</v>
          </cell>
          <cell r="AL151">
            <v>0</v>
          </cell>
          <cell r="AM151">
            <v>0</v>
          </cell>
          <cell r="AN151">
            <v>0</v>
          </cell>
          <cell r="AO151">
            <v>0</v>
          </cell>
          <cell r="AR151" t="str">
            <v>50a</v>
          </cell>
        </row>
        <row r="152">
          <cell r="R152">
            <v>17494.78</v>
          </cell>
          <cell r="S152">
            <v>17494.78</v>
          </cell>
          <cell r="T152">
            <v>20722.78</v>
          </cell>
          <cell r="U152">
            <v>20838.54</v>
          </cell>
          <cell r="V152">
            <v>23975.37</v>
          </cell>
          <cell r="W152">
            <v>43477.54</v>
          </cell>
          <cell r="X152">
            <v>89833.919999999998</v>
          </cell>
          <cell r="Y152">
            <v>133407.94</v>
          </cell>
          <cell r="Z152">
            <v>157295.69</v>
          </cell>
          <cell r="AA152">
            <v>2344.4499999999998</v>
          </cell>
          <cell r="AB152">
            <v>5611.15</v>
          </cell>
          <cell r="AC152">
            <v>10061.17</v>
          </cell>
          <cell r="AD152">
            <v>20395.637499999997</v>
          </cell>
          <cell r="AE152">
            <v>21707.535833333332</v>
          </cell>
          <cell r="AF152">
            <v>23086.684166666662</v>
          </cell>
          <cell r="AG152">
            <v>24569.128333333327</v>
          </cell>
          <cell r="AH152">
            <v>25753.787083333329</v>
          </cell>
          <cell r="AI152">
            <v>26395.617499999997</v>
          </cell>
          <cell r="AJ152">
            <v>26691.436249999999</v>
          </cell>
          <cell r="AK152">
            <v>30623.561249999999</v>
          </cell>
          <cell r="AL152">
            <v>40844.922083333338</v>
          </cell>
          <cell r="AM152">
            <v>46800.29541666666</v>
          </cell>
          <cell r="AN152">
            <v>46109.837083333325</v>
          </cell>
          <cell r="AO152">
            <v>45522.909583333334</v>
          </cell>
          <cell r="AR152" t="str">
            <v>50a</v>
          </cell>
        </row>
        <row r="153">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R153" t="str">
            <v>50a</v>
          </cell>
        </row>
        <row r="154">
          <cell r="R154">
            <v>2018209.71</v>
          </cell>
          <cell r="S154">
            <v>2119767.42</v>
          </cell>
          <cell r="T154">
            <v>646197.65</v>
          </cell>
          <cell r="U154">
            <v>758800</v>
          </cell>
          <cell r="V154">
            <v>844413.58</v>
          </cell>
          <cell r="W154">
            <v>929493.5</v>
          </cell>
          <cell r="X154">
            <v>1014229.71</v>
          </cell>
          <cell r="Y154">
            <v>1084592.1299999999</v>
          </cell>
          <cell r="Z154">
            <v>1154929.01</v>
          </cell>
          <cell r="AA154">
            <v>1217261.67</v>
          </cell>
          <cell r="AB154">
            <v>1279125.1499999999</v>
          </cell>
          <cell r="AC154">
            <v>571945.46</v>
          </cell>
          <cell r="AD154">
            <v>1463753.0287499998</v>
          </cell>
          <cell r="AE154">
            <v>1560087.5254166666</v>
          </cell>
          <cell r="AF154">
            <v>1588437.9487500002</v>
          </cell>
          <cell r="AG154">
            <v>1549847.7608333332</v>
          </cell>
          <cell r="AH154">
            <v>1509734.5166666666</v>
          </cell>
          <cell r="AI154">
            <v>1469273.7920833332</v>
          </cell>
          <cell r="AJ154">
            <v>1429084.41625</v>
          </cell>
          <cell r="AK154">
            <v>1388531.98875</v>
          </cell>
          <cell r="AL154">
            <v>1347363.6912499999</v>
          </cell>
          <cell r="AM154">
            <v>1305720.3224999998</v>
          </cell>
          <cell r="AN154">
            <v>1263956.07</v>
          </cell>
          <cell r="AO154">
            <v>1189895.3504166666</v>
          </cell>
          <cell r="AR154" t="str">
            <v>50a</v>
          </cell>
        </row>
        <row r="155">
          <cell r="R155">
            <v>-432028.91</v>
          </cell>
          <cell r="S155">
            <v>-443936.4</v>
          </cell>
          <cell r="T155">
            <v>-459060.92</v>
          </cell>
          <cell r="U155">
            <v>-465904.11</v>
          </cell>
          <cell r="V155">
            <v>-482135.84</v>
          </cell>
          <cell r="W155">
            <v>-492919.8</v>
          </cell>
          <cell r="X155">
            <v>-501367.52</v>
          </cell>
          <cell r="Y155">
            <v>-510242.88</v>
          </cell>
          <cell r="Z155">
            <v>-518318.62</v>
          </cell>
          <cell r="AA155">
            <v>-526937.19999999995</v>
          </cell>
          <cell r="AB155">
            <v>-539206.07999999996</v>
          </cell>
          <cell r="AC155">
            <v>-549633</v>
          </cell>
          <cell r="AD155">
            <v>-375130.64666666667</v>
          </cell>
          <cell r="AE155">
            <v>-384812.14666666667</v>
          </cell>
          <cell r="AF155">
            <v>-394903.43375000008</v>
          </cell>
          <cell r="AG155">
            <v>-405096.90666666673</v>
          </cell>
          <cell r="AH155">
            <v>-415524.18291666667</v>
          </cell>
          <cell r="AI155">
            <v>-426150.49291666667</v>
          </cell>
          <cell r="AJ155">
            <v>-436518.26458333334</v>
          </cell>
          <cell r="AK155">
            <v>-446849.50333333336</v>
          </cell>
          <cell r="AL155">
            <v>-457119.85833333322</v>
          </cell>
          <cell r="AM155">
            <v>-467321.90166666667</v>
          </cell>
          <cell r="AN155">
            <v>-477738.78916666674</v>
          </cell>
          <cell r="AO155">
            <v>-488255.52999999997</v>
          </cell>
          <cell r="AR155" t="str">
            <v>50a</v>
          </cell>
        </row>
        <row r="156">
          <cell r="R156">
            <v>-53699.8</v>
          </cell>
          <cell r="S156">
            <v>-53465.34</v>
          </cell>
          <cell r="T156">
            <v>-53438.49</v>
          </cell>
          <cell r="U156">
            <v>-53438.49</v>
          </cell>
          <cell r="V156">
            <v>-53438.49</v>
          </cell>
          <cell r="W156">
            <v>-53374.42</v>
          </cell>
          <cell r="X156">
            <v>-53374.42</v>
          </cell>
          <cell r="Y156">
            <v>-53374.42</v>
          </cell>
          <cell r="Z156">
            <v>-53374.42</v>
          </cell>
          <cell r="AA156">
            <v>-53253.62</v>
          </cell>
          <cell r="AB156">
            <v>0</v>
          </cell>
          <cell r="AC156">
            <v>0</v>
          </cell>
          <cell r="AD156">
            <v>-182212.23708333334</v>
          </cell>
          <cell r="AE156">
            <v>-164860.49791666667</v>
          </cell>
          <cell r="AF156">
            <v>-148525.77083333334</v>
          </cell>
          <cell r="AG156">
            <v>-133173.58708333335</v>
          </cell>
          <cell r="AH156">
            <v>-118062.83916666667</v>
          </cell>
          <cell r="AI156">
            <v>-103224.07333333332</v>
          </cell>
          <cell r="AJ156">
            <v>-88896.077083333323</v>
          </cell>
          <cell r="AK156">
            <v>-75246.562083333338</v>
          </cell>
          <cell r="AL156">
            <v>-62227.13958333333</v>
          </cell>
          <cell r="AM156">
            <v>-55115.805</v>
          </cell>
          <cell r="AN156">
            <v>-51831.885416666657</v>
          </cell>
          <cell r="AO156">
            <v>-46913.590833333328</v>
          </cell>
          <cell r="AR156" t="str">
            <v>50a</v>
          </cell>
        </row>
        <row r="157">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R157" t="str">
            <v>50a</v>
          </cell>
        </row>
        <row r="158">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R158" t="str">
            <v>50a</v>
          </cell>
        </row>
        <row r="159">
          <cell r="R159">
            <v>0</v>
          </cell>
          <cell r="S159">
            <v>0</v>
          </cell>
          <cell r="T159">
            <v>0</v>
          </cell>
          <cell r="U159">
            <v>0</v>
          </cell>
          <cell r="V159">
            <v>0</v>
          </cell>
          <cell r="W159">
            <v>0</v>
          </cell>
          <cell r="X159">
            <v>0</v>
          </cell>
          <cell r="Y159">
            <v>0</v>
          </cell>
          <cell r="Z159">
            <v>0</v>
          </cell>
          <cell r="AA159">
            <v>0</v>
          </cell>
          <cell r="AB159">
            <v>0</v>
          </cell>
          <cell r="AC159">
            <v>0</v>
          </cell>
          <cell r="AD159">
            <v>8476083.3379166666</v>
          </cell>
          <cell r="AE159">
            <v>7640454.225833334</v>
          </cell>
          <cell r="AF159">
            <v>6976874.8875000002</v>
          </cell>
          <cell r="AG159">
            <v>6310332.135416667</v>
          </cell>
          <cell r="AH159">
            <v>5468776.1733333329</v>
          </cell>
          <cell r="AI159">
            <v>4627328.9837499997</v>
          </cell>
          <cell r="AJ159">
            <v>3785996.4412500001</v>
          </cell>
          <cell r="AK159">
            <v>2944663.8987500002</v>
          </cell>
          <cell r="AL159">
            <v>2103331.3562499997</v>
          </cell>
          <cell r="AM159">
            <v>1261998.81375</v>
          </cell>
          <cell r="AN159">
            <v>420666.27124999999</v>
          </cell>
          <cell r="AO159">
            <v>0</v>
          </cell>
          <cell r="AR159" t="str">
            <v>50a</v>
          </cell>
        </row>
        <row r="160">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R160" t="str">
            <v>50a</v>
          </cell>
        </row>
        <row r="161">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R161" t="str">
            <v>50a</v>
          </cell>
        </row>
        <row r="162">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R162" t="str">
            <v>50a</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R163" t="str">
            <v>50a</v>
          </cell>
        </row>
        <row r="164">
          <cell r="R164">
            <v>0</v>
          </cell>
          <cell r="S164">
            <v>0</v>
          </cell>
          <cell r="T164">
            <v>0</v>
          </cell>
          <cell r="U164">
            <v>0</v>
          </cell>
          <cell r="V164">
            <v>0</v>
          </cell>
          <cell r="W164">
            <v>0</v>
          </cell>
          <cell r="X164">
            <v>0</v>
          </cell>
          <cell r="Y164">
            <v>0</v>
          </cell>
          <cell r="Z164">
            <v>0</v>
          </cell>
          <cell r="AA164">
            <v>0</v>
          </cell>
          <cell r="AB164">
            <v>0</v>
          </cell>
          <cell r="AC164">
            <v>0</v>
          </cell>
          <cell r="AD164">
            <v>-5374.6874999999991</v>
          </cell>
          <cell r="AE164">
            <v>-4848.9474999999993</v>
          </cell>
          <cell r="AF164">
            <v>-4323.2074999999995</v>
          </cell>
          <cell r="AG164">
            <v>-3797.4675000000002</v>
          </cell>
          <cell r="AH164">
            <v>-3271.7275000000004</v>
          </cell>
          <cell r="AI164">
            <v>-2745.9874999999997</v>
          </cell>
          <cell r="AJ164">
            <v>-2220.2474999999999</v>
          </cell>
          <cell r="AK164">
            <v>-1694.5074999999999</v>
          </cell>
          <cell r="AL164">
            <v>-1168.7675000000002</v>
          </cell>
          <cell r="AM164">
            <v>-643.02750000000003</v>
          </cell>
          <cell r="AN164">
            <v>-190.07875000000001</v>
          </cell>
          <cell r="AO164">
            <v>0</v>
          </cell>
          <cell r="AR164" t="str">
            <v>50a</v>
          </cell>
        </row>
        <row r="165">
          <cell r="R165">
            <v>0</v>
          </cell>
          <cell r="S165">
            <v>53784.54</v>
          </cell>
          <cell r="T165">
            <v>70411.240000000005</v>
          </cell>
          <cell r="U165">
            <v>0</v>
          </cell>
          <cell r="V165">
            <v>254028.29</v>
          </cell>
          <cell r="W165">
            <v>740090.16</v>
          </cell>
          <cell r="X165">
            <v>1289479.6799999999</v>
          </cell>
          <cell r="Y165">
            <v>522711.89</v>
          </cell>
          <cell r="Z165">
            <v>1068327.26</v>
          </cell>
          <cell r="AA165">
            <v>0</v>
          </cell>
          <cell r="AB165">
            <v>312706.23</v>
          </cell>
          <cell r="AC165">
            <v>366889.59</v>
          </cell>
          <cell r="AD165">
            <v>510749.84583333338</v>
          </cell>
          <cell r="AE165">
            <v>512990.86833333335</v>
          </cell>
          <cell r="AF165">
            <v>518165.69250000006</v>
          </cell>
          <cell r="AG165">
            <v>521099.4941666667</v>
          </cell>
          <cell r="AH165">
            <v>531684.00624999998</v>
          </cell>
          <cell r="AI165">
            <v>573105.6083333334</v>
          </cell>
          <cell r="AJ165">
            <v>657671.01833333343</v>
          </cell>
          <cell r="AK165">
            <v>676487.82666666678</v>
          </cell>
          <cell r="AL165">
            <v>580091.41791666672</v>
          </cell>
          <cell r="AM165">
            <v>518606.52083333331</v>
          </cell>
          <cell r="AN165">
            <v>498784.69624999998</v>
          </cell>
          <cell r="AO165">
            <v>434415.97250000009</v>
          </cell>
          <cell r="AR165" t="str">
            <v>50b</v>
          </cell>
        </row>
        <row r="166">
          <cell r="R166">
            <v>373.37</v>
          </cell>
          <cell r="S166">
            <v>373.66</v>
          </cell>
          <cell r="T166">
            <v>373.97</v>
          </cell>
          <cell r="U166">
            <v>374.27</v>
          </cell>
          <cell r="V166">
            <v>374.58</v>
          </cell>
          <cell r="W166">
            <v>374.88</v>
          </cell>
          <cell r="X166">
            <v>375.21</v>
          </cell>
          <cell r="Y166">
            <v>375.56</v>
          </cell>
          <cell r="Z166">
            <v>1606491.08</v>
          </cell>
          <cell r="AA166">
            <v>5032923.66</v>
          </cell>
          <cell r="AB166">
            <v>5293981.49</v>
          </cell>
          <cell r="AC166">
            <v>163424</v>
          </cell>
          <cell r="AD166">
            <v>7427307.3733333349</v>
          </cell>
          <cell r="AE166">
            <v>6207690.3933333345</v>
          </cell>
          <cell r="AF166">
            <v>5132609.8454166669</v>
          </cell>
          <cell r="AG166">
            <v>4201961.0133333337</v>
          </cell>
          <cell r="AH166">
            <v>3271381.7650000001</v>
          </cell>
          <cell r="AI166">
            <v>2340789.3812499996</v>
          </cell>
          <cell r="AJ166">
            <v>1410214.937916667</v>
          </cell>
          <cell r="AK166">
            <v>479597.78333333338</v>
          </cell>
          <cell r="AL166">
            <v>74245.239166666681</v>
          </cell>
          <cell r="AM166">
            <v>343906.70375000004</v>
          </cell>
          <cell r="AN166">
            <v>774163.36833333352</v>
          </cell>
          <cell r="AO166">
            <v>1001524.1883333334</v>
          </cell>
          <cell r="AR166" t="str">
            <v>62</v>
          </cell>
        </row>
        <row r="167">
          <cell r="R167">
            <v>-5.0999999999999996</v>
          </cell>
          <cell r="S167">
            <v>-5.0999999999999996</v>
          </cell>
          <cell r="T167">
            <v>0</v>
          </cell>
          <cell r="U167">
            <v>0</v>
          </cell>
          <cell r="V167">
            <v>0</v>
          </cell>
          <cell r="W167">
            <v>0</v>
          </cell>
          <cell r="X167">
            <v>0</v>
          </cell>
          <cell r="Y167">
            <v>0</v>
          </cell>
          <cell r="Z167">
            <v>0</v>
          </cell>
          <cell r="AA167">
            <v>-2329.58</v>
          </cell>
          <cell r="AB167">
            <v>0</v>
          </cell>
          <cell r="AC167">
            <v>0</v>
          </cell>
          <cell r="AD167">
            <v>-446.61791666666664</v>
          </cell>
          <cell r="AE167">
            <v>-223.84458333333328</v>
          </cell>
          <cell r="AF167">
            <v>-34.108750000000015</v>
          </cell>
          <cell r="AG167">
            <v>46.750833333333325</v>
          </cell>
          <cell r="AH167">
            <v>34.372499999999981</v>
          </cell>
          <cell r="AI167">
            <v>9.1908333333333321</v>
          </cell>
          <cell r="AJ167">
            <v>-3.1875</v>
          </cell>
          <cell r="AK167">
            <v>-2.7624999999999997</v>
          </cell>
          <cell r="AL167">
            <v>-2.3374999999999999</v>
          </cell>
          <cell r="AM167">
            <v>-98.978333333333339</v>
          </cell>
          <cell r="AN167">
            <v>-195.6191666666667</v>
          </cell>
          <cell r="AO167">
            <v>-195.19416666666666</v>
          </cell>
          <cell r="AR167" t="str">
            <v>50a</v>
          </cell>
        </row>
        <row r="168">
          <cell r="R168">
            <v>3637875.04</v>
          </cell>
          <cell r="S168">
            <v>4444286.58</v>
          </cell>
          <cell r="T168">
            <v>2866157.71</v>
          </cell>
          <cell r="U168">
            <v>1666305.98</v>
          </cell>
          <cell r="V168">
            <v>1854503.29</v>
          </cell>
          <cell r="W168">
            <v>2119728.88</v>
          </cell>
          <cell r="X168">
            <v>1738758.12</v>
          </cell>
          <cell r="Y168">
            <v>1310962.77</v>
          </cell>
          <cell r="Z168">
            <v>1885218.81</v>
          </cell>
          <cell r="AA168">
            <v>1237325.6000000001</v>
          </cell>
          <cell r="AB168">
            <v>2447438.2000000002</v>
          </cell>
          <cell r="AC168">
            <v>2552470.09</v>
          </cell>
          <cell r="AD168">
            <v>18984068.736666668</v>
          </cell>
          <cell r="AE168">
            <v>17697871.645833332</v>
          </cell>
          <cell r="AF168">
            <v>16412532.007916667</v>
          </cell>
          <cell r="AG168">
            <v>14953348.79166667</v>
          </cell>
          <cell r="AH168">
            <v>13410716.109999999</v>
          </cell>
          <cell r="AI168">
            <v>10421214.694166668</v>
          </cell>
          <cell r="AJ168">
            <v>6933979.0012499988</v>
          </cell>
          <cell r="AK168">
            <v>4644124.9916666662</v>
          </cell>
          <cell r="AL168">
            <v>3408110.8462499995</v>
          </cell>
          <cell r="AM168">
            <v>3008207.5970833325</v>
          </cell>
          <cell r="AN168">
            <v>2575555.7566666664</v>
          </cell>
          <cell r="AO168">
            <v>2326389.8133333335</v>
          </cell>
          <cell r="AR168" t="str">
            <v>50a</v>
          </cell>
        </row>
        <row r="169">
          <cell r="R169">
            <v>0</v>
          </cell>
          <cell r="S169">
            <v>0</v>
          </cell>
          <cell r="T169">
            <v>0</v>
          </cell>
          <cell r="U169">
            <v>0</v>
          </cell>
          <cell r="V169">
            <v>0</v>
          </cell>
          <cell r="W169">
            <v>0</v>
          </cell>
          <cell r="X169">
            <v>0</v>
          </cell>
          <cell r="Y169">
            <v>0</v>
          </cell>
          <cell r="Z169">
            <v>0</v>
          </cell>
          <cell r="AA169">
            <v>0</v>
          </cell>
          <cell r="AB169">
            <v>0</v>
          </cell>
          <cell r="AC169">
            <v>-49871.24</v>
          </cell>
          <cell r="AD169">
            <v>-2336.5441666666666</v>
          </cell>
          <cell r="AE169">
            <v>-2336.5441666666666</v>
          </cell>
          <cell r="AF169">
            <v>-2336.5441666666666</v>
          </cell>
          <cell r="AG169">
            <v>-2336.5441666666666</v>
          </cell>
          <cell r="AH169">
            <v>-2336.5441666666666</v>
          </cell>
          <cell r="AI169">
            <v>-2336.5441666666666</v>
          </cell>
          <cell r="AJ169">
            <v>-2336.5441666666666</v>
          </cell>
          <cell r="AK169">
            <v>-2336.5441666666666</v>
          </cell>
          <cell r="AL169">
            <v>-2336.5441666666666</v>
          </cell>
          <cell r="AM169">
            <v>-2336.5441666666666</v>
          </cell>
          <cell r="AN169">
            <v>-1168.2720833333333</v>
          </cell>
          <cell r="AO169">
            <v>-2077.9683333333332</v>
          </cell>
          <cell r="AR169" t="str">
            <v>50a</v>
          </cell>
        </row>
        <row r="170">
          <cell r="R170">
            <v>21793968.670000002</v>
          </cell>
          <cell r="S170">
            <v>11413662.1</v>
          </cell>
          <cell r="T170">
            <v>5800258.1100000003</v>
          </cell>
          <cell r="U170">
            <v>6390527.5599999996</v>
          </cell>
          <cell r="V170">
            <v>6067565.9900000002</v>
          </cell>
          <cell r="W170">
            <v>7292429.9500000002</v>
          </cell>
          <cell r="X170">
            <v>4603174.91</v>
          </cell>
          <cell r="Y170">
            <v>1742889.68</v>
          </cell>
          <cell r="Z170">
            <v>6281183.25</v>
          </cell>
          <cell r="AA170">
            <v>5187408.28</v>
          </cell>
          <cell r="AB170">
            <v>17865398.039999999</v>
          </cell>
          <cell r="AC170">
            <v>742412.87</v>
          </cell>
          <cell r="AD170">
            <v>11803004.630416663</v>
          </cell>
          <cell r="AE170">
            <v>10501094.938749999</v>
          </cell>
          <cell r="AF170">
            <v>9645146.8887499999</v>
          </cell>
          <cell r="AG170">
            <v>9743944.8604166657</v>
          </cell>
          <cell r="AH170">
            <v>9953257.0949999988</v>
          </cell>
          <cell r="AI170">
            <v>9589910.5445833337</v>
          </cell>
          <cell r="AJ170">
            <v>9245317.3866666649</v>
          </cell>
          <cell r="AK170">
            <v>9031365.9229166657</v>
          </cell>
          <cell r="AL170">
            <v>8721745.4666666687</v>
          </cell>
          <cell r="AM170">
            <v>8640768.6637500003</v>
          </cell>
          <cell r="AN170">
            <v>9065527.5237500016</v>
          </cell>
          <cell r="AO170">
            <v>8756620.597083332</v>
          </cell>
          <cell r="AR170" t="str">
            <v>50a</v>
          </cell>
        </row>
        <row r="171">
          <cell r="R171">
            <v>-10282793.789999999</v>
          </cell>
          <cell r="S171">
            <v>711791.64</v>
          </cell>
          <cell r="T171">
            <v>333661.01</v>
          </cell>
          <cell r="U171">
            <v>438679.49</v>
          </cell>
          <cell r="V171">
            <v>439936.99</v>
          </cell>
          <cell r="W171">
            <v>400429.07</v>
          </cell>
          <cell r="X171">
            <v>410132.12</v>
          </cell>
          <cell r="Y171">
            <v>225554.05</v>
          </cell>
          <cell r="Z171">
            <v>159433.60000000001</v>
          </cell>
          <cell r="AA171">
            <v>378828.79999999999</v>
          </cell>
          <cell r="AB171">
            <v>438371.38</v>
          </cell>
          <cell r="AC171">
            <v>227223.26</v>
          </cell>
          <cell r="AD171">
            <v>-1834519.1779166667</v>
          </cell>
          <cell r="AE171">
            <v>-2275929.3675000002</v>
          </cell>
          <cell r="AF171">
            <v>-2319039.9245833331</v>
          </cell>
          <cell r="AG171">
            <v>-2345041.1183333336</v>
          </cell>
          <cell r="AH171">
            <v>-2323696.1587499999</v>
          </cell>
          <cell r="AI171">
            <v>-2316118.0375000001</v>
          </cell>
          <cell r="AJ171">
            <v>-2312885.7162500001</v>
          </cell>
          <cell r="AK171">
            <v>-2102215.9545833333</v>
          </cell>
          <cell r="AL171">
            <v>-1909550.1512499999</v>
          </cell>
          <cell r="AM171">
            <v>-1674977.3116666665</v>
          </cell>
          <cell r="AN171">
            <v>-1420871.2899999998</v>
          </cell>
          <cell r="AO171">
            <v>-961565.72958333325</v>
          </cell>
          <cell r="AR171" t="str">
            <v>50a</v>
          </cell>
        </row>
        <row r="172">
          <cell r="R172">
            <v>1349.54</v>
          </cell>
          <cell r="S172">
            <v>812.31</v>
          </cell>
          <cell r="T172">
            <v>1185.8599999999999</v>
          </cell>
          <cell r="U172">
            <v>981.22</v>
          </cell>
          <cell r="V172">
            <v>97.37</v>
          </cell>
          <cell r="W172">
            <v>428.48</v>
          </cell>
          <cell r="X172">
            <v>1963.83</v>
          </cell>
          <cell r="Y172">
            <v>587438.65</v>
          </cell>
          <cell r="Z172">
            <v>1384.72</v>
          </cell>
          <cell r="AA172">
            <v>608.51</v>
          </cell>
          <cell r="AB172">
            <v>190.01</v>
          </cell>
          <cell r="AC172">
            <v>3845</v>
          </cell>
          <cell r="AD172">
            <v>1487.9283333333333</v>
          </cell>
          <cell r="AE172">
            <v>1484.7554166666669</v>
          </cell>
          <cell r="AF172">
            <v>1442.9033333333334</v>
          </cell>
          <cell r="AG172">
            <v>1420.4145833333332</v>
          </cell>
          <cell r="AH172">
            <v>1415.5895833333334</v>
          </cell>
          <cell r="AI172">
            <v>1351.7958333333333</v>
          </cell>
          <cell r="AJ172">
            <v>1351.2537500000001</v>
          </cell>
          <cell r="AK172">
            <v>25731.653750000001</v>
          </cell>
          <cell r="AL172">
            <v>49954.051249999997</v>
          </cell>
          <cell r="AM172">
            <v>49829.176666666666</v>
          </cell>
          <cell r="AN172">
            <v>49811.137500000004</v>
          </cell>
          <cell r="AO172">
            <v>49907.325000000004</v>
          </cell>
          <cell r="AR172" t="str">
            <v>50a</v>
          </cell>
        </row>
        <row r="173">
          <cell r="R173">
            <v>258.70999999999998</v>
          </cell>
          <cell r="S173">
            <v>-2126.2600000000002</v>
          </cell>
          <cell r="T173">
            <v>125.18</v>
          </cell>
          <cell r="U173">
            <v>-290.3</v>
          </cell>
          <cell r="V173">
            <v>-584.35</v>
          </cell>
          <cell r="W173">
            <v>336.06</v>
          </cell>
          <cell r="X173">
            <v>2425.6799999999998</v>
          </cell>
          <cell r="Y173">
            <v>-144.57</v>
          </cell>
          <cell r="Z173">
            <v>2422.9</v>
          </cell>
          <cell r="AA173">
            <v>694.25</v>
          </cell>
          <cell r="AB173">
            <v>61.53</v>
          </cell>
          <cell r="AC173">
            <v>0</v>
          </cell>
          <cell r="AD173">
            <v>264.59375000000006</v>
          </cell>
          <cell r="AE173">
            <v>248.94708333333335</v>
          </cell>
          <cell r="AF173">
            <v>281.48791666666671</v>
          </cell>
          <cell r="AG173">
            <v>388.44375000000008</v>
          </cell>
          <cell r="AH173">
            <v>438.48874999999998</v>
          </cell>
          <cell r="AI173">
            <v>172.77625</v>
          </cell>
          <cell r="AJ173">
            <v>-23.134583333333335</v>
          </cell>
          <cell r="AK173">
            <v>-22.077083333333405</v>
          </cell>
          <cell r="AL173">
            <v>55.547083333333298</v>
          </cell>
          <cell r="AM173">
            <v>230.64416666666662</v>
          </cell>
          <cell r="AN173">
            <v>261.96374999999995</v>
          </cell>
          <cell r="AO173">
            <v>264.71499999999997</v>
          </cell>
          <cell r="AR173" t="str">
            <v>50a</v>
          </cell>
        </row>
        <row r="174">
          <cell r="R174">
            <v>0</v>
          </cell>
          <cell r="S174">
            <v>-10</v>
          </cell>
          <cell r="T174">
            <v>0</v>
          </cell>
          <cell r="U174">
            <v>0</v>
          </cell>
          <cell r="V174">
            <v>0</v>
          </cell>
          <cell r="W174">
            <v>0</v>
          </cell>
          <cell r="X174">
            <v>0</v>
          </cell>
          <cell r="Y174">
            <v>0</v>
          </cell>
          <cell r="Z174">
            <v>-26539.14</v>
          </cell>
          <cell r="AA174">
            <v>0</v>
          </cell>
          <cell r="AB174">
            <v>-29526.720000000001</v>
          </cell>
          <cell r="AC174">
            <v>-125820.42</v>
          </cell>
          <cell r="AD174">
            <v>-63550.345000000001</v>
          </cell>
          <cell r="AE174">
            <v>-63550.761666666665</v>
          </cell>
          <cell r="AF174">
            <v>-63535.348749999997</v>
          </cell>
          <cell r="AG174">
            <v>-63519.519166666665</v>
          </cell>
          <cell r="AH174">
            <v>-63501.068333333336</v>
          </cell>
          <cell r="AI174">
            <v>-63482.534166666672</v>
          </cell>
          <cell r="AJ174">
            <v>-63481.6175</v>
          </cell>
          <cell r="AK174">
            <v>-63479.950833333336</v>
          </cell>
          <cell r="AL174">
            <v>-55061.80541666667</v>
          </cell>
          <cell r="AM174">
            <v>-46644.076666666668</v>
          </cell>
          <cell r="AN174">
            <v>-25658.324166666669</v>
          </cell>
          <cell r="AO174">
            <v>-9915.5058333333345</v>
          </cell>
          <cell r="AR174" t="str">
            <v>50a</v>
          </cell>
        </row>
        <row r="175">
          <cell r="R175">
            <v>50023.31</v>
          </cell>
          <cell r="S175">
            <v>81001.33</v>
          </cell>
          <cell r="T175">
            <v>83952.38</v>
          </cell>
          <cell r="U175">
            <v>80493.279999999999</v>
          </cell>
          <cell r="V175">
            <v>70258.98</v>
          </cell>
          <cell r="W175">
            <v>59795.4</v>
          </cell>
          <cell r="X175">
            <v>48983.98</v>
          </cell>
          <cell r="Y175">
            <v>42193.89</v>
          </cell>
          <cell r="Z175">
            <v>40836.080000000002</v>
          </cell>
          <cell r="AA175">
            <v>42595.67</v>
          </cell>
          <cell r="AB175">
            <v>41690.53</v>
          </cell>
          <cell r="AC175">
            <v>-179237.41</v>
          </cell>
          <cell r="AD175">
            <v>37081.387499999997</v>
          </cell>
          <cell r="AE175">
            <v>38411.85</v>
          </cell>
          <cell r="AF175">
            <v>40043.166250000009</v>
          </cell>
          <cell r="AG175">
            <v>41390.762916666667</v>
          </cell>
          <cell r="AH175">
            <v>44829.594583333332</v>
          </cell>
          <cell r="AI175">
            <v>47662.654166666667</v>
          </cell>
          <cell r="AJ175">
            <v>47362.955833333333</v>
          </cell>
          <cell r="AK175">
            <v>46880.844166666669</v>
          </cell>
          <cell r="AL175">
            <v>46765.057500000003</v>
          </cell>
          <cell r="AM175">
            <v>47288.439999999995</v>
          </cell>
          <cell r="AN175">
            <v>52028.881250000006</v>
          </cell>
          <cell r="AO175">
            <v>47436.020416666674</v>
          </cell>
          <cell r="AR175" t="str">
            <v>50a</v>
          </cell>
        </row>
        <row r="176">
          <cell r="R176">
            <v>-288610.01</v>
          </cell>
          <cell r="S176">
            <v>-257663.26</v>
          </cell>
          <cell r="T176">
            <v>-68501.27</v>
          </cell>
          <cell r="U176">
            <v>-465443.75</v>
          </cell>
          <cell r="V176">
            <v>-521951.9</v>
          </cell>
          <cell r="W176">
            <v>-110461.75999999999</v>
          </cell>
          <cell r="X176">
            <v>-118642.08</v>
          </cell>
          <cell r="Y176">
            <v>-582765.06999999995</v>
          </cell>
          <cell r="Z176">
            <v>-79151.67</v>
          </cell>
          <cell r="AA176">
            <v>670773.37</v>
          </cell>
          <cell r="AB176">
            <v>-219982.69</v>
          </cell>
          <cell r="AC176">
            <v>-81408.36</v>
          </cell>
          <cell r="AD176">
            <v>-243209.41999999995</v>
          </cell>
          <cell r="AE176">
            <v>-252701.43124999999</v>
          </cell>
          <cell r="AF176">
            <v>-252723.49458333335</v>
          </cell>
          <cell r="AG176">
            <v>-268944.87208333332</v>
          </cell>
          <cell r="AH176">
            <v>-288547.09000000003</v>
          </cell>
          <cell r="AI176">
            <v>-288371.12291666667</v>
          </cell>
          <cell r="AJ176">
            <v>-285238.95166666666</v>
          </cell>
          <cell r="AK176">
            <v>-304629.30374999996</v>
          </cell>
          <cell r="AL176">
            <v>-322341.89083333331</v>
          </cell>
          <cell r="AM176">
            <v>-271444.27541666664</v>
          </cell>
          <cell r="AN176">
            <v>-203433.67791666664</v>
          </cell>
          <cell r="AO176">
            <v>-180942.88249999998</v>
          </cell>
          <cell r="AR176" t="str">
            <v>50a</v>
          </cell>
        </row>
        <row r="177">
          <cell r="R177">
            <v>-114091.72</v>
          </cell>
          <cell r="S177">
            <v>-110578.02</v>
          </cell>
          <cell r="T177">
            <v>-107487.17</v>
          </cell>
          <cell r="U177">
            <v>-77277.460000000006</v>
          </cell>
          <cell r="V177">
            <v>-72399.38</v>
          </cell>
          <cell r="W177">
            <v>-62442.239999999998</v>
          </cell>
          <cell r="X177">
            <v>-50530.61</v>
          </cell>
          <cell r="Y177">
            <v>-44861.65</v>
          </cell>
          <cell r="Z177">
            <v>-44204.39</v>
          </cell>
          <cell r="AA177">
            <v>-44186.68</v>
          </cell>
          <cell r="AB177">
            <v>-16.39</v>
          </cell>
          <cell r="AC177">
            <v>-16.39</v>
          </cell>
          <cell r="AD177">
            <v>-268973.64041666669</v>
          </cell>
          <cell r="AE177">
            <v>-246971.75750000007</v>
          </cell>
          <cell r="AF177">
            <v>-222431.55250000008</v>
          </cell>
          <cell r="AG177">
            <v>-194707.46083333335</v>
          </cell>
          <cell r="AH177">
            <v>-168679.6525</v>
          </cell>
          <cell r="AI177">
            <v>-139169.02416666664</v>
          </cell>
          <cell r="AJ177">
            <v>-116106.49708333331</v>
          </cell>
          <cell r="AK177">
            <v>-104464.27500000002</v>
          </cell>
          <cell r="AL177">
            <v>-92468.860416666663</v>
          </cell>
          <cell r="AM177">
            <v>-83232.944999999992</v>
          </cell>
          <cell r="AN177">
            <v>-75161.982916666675</v>
          </cell>
          <cell r="AO177">
            <v>-65479.522083333344</v>
          </cell>
          <cell r="AR177" t="str">
            <v>50a</v>
          </cell>
        </row>
        <row r="178">
          <cell r="R178">
            <v>-13595474.890000001</v>
          </cell>
          <cell r="S178">
            <v>-9417196.6999999993</v>
          </cell>
          <cell r="T178">
            <v>-7157683.7300000004</v>
          </cell>
          <cell r="U178">
            <v>-32447469.649999999</v>
          </cell>
          <cell r="V178">
            <v>-12268270.220000001</v>
          </cell>
          <cell r="W178">
            <v>-7168704.0999999996</v>
          </cell>
          <cell r="X178">
            <v>-10821969.039999999</v>
          </cell>
          <cell r="Y178">
            <v>-5669030.2199999997</v>
          </cell>
          <cell r="Z178">
            <v>-6021756.3399999999</v>
          </cell>
          <cell r="AA178">
            <v>-9205624.1799999997</v>
          </cell>
          <cell r="AB178">
            <v>-12922434.85</v>
          </cell>
          <cell r="AC178">
            <v>-7408084.6799999997</v>
          </cell>
          <cell r="AD178">
            <v>-10425982.540000001</v>
          </cell>
          <cell r="AE178">
            <v>-10627724.483749999</v>
          </cell>
          <cell r="AF178">
            <v>-10904444.129583333</v>
          </cell>
          <cell r="AG178">
            <v>-11068435.565416668</v>
          </cell>
          <cell r="AH178">
            <v>-10997266.090416668</v>
          </cell>
          <cell r="AI178">
            <v>-11012478.5075</v>
          </cell>
          <cell r="AJ178">
            <v>-11150321.272083335</v>
          </cell>
          <cell r="AK178">
            <v>-11239500.647499999</v>
          </cell>
          <cell r="AL178">
            <v>-11290675.727916665</v>
          </cell>
          <cell r="AM178">
            <v>-11328041.771666666</v>
          </cell>
          <cell r="AN178">
            <v>-11378418.561250001</v>
          </cell>
          <cell r="AO178">
            <v>-11302687.888333334</v>
          </cell>
          <cell r="AR178" t="str">
            <v>50a</v>
          </cell>
        </row>
        <row r="179">
          <cell r="R179">
            <v>-355100.66</v>
          </cell>
          <cell r="S179">
            <v>-377347.41</v>
          </cell>
          <cell r="T179">
            <v>-461543.78</v>
          </cell>
          <cell r="U179">
            <v>-656102.67000000004</v>
          </cell>
          <cell r="V179">
            <v>-491578.24</v>
          </cell>
          <cell r="W179">
            <v>-573253.71</v>
          </cell>
          <cell r="X179">
            <v>-699708.73</v>
          </cell>
          <cell r="Y179">
            <v>-661371.65</v>
          </cell>
          <cell r="Z179">
            <v>-645499.57999999996</v>
          </cell>
          <cell r="AA179">
            <v>-652551.9</v>
          </cell>
          <cell r="AB179">
            <v>-669876.87</v>
          </cell>
          <cell r="AC179">
            <v>-786062.75</v>
          </cell>
          <cell r="AD179">
            <v>-199206.28416666668</v>
          </cell>
          <cell r="AE179">
            <v>-229724.95375000002</v>
          </cell>
          <cell r="AF179">
            <v>-264678.75333333336</v>
          </cell>
          <cell r="AG179">
            <v>-311247.35541666672</v>
          </cell>
          <cell r="AH179">
            <v>-359067.39333333337</v>
          </cell>
          <cell r="AI179">
            <v>-403435.39125000004</v>
          </cell>
          <cell r="AJ179">
            <v>-440028.24958333344</v>
          </cell>
          <cell r="AK179">
            <v>-469577.47625000001</v>
          </cell>
          <cell r="AL179">
            <v>-500232.82</v>
          </cell>
          <cell r="AM179">
            <v>-517681.81750000012</v>
          </cell>
          <cell r="AN179">
            <v>-537474.82291666663</v>
          </cell>
          <cell r="AO179">
            <v>-569732.69874999998</v>
          </cell>
          <cell r="AR179" t="str">
            <v>50a</v>
          </cell>
        </row>
        <row r="180">
          <cell r="X180">
            <v>-731.03</v>
          </cell>
          <cell r="Y180">
            <v>0</v>
          </cell>
          <cell r="Z180">
            <v>0</v>
          </cell>
          <cell r="AA180">
            <v>0</v>
          </cell>
          <cell r="AB180">
            <v>0</v>
          </cell>
          <cell r="AC180">
            <v>-628081.24</v>
          </cell>
          <cell r="AJ180">
            <v>-30.459583333333331</v>
          </cell>
          <cell r="AK180">
            <v>-60.919166666666662</v>
          </cell>
          <cell r="AL180">
            <v>-60.919166666666662</v>
          </cell>
          <cell r="AM180">
            <v>-60.919166666666662</v>
          </cell>
          <cell r="AN180">
            <v>-60.919166666666662</v>
          </cell>
          <cell r="AO180">
            <v>-26230.970833333336</v>
          </cell>
          <cell r="AR180" t="str">
            <v>50a</v>
          </cell>
        </row>
        <row r="181">
          <cell r="R181">
            <v>-90906.61</v>
          </cell>
          <cell r="S181">
            <v>-102138.3</v>
          </cell>
          <cell r="T181">
            <v>-90994.8</v>
          </cell>
          <cell r="U181">
            <v>-90994.8</v>
          </cell>
          <cell r="V181">
            <v>-90994.8</v>
          </cell>
          <cell r="W181">
            <v>-90994.8</v>
          </cell>
          <cell r="X181">
            <v>-90994.8</v>
          </cell>
          <cell r="Y181">
            <v>-90994.8</v>
          </cell>
          <cell r="Z181">
            <v>-90994.8</v>
          </cell>
          <cell r="AA181">
            <v>-72608.27</v>
          </cell>
          <cell r="AB181">
            <v>-55764.04</v>
          </cell>
          <cell r="AC181">
            <v>0</v>
          </cell>
          <cell r="AD181">
            <v>-100782.10833333335</v>
          </cell>
          <cell r="AE181">
            <v>-100306.77208333334</v>
          </cell>
          <cell r="AF181">
            <v>-99835.110416666677</v>
          </cell>
          <cell r="AG181">
            <v>-98899.136249999996</v>
          </cell>
          <cell r="AH181">
            <v>-97963.162083333344</v>
          </cell>
          <cell r="AI181">
            <v>-97027.187916666677</v>
          </cell>
          <cell r="AJ181">
            <v>-96091.21375000001</v>
          </cell>
          <cell r="AK181">
            <v>-95158.914166666684</v>
          </cell>
          <cell r="AL181">
            <v>-94230.289166666684</v>
          </cell>
          <cell r="AM181">
            <v>-92535.558750000026</v>
          </cell>
          <cell r="AN181">
            <v>-89372.880000000019</v>
          </cell>
          <cell r="AO181">
            <v>-83652.843750000015</v>
          </cell>
          <cell r="AR181" t="str">
            <v>50a</v>
          </cell>
        </row>
        <row r="182">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R182" t="str">
            <v>50a</v>
          </cell>
        </row>
        <row r="183">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R183" t="str">
            <v>50a</v>
          </cell>
        </row>
        <row r="184">
          <cell r="R184">
            <v>-67</v>
          </cell>
          <cell r="S184">
            <v>-67</v>
          </cell>
          <cell r="T184">
            <v>-67</v>
          </cell>
          <cell r="U184">
            <v>-67</v>
          </cell>
          <cell r="V184">
            <v>-67</v>
          </cell>
          <cell r="W184">
            <v>-67</v>
          </cell>
          <cell r="X184">
            <v>-67</v>
          </cell>
          <cell r="Y184">
            <v>-67</v>
          </cell>
          <cell r="Z184">
            <v>-67</v>
          </cell>
          <cell r="AA184">
            <v>-67</v>
          </cell>
          <cell r="AB184">
            <v>0</v>
          </cell>
          <cell r="AC184">
            <v>0</v>
          </cell>
          <cell r="AD184">
            <v>-46099.919166666667</v>
          </cell>
          <cell r="AE184">
            <v>-39608.092916666668</v>
          </cell>
          <cell r="AF184">
            <v>-33221.382083333338</v>
          </cell>
          <cell r="AG184">
            <v>-26936.952499999999</v>
          </cell>
          <cell r="AH184">
            <v>-20739.470833333336</v>
          </cell>
          <cell r="AI184">
            <v>-14698.302916666667</v>
          </cell>
          <cell r="AJ184">
            <v>-9795.6962499999991</v>
          </cell>
          <cell r="AK184">
            <v>-5892.5166666666664</v>
          </cell>
          <cell r="AL184">
            <v>-2016.5083333333332</v>
          </cell>
          <cell r="AM184">
            <v>-79.375</v>
          </cell>
          <cell r="AN184">
            <v>-68.333333333333329</v>
          </cell>
          <cell r="AO184">
            <v>-58.625</v>
          </cell>
          <cell r="AR184" t="str">
            <v>50a</v>
          </cell>
        </row>
        <row r="185">
          <cell r="R185">
            <v>262565.28000000003</v>
          </cell>
          <cell r="S185">
            <v>332192.55</v>
          </cell>
          <cell r="T185">
            <v>305035.27</v>
          </cell>
          <cell r="U185">
            <v>364610.48</v>
          </cell>
          <cell r="V185">
            <v>296926.40000000002</v>
          </cell>
          <cell r="W185">
            <v>196577.4</v>
          </cell>
          <cell r="X185">
            <v>184531.23</v>
          </cell>
          <cell r="Y185">
            <v>172888.4</v>
          </cell>
          <cell r="Z185">
            <v>176816.87</v>
          </cell>
          <cell r="AA185">
            <v>118916.28</v>
          </cell>
          <cell r="AB185">
            <v>191167.99</v>
          </cell>
          <cell r="AC185">
            <v>110926.01</v>
          </cell>
          <cell r="AD185">
            <v>232688.39958333338</v>
          </cell>
          <cell r="AE185">
            <v>242458.70166666669</v>
          </cell>
          <cell r="AF185">
            <v>252625.05333333332</v>
          </cell>
          <cell r="AG185">
            <v>254113.18500000003</v>
          </cell>
          <cell r="AH185">
            <v>252856.15458333329</v>
          </cell>
          <cell r="AI185">
            <v>248168.41541666668</v>
          </cell>
          <cell r="AJ185">
            <v>239081.52791666667</v>
          </cell>
          <cell r="AK185">
            <v>234550.95291666666</v>
          </cell>
          <cell r="AL185">
            <v>233332.08458333332</v>
          </cell>
          <cell r="AM185">
            <v>231251.82958333334</v>
          </cell>
          <cell r="AN185">
            <v>232030.44041666665</v>
          </cell>
          <cell r="AO185">
            <v>230533.24083333332</v>
          </cell>
          <cell r="AR185" t="str">
            <v>50a</v>
          </cell>
        </row>
        <row r="186">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R186" t="str">
            <v>50b</v>
          </cell>
        </row>
        <row r="187">
          <cell r="R187">
            <v>41580</v>
          </cell>
          <cell r="S187">
            <v>51580</v>
          </cell>
          <cell r="T187">
            <v>51580</v>
          </cell>
          <cell r="U187">
            <v>51580</v>
          </cell>
          <cell r="V187">
            <v>51580</v>
          </cell>
          <cell r="W187">
            <v>51580</v>
          </cell>
          <cell r="X187">
            <v>51580</v>
          </cell>
          <cell r="Y187">
            <v>51580</v>
          </cell>
          <cell r="Z187">
            <v>51580</v>
          </cell>
          <cell r="AA187">
            <v>51580</v>
          </cell>
          <cell r="AB187">
            <v>51580</v>
          </cell>
          <cell r="AC187">
            <v>51580</v>
          </cell>
          <cell r="AD187">
            <v>41580</v>
          </cell>
          <cell r="AE187">
            <v>41996.666666666664</v>
          </cell>
          <cell r="AF187">
            <v>42830</v>
          </cell>
          <cell r="AG187">
            <v>43663.333333333336</v>
          </cell>
          <cell r="AH187">
            <v>44496.666666666664</v>
          </cell>
          <cell r="AI187">
            <v>45330</v>
          </cell>
          <cell r="AJ187">
            <v>46163.333333333336</v>
          </cell>
          <cell r="AK187">
            <v>46996.666666666664</v>
          </cell>
          <cell r="AL187">
            <v>47830</v>
          </cell>
          <cell r="AM187">
            <v>48663.333333333336</v>
          </cell>
          <cell r="AN187">
            <v>49496.666666666664</v>
          </cell>
          <cell r="AO187">
            <v>50330</v>
          </cell>
          <cell r="AR187" t="str">
            <v>50b</v>
          </cell>
        </row>
        <row r="188">
          <cell r="R188">
            <v>0</v>
          </cell>
          <cell r="S188">
            <v>10000</v>
          </cell>
          <cell r="T188">
            <v>10000</v>
          </cell>
          <cell r="U188">
            <v>10000</v>
          </cell>
          <cell r="V188">
            <v>10000</v>
          </cell>
          <cell r="W188">
            <v>10000</v>
          </cell>
          <cell r="X188">
            <v>10000</v>
          </cell>
          <cell r="Y188">
            <v>10000</v>
          </cell>
          <cell r="Z188">
            <v>10000</v>
          </cell>
          <cell r="AA188">
            <v>10000</v>
          </cell>
          <cell r="AB188">
            <v>10000</v>
          </cell>
          <cell r="AC188">
            <v>10000</v>
          </cell>
          <cell r="AD188">
            <v>0</v>
          </cell>
          <cell r="AE188">
            <v>416.66666666666669</v>
          </cell>
          <cell r="AF188">
            <v>1250</v>
          </cell>
          <cell r="AG188">
            <v>2083.3333333333335</v>
          </cell>
          <cell r="AH188">
            <v>2916.6666666666665</v>
          </cell>
          <cell r="AI188">
            <v>3750</v>
          </cell>
          <cell r="AJ188">
            <v>4583.333333333333</v>
          </cell>
          <cell r="AK188">
            <v>5416.666666666667</v>
          </cell>
          <cell r="AL188">
            <v>6250</v>
          </cell>
          <cell r="AM188">
            <v>7083.333333333333</v>
          </cell>
          <cell r="AN188">
            <v>7916.666666666667</v>
          </cell>
          <cell r="AO188">
            <v>8750</v>
          </cell>
        </row>
        <row r="189">
          <cell r="R189">
            <v>24017.54</v>
          </cell>
          <cell r="S189">
            <v>4017.54</v>
          </cell>
          <cell r="T189">
            <v>4017.54</v>
          </cell>
          <cell r="U189">
            <v>4017.54</v>
          </cell>
          <cell r="V189">
            <v>4017.54</v>
          </cell>
          <cell r="W189">
            <v>4017.54</v>
          </cell>
          <cell r="X189">
            <v>4017.54</v>
          </cell>
          <cell r="Y189">
            <v>4017.54</v>
          </cell>
          <cell r="Z189">
            <v>4017.54</v>
          </cell>
          <cell r="AA189">
            <v>4017.54</v>
          </cell>
          <cell r="AB189">
            <v>4017.54</v>
          </cell>
          <cell r="AC189">
            <v>4017.54</v>
          </cell>
          <cell r="AD189">
            <v>19434.206666666672</v>
          </cell>
          <cell r="AE189">
            <v>19434.206666666672</v>
          </cell>
          <cell r="AF189">
            <v>18600.87333333334</v>
          </cell>
          <cell r="AG189">
            <v>17767.540000000005</v>
          </cell>
          <cell r="AH189">
            <v>16934.206666666672</v>
          </cell>
          <cell r="AI189">
            <v>16100.873333333338</v>
          </cell>
          <cell r="AJ189">
            <v>14850.873333333338</v>
          </cell>
          <cell r="AK189">
            <v>13184.206666666671</v>
          </cell>
          <cell r="AL189">
            <v>11517.539999999995</v>
          </cell>
          <cell r="AM189">
            <v>9850.8733333333294</v>
          </cell>
          <cell r="AN189">
            <v>8184.2066666666651</v>
          </cell>
          <cell r="AO189">
            <v>6517.5400000000009</v>
          </cell>
          <cell r="AR189" t="str">
            <v>50a</v>
          </cell>
        </row>
        <row r="190">
          <cell r="R190">
            <v>2684968.82</v>
          </cell>
          <cell r="S190">
            <v>2684968.82</v>
          </cell>
          <cell r="T190">
            <v>2684968.82</v>
          </cell>
          <cell r="U190">
            <v>2684968.82</v>
          </cell>
          <cell r="V190">
            <v>2684968.82</v>
          </cell>
          <cell r="W190">
            <v>2694695.45</v>
          </cell>
          <cell r="X190">
            <v>2694695.45</v>
          </cell>
          <cell r="Y190">
            <v>2694695.45</v>
          </cell>
          <cell r="Z190">
            <v>2694695.45</v>
          </cell>
          <cell r="AA190">
            <v>2694695.45</v>
          </cell>
          <cell r="AB190">
            <v>2694695.45</v>
          </cell>
          <cell r="AC190">
            <v>3153762.89</v>
          </cell>
          <cell r="AD190">
            <v>1072324.7841666667</v>
          </cell>
          <cell r="AE190">
            <v>1268654.1791666667</v>
          </cell>
          <cell r="AF190">
            <v>1464983.5741666667</v>
          </cell>
          <cell r="AG190">
            <v>1661312.9691666665</v>
          </cell>
          <cell r="AH190">
            <v>1857642.3641666668</v>
          </cell>
          <cell r="AI190">
            <v>2054377.0354166667</v>
          </cell>
          <cell r="AJ190">
            <v>2251516.9829166667</v>
          </cell>
          <cell r="AK190">
            <v>2448656.9304166664</v>
          </cell>
          <cell r="AL190">
            <v>2617204.9479166665</v>
          </cell>
          <cell r="AM190">
            <v>2687845.2774999999</v>
          </cell>
          <cell r="AN190">
            <v>2689169.8491666666</v>
          </cell>
          <cell r="AO190">
            <v>2709365.2212499999</v>
          </cell>
          <cell r="AR190" t="str">
            <v>50a</v>
          </cell>
        </row>
        <row r="191">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R191" t="str">
            <v>50b</v>
          </cell>
        </row>
        <row r="192">
          <cell r="R192">
            <v>114235</v>
          </cell>
          <cell r="S192">
            <v>114190.54</v>
          </cell>
          <cell r="T192">
            <v>113190.54</v>
          </cell>
          <cell r="U192">
            <v>112690.54</v>
          </cell>
          <cell r="V192">
            <v>112690.54</v>
          </cell>
          <cell r="W192">
            <v>110812.07</v>
          </cell>
          <cell r="X192">
            <v>110812.07</v>
          </cell>
          <cell r="Y192">
            <v>108690.51</v>
          </cell>
          <cell r="Z192">
            <v>108690.51</v>
          </cell>
          <cell r="AA192">
            <v>108690.51</v>
          </cell>
          <cell r="AB192">
            <v>108690.51</v>
          </cell>
          <cell r="AC192">
            <v>108473.27</v>
          </cell>
          <cell r="AD192">
            <v>120113.71208333333</v>
          </cell>
          <cell r="AE192">
            <v>119356.56874999999</v>
          </cell>
          <cell r="AF192">
            <v>118576.73958333333</v>
          </cell>
          <cell r="AG192">
            <v>117734.41041666667</v>
          </cell>
          <cell r="AH192">
            <v>116787.91458333335</v>
          </cell>
          <cell r="AI192">
            <v>115904.81583333336</v>
          </cell>
          <cell r="AJ192">
            <v>115195.53083333337</v>
          </cell>
          <cell r="AK192">
            <v>114383.26416666668</v>
          </cell>
          <cell r="AL192">
            <v>113440.93250000001</v>
          </cell>
          <cell r="AM192">
            <v>112602.70708333336</v>
          </cell>
          <cell r="AN192">
            <v>111851.92125000001</v>
          </cell>
          <cell r="AO192">
            <v>111228.12291666667</v>
          </cell>
          <cell r="AR192" t="str">
            <v>50a</v>
          </cell>
        </row>
        <row r="193">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R193" t="str">
            <v>50a</v>
          </cell>
        </row>
        <row r="194">
          <cell r="R194">
            <v>0</v>
          </cell>
          <cell r="S194">
            <v>0</v>
          </cell>
          <cell r="T194">
            <v>0</v>
          </cell>
          <cell r="U194">
            <v>0</v>
          </cell>
          <cell r="V194">
            <v>157823.70000000001</v>
          </cell>
          <cell r="W194">
            <v>115652</v>
          </cell>
          <cell r="X194">
            <v>115652</v>
          </cell>
          <cell r="Y194">
            <v>311327.21999999997</v>
          </cell>
          <cell r="Z194">
            <v>515065.14</v>
          </cell>
          <cell r="AA194">
            <v>234617.61</v>
          </cell>
          <cell r="AB194">
            <v>233607.73</v>
          </cell>
          <cell r="AC194">
            <v>157409.43</v>
          </cell>
          <cell r="AD194">
            <v>0</v>
          </cell>
          <cell r="AE194">
            <v>0</v>
          </cell>
          <cell r="AF194">
            <v>0</v>
          </cell>
          <cell r="AG194">
            <v>0</v>
          </cell>
          <cell r="AH194">
            <v>6575.9875000000002</v>
          </cell>
          <cell r="AI194">
            <v>17970.808333333334</v>
          </cell>
          <cell r="AJ194">
            <v>27608.475000000002</v>
          </cell>
          <cell r="AK194">
            <v>45399.27583333334</v>
          </cell>
          <cell r="AL194">
            <v>79832.290833333333</v>
          </cell>
          <cell r="AM194">
            <v>111069.07208333333</v>
          </cell>
          <cell r="AN194">
            <v>130578.46124999999</v>
          </cell>
          <cell r="AO194">
            <v>146870.84291666668</v>
          </cell>
          <cell r="AR194" t="str">
            <v>62</v>
          </cell>
        </row>
        <row r="195">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R195" t="str">
            <v>50a</v>
          </cell>
        </row>
        <row r="196">
          <cell r="R196">
            <v>73353</v>
          </cell>
          <cell r="S196">
            <v>73353</v>
          </cell>
          <cell r="T196">
            <v>73353</v>
          </cell>
          <cell r="U196">
            <v>73353</v>
          </cell>
          <cell r="V196">
            <v>73353</v>
          </cell>
          <cell r="W196">
            <v>73353</v>
          </cell>
          <cell r="X196">
            <v>73353</v>
          </cell>
          <cell r="Y196">
            <v>73353</v>
          </cell>
          <cell r="Z196">
            <v>73353</v>
          </cell>
          <cell r="AA196">
            <v>73353</v>
          </cell>
          <cell r="AB196">
            <v>73353</v>
          </cell>
          <cell r="AC196">
            <v>73353</v>
          </cell>
          <cell r="AD196">
            <v>27507.375</v>
          </cell>
          <cell r="AE196">
            <v>33620.125</v>
          </cell>
          <cell r="AF196">
            <v>39732.875</v>
          </cell>
          <cell r="AG196">
            <v>45845.625</v>
          </cell>
          <cell r="AH196">
            <v>51958.375</v>
          </cell>
          <cell r="AI196">
            <v>58071.125</v>
          </cell>
          <cell r="AJ196">
            <v>64183.875</v>
          </cell>
          <cell r="AK196">
            <v>70296.625</v>
          </cell>
          <cell r="AL196">
            <v>73353</v>
          </cell>
          <cell r="AM196">
            <v>73353</v>
          </cell>
          <cell r="AN196">
            <v>73353</v>
          </cell>
          <cell r="AO196">
            <v>73353</v>
          </cell>
          <cell r="AR196" t="str">
            <v>62</v>
          </cell>
        </row>
        <row r="197">
          <cell r="R197">
            <v>812655</v>
          </cell>
          <cell r="S197">
            <v>812655</v>
          </cell>
          <cell r="T197">
            <v>812655</v>
          </cell>
          <cell r="U197">
            <v>812655</v>
          </cell>
          <cell r="V197">
            <v>812655</v>
          </cell>
          <cell r="W197">
            <v>812655</v>
          </cell>
          <cell r="X197">
            <v>812655</v>
          </cell>
          <cell r="Y197">
            <v>812655</v>
          </cell>
          <cell r="Z197">
            <v>812655</v>
          </cell>
          <cell r="AA197">
            <v>987204</v>
          </cell>
          <cell r="AB197">
            <v>987204</v>
          </cell>
          <cell r="AC197">
            <v>987204</v>
          </cell>
          <cell r="AD197">
            <v>708660.54166666663</v>
          </cell>
          <cell r="AE197">
            <v>727568.625</v>
          </cell>
          <cell r="AF197">
            <v>746476.70833333337</v>
          </cell>
          <cell r="AG197">
            <v>765384.79166666663</v>
          </cell>
          <cell r="AH197">
            <v>784292.875</v>
          </cell>
          <cell r="AI197">
            <v>803200.95833333337</v>
          </cell>
          <cell r="AJ197">
            <v>812655</v>
          </cell>
          <cell r="AK197">
            <v>812655</v>
          </cell>
          <cell r="AL197">
            <v>812655</v>
          </cell>
          <cell r="AM197">
            <v>819927.875</v>
          </cell>
          <cell r="AN197">
            <v>834473.625</v>
          </cell>
          <cell r="AO197">
            <v>849019.375</v>
          </cell>
          <cell r="AR197" t="str">
            <v>62</v>
          </cell>
        </row>
        <row r="198">
          <cell r="R198">
            <v>0</v>
          </cell>
          <cell r="S198">
            <v>0</v>
          </cell>
          <cell r="T198">
            <v>0</v>
          </cell>
          <cell r="U198">
            <v>0</v>
          </cell>
          <cell r="V198">
            <v>0</v>
          </cell>
          <cell r="W198">
            <v>0</v>
          </cell>
          <cell r="X198">
            <v>0</v>
          </cell>
          <cell r="Y198">
            <v>0</v>
          </cell>
          <cell r="Z198">
            <v>0</v>
          </cell>
          <cell r="AA198">
            <v>0</v>
          </cell>
          <cell r="AB198">
            <v>0</v>
          </cell>
          <cell r="AC198">
            <v>0</v>
          </cell>
          <cell r="AD198">
            <v>4091.2637499999987</v>
          </cell>
          <cell r="AE198">
            <v>3701.6195833333327</v>
          </cell>
          <cell r="AF198">
            <v>3311.9754166666662</v>
          </cell>
          <cell r="AG198">
            <v>2922.3312499999997</v>
          </cell>
          <cell r="AH198">
            <v>2532.6870833333328</v>
          </cell>
          <cell r="AI198">
            <v>2143.0429166666668</v>
          </cell>
          <cell r="AJ198">
            <v>1753.3987499999996</v>
          </cell>
          <cell r="AK198">
            <v>1363.7545833333331</v>
          </cell>
          <cell r="AL198">
            <v>974.11041666666654</v>
          </cell>
          <cell r="AM198">
            <v>584.46624999999995</v>
          </cell>
          <cell r="AN198">
            <v>194.82208333333332</v>
          </cell>
          <cell r="AO198">
            <v>0</v>
          </cell>
          <cell r="AR198" t="str">
            <v>50a</v>
          </cell>
        </row>
        <row r="199">
          <cell r="R199">
            <v>717254</v>
          </cell>
          <cell r="S199">
            <v>717254</v>
          </cell>
          <cell r="T199">
            <v>717254</v>
          </cell>
          <cell r="U199">
            <v>717254</v>
          </cell>
          <cell r="V199">
            <v>717254</v>
          </cell>
          <cell r="W199">
            <v>717254</v>
          </cell>
          <cell r="X199">
            <v>717254</v>
          </cell>
          <cell r="Y199">
            <v>717254</v>
          </cell>
          <cell r="Z199">
            <v>717254</v>
          </cell>
          <cell r="AA199">
            <v>622232</v>
          </cell>
          <cell r="AB199">
            <v>622232</v>
          </cell>
          <cell r="AC199">
            <v>622232</v>
          </cell>
          <cell r="AD199">
            <v>589689.75</v>
          </cell>
          <cell r="AE199">
            <v>612883.25</v>
          </cell>
          <cell r="AF199">
            <v>636076.75</v>
          </cell>
          <cell r="AG199">
            <v>659270.25</v>
          </cell>
          <cell r="AH199">
            <v>682463.75</v>
          </cell>
          <cell r="AI199">
            <v>705657.25</v>
          </cell>
          <cell r="AJ199">
            <v>717254</v>
          </cell>
          <cell r="AK199">
            <v>717254</v>
          </cell>
          <cell r="AL199">
            <v>717254</v>
          </cell>
          <cell r="AM199">
            <v>713294.75</v>
          </cell>
          <cell r="AN199">
            <v>705376.25</v>
          </cell>
          <cell r="AO199">
            <v>697457.75</v>
          </cell>
          <cell r="AR199" t="str">
            <v>62</v>
          </cell>
        </row>
        <row r="200">
          <cell r="R200">
            <v>3969.64</v>
          </cell>
          <cell r="S200">
            <v>3969.64</v>
          </cell>
          <cell r="T200">
            <v>3904.46</v>
          </cell>
          <cell r="U200">
            <v>3904.46</v>
          </cell>
          <cell r="V200">
            <v>3904.46</v>
          </cell>
          <cell r="W200">
            <v>3885.62</v>
          </cell>
          <cell r="X200">
            <v>3885.62</v>
          </cell>
          <cell r="Y200">
            <v>3885.62</v>
          </cell>
          <cell r="Z200">
            <v>3885.62</v>
          </cell>
          <cell r="AA200">
            <v>3885.62</v>
          </cell>
          <cell r="AB200">
            <v>3885.62</v>
          </cell>
          <cell r="AC200">
            <v>590.63</v>
          </cell>
          <cell r="AD200">
            <v>4024.7050000000004</v>
          </cell>
          <cell r="AE200">
            <v>4014.731666666667</v>
          </cell>
          <cell r="AF200">
            <v>4004.1433333333334</v>
          </cell>
          <cell r="AG200">
            <v>3992.94</v>
          </cell>
          <cell r="AH200">
            <v>3981.7366666666671</v>
          </cell>
          <cell r="AI200">
            <v>3969.7483333333334</v>
          </cell>
          <cell r="AJ200">
            <v>3956.9750000000004</v>
          </cell>
          <cell r="AK200">
            <v>3944.2016666666673</v>
          </cell>
          <cell r="AL200">
            <v>3933.4016666666671</v>
          </cell>
          <cell r="AM200">
            <v>3924.5750000000003</v>
          </cell>
          <cell r="AN200">
            <v>3915.7483333333334</v>
          </cell>
          <cell r="AO200">
            <v>3770.5429166666672</v>
          </cell>
          <cell r="AR200" t="str">
            <v>50a</v>
          </cell>
        </row>
        <row r="201">
          <cell r="R201">
            <v>-3261.84</v>
          </cell>
          <cell r="S201">
            <v>-3261.84</v>
          </cell>
          <cell r="T201">
            <v>-3261.84</v>
          </cell>
          <cell r="U201">
            <v>-3261.84</v>
          </cell>
          <cell r="V201">
            <v>-3261.84</v>
          </cell>
          <cell r="W201">
            <v>-3261.84</v>
          </cell>
          <cell r="X201">
            <v>-3261.84</v>
          </cell>
          <cell r="Y201">
            <v>-3261.84</v>
          </cell>
          <cell r="Z201">
            <v>-3261.84</v>
          </cell>
          <cell r="AA201">
            <v>-3261.84</v>
          </cell>
          <cell r="AB201">
            <v>-3261.84</v>
          </cell>
          <cell r="AC201">
            <v>0</v>
          </cell>
          <cell r="AD201">
            <v>-3261.84</v>
          </cell>
          <cell r="AE201">
            <v>-3261.84</v>
          </cell>
          <cell r="AF201">
            <v>-3261.84</v>
          </cell>
          <cell r="AG201">
            <v>-3261.84</v>
          </cell>
          <cell r="AH201">
            <v>-3261.84</v>
          </cell>
          <cell r="AI201">
            <v>-3261.84</v>
          </cell>
          <cell r="AJ201">
            <v>-3261.84</v>
          </cell>
          <cell r="AK201">
            <v>-3261.84</v>
          </cell>
          <cell r="AL201">
            <v>-3261.84</v>
          </cell>
          <cell r="AM201">
            <v>-3261.84</v>
          </cell>
          <cell r="AN201">
            <v>-3261.84</v>
          </cell>
          <cell r="AO201">
            <v>-3125.9300000000003</v>
          </cell>
          <cell r="AR201" t="str">
            <v>50b</v>
          </cell>
        </row>
        <row r="202">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R202" t="str">
            <v>62</v>
          </cell>
        </row>
        <row r="203">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R203" t="str">
            <v>50b</v>
          </cell>
        </row>
        <row r="204">
          <cell r="R204">
            <v>16286.22</v>
          </cell>
          <cell r="S204">
            <v>16286.22</v>
          </cell>
          <cell r="T204">
            <v>16286.22</v>
          </cell>
          <cell r="U204">
            <v>16286.22</v>
          </cell>
          <cell r="V204">
            <v>16286.22</v>
          </cell>
          <cell r="W204">
            <v>16286.22</v>
          </cell>
          <cell r="X204">
            <v>16286.22</v>
          </cell>
          <cell r="Y204">
            <v>16286.22</v>
          </cell>
          <cell r="Z204">
            <v>16286.22</v>
          </cell>
          <cell r="AA204">
            <v>16286.22</v>
          </cell>
          <cell r="AB204">
            <v>16286.22</v>
          </cell>
          <cell r="AC204">
            <v>0</v>
          </cell>
          <cell r="AD204">
            <v>16286.22</v>
          </cell>
          <cell r="AE204">
            <v>16286.22</v>
          </cell>
          <cell r="AF204">
            <v>16286.22</v>
          </cell>
          <cell r="AG204">
            <v>16286.22</v>
          </cell>
          <cell r="AH204">
            <v>16286.22</v>
          </cell>
          <cell r="AI204">
            <v>16286.22</v>
          </cell>
          <cell r="AJ204">
            <v>16286.22</v>
          </cell>
          <cell r="AK204">
            <v>16286.22</v>
          </cell>
          <cell r="AL204">
            <v>16286.22</v>
          </cell>
          <cell r="AM204">
            <v>16286.22</v>
          </cell>
          <cell r="AN204">
            <v>16286.22</v>
          </cell>
          <cell r="AO204">
            <v>15607.627499999997</v>
          </cell>
        </row>
        <row r="205">
          <cell r="R205">
            <v>282716.15000000002</v>
          </cell>
          <cell r="S205">
            <v>162952.66</v>
          </cell>
          <cell r="T205">
            <v>358711.81</v>
          </cell>
          <cell r="U205">
            <v>250975.75</v>
          </cell>
          <cell r="V205">
            <v>318023.11</v>
          </cell>
          <cell r="W205">
            <v>279224.65000000002</v>
          </cell>
          <cell r="X205">
            <v>231607.19</v>
          </cell>
          <cell r="Y205">
            <v>238232.17</v>
          </cell>
          <cell r="Z205">
            <v>269446.98</v>
          </cell>
          <cell r="AA205">
            <v>56991.839999999997</v>
          </cell>
          <cell r="AB205">
            <v>46620.94</v>
          </cell>
          <cell r="AC205">
            <v>-72165.75</v>
          </cell>
          <cell r="AD205">
            <v>366017.15833333338</v>
          </cell>
          <cell r="AE205">
            <v>354992.42499999999</v>
          </cell>
          <cell r="AF205">
            <v>342562.99958333332</v>
          </cell>
          <cell r="AG205">
            <v>335767.44791666669</v>
          </cell>
          <cell r="AH205">
            <v>328607.68125000002</v>
          </cell>
          <cell r="AI205">
            <v>322325.31083333335</v>
          </cell>
          <cell r="AJ205">
            <v>311035.27416666667</v>
          </cell>
          <cell r="AK205">
            <v>297079.8891666666</v>
          </cell>
          <cell r="AL205">
            <v>284600.65125</v>
          </cell>
          <cell r="AM205">
            <v>264854.755</v>
          </cell>
          <cell r="AN205">
            <v>242285.03208333332</v>
          </cell>
          <cell r="AO205">
            <v>217523.82249999998</v>
          </cell>
          <cell r="AR205" t="str">
            <v>50a</v>
          </cell>
        </row>
        <row r="206">
          <cell r="R206">
            <v>803.66</v>
          </cell>
          <cell r="S206">
            <v>803.66</v>
          </cell>
          <cell r="T206">
            <v>803.66</v>
          </cell>
          <cell r="U206">
            <v>0</v>
          </cell>
          <cell r="V206">
            <v>0</v>
          </cell>
          <cell r="W206">
            <v>0</v>
          </cell>
          <cell r="X206">
            <v>0</v>
          </cell>
          <cell r="Y206">
            <v>0</v>
          </cell>
          <cell r="Z206">
            <v>0</v>
          </cell>
          <cell r="AA206">
            <v>0</v>
          </cell>
          <cell r="AB206">
            <v>0</v>
          </cell>
          <cell r="AC206">
            <v>0</v>
          </cell>
          <cell r="AD206">
            <v>803.66</v>
          </cell>
          <cell r="AE206">
            <v>803.66</v>
          </cell>
          <cell r="AF206">
            <v>803.66</v>
          </cell>
          <cell r="AG206">
            <v>770.17416666666668</v>
          </cell>
          <cell r="AH206">
            <v>703.20249999999999</v>
          </cell>
          <cell r="AI206">
            <v>636.23083333333329</v>
          </cell>
          <cell r="AJ206">
            <v>569.2591666666666</v>
          </cell>
          <cell r="AK206">
            <v>502.28749999999997</v>
          </cell>
          <cell r="AL206">
            <v>435.31583333333333</v>
          </cell>
          <cell r="AM206">
            <v>368.34416666666669</v>
          </cell>
          <cell r="AN206">
            <v>301.3725</v>
          </cell>
          <cell r="AO206">
            <v>234.40083333333334</v>
          </cell>
          <cell r="AR206" t="str">
            <v>50a</v>
          </cell>
        </row>
        <row r="207">
          <cell r="R207">
            <v>248.86</v>
          </cell>
          <cell r="S207">
            <v>0</v>
          </cell>
          <cell r="T207">
            <v>0</v>
          </cell>
          <cell r="U207">
            <v>0</v>
          </cell>
          <cell r="V207">
            <v>0</v>
          </cell>
          <cell r="W207">
            <v>0</v>
          </cell>
          <cell r="X207">
            <v>0</v>
          </cell>
          <cell r="Y207">
            <v>0</v>
          </cell>
          <cell r="Z207">
            <v>0</v>
          </cell>
          <cell r="AA207">
            <v>0</v>
          </cell>
          <cell r="AB207">
            <v>0</v>
          </cell>
          <cell r="AC207">
            <v>0</v>
          </cell>
          <cell r="AD207">
            <v>246.75083333333339</v>
          </cell>
          <cell r="AE207">
            <v>257.12000000000006</v>
          </cell>
          <cell r="AF207">
            <v>208.0254166666667</v>
          </cell>
          <cell r="AG207">
            <v>58.896250000000016</v>
          </cell>
          <cell r="AH207">
            <v>-62.343333333333298</v>
          </cell>
          <cell r="AI207">
            <v>-90.985416666666609</v>
          </cell>
          <cell r="AJ207">
            <v>-64.952083333333306</v>
          </cell>
          <cell r="AK207">
            <v>40.271666666666682</v>
          </cell>
          <cell r="AL207">
            <v>100.40583333333335</v>
          </cell>
          <cell r="AM207">
            <v>77.167500000000004</v>
          </cell>
          <cell r="AN207">
            <v>54.345833333333339</v>
          </cell>
          <cell r="AO207">
            <v>31.940833333333334</v>
          </cell>
        </row>
        <row r="208">
          <cell r="R208">
            <v>89120.69</v>
          </cell>
          <cell r="S208">
            <v>63910.080000000002</v>
          </cell>
          <cell r="T208">
            <v>8490.5300000000007</v>
          </cell>
          <cell r="U208">
            <v>36145.06</v>
          </cell>
          <cell r="V208">
            <v>74347.94</v>
          </cell>
          <cell r="W208">
            <v>37649.550000000003</v>
          </cell>
          <cell r="X208">
            <v>92742.32</v>
          </cell>
          <cell r="Y208">
            <v>68198.23</v>
          </cell>
          <cell r="Z208">
            <v>18050.03</v>
          </cell>
          <cell r="AA208">
            <v>58910.35</v>
          </cell>
          <cell r="AB208">
            <v>16062.67</v>
          </cell>
          <cell r="AC208">
            <v>96777.71</v>
          </cell>
          <cell r="AD208">
            <v>60373.66791666668</v>
          </cell>
          <cell r="AE208">
            <v>59466.618749999994</v>
          </cell>
          <cell r="AF208">
            <v>58878.294166666659</v>
          </cell>
          <cell r="AG208">
            <v>58531.571666666663</v>
          </cell>
          <cell r="AH208">
            <v>56623.311250000006</v>
          </cell>
          <cell r="AI208">
            <v>54006.304999999993</v>
          </cell>
          <cell r="AJ208">
            <v>54665.923750000009</v>
          </cell>
          <cell r="AK208">
            <v>58334.72291666668</v>
          </cell>
          <cell r="AL208">
            <v>57182.962500000001</v>
          </cell>
          <cell r="AM208">
            <v>55118.67500000001</v>
          </cell>
          <cell r="AN208">
            <v>53215.775833333326</v>
          </cell>
          <cell r="AO208">
            <v>52489.000833333332</v>
          </cell>
          <cell r="AR208" t="str">
            <v>50b</v>
          </cell>
        </row>
        <row r="209">
          <cell r="R209">
            <v>0</v>
          </cell>
          <cell r="S209">
            <v>0</v>
          </cell>
          <cell r="T209">
            <v>3500000</v>
          </cell>
          <cell r="U209">
            <v>17600000</v>
          </cell>
          <cell r="V209">
            <v>2000000</v>
          </cell>
          <cell r="W209">
            <v>0</v>
          </cell>
          <cell r="X209">
            <v>37000000</v>
          </cell>
          <cell r="Y209">
            <v>0</v>
          </cell>
          <cell r="Z209">
            <v>4300000</v>
          </cell>
          <cell r="AA209">
            <v>0</v>
          </cell>
          <cell r="AB209">
            <v>18100000</v>
          </cell>
          <cell r="AC209">
            <v>3200000</v>
          </cell>
          <cell r="AD209">
            <v>28095817.9375</v>
          </cell>
          <cell r="AE209">
            <v>18230030.345416665</v>
          </cell>
          <cell r="AF209">
            <v>11535258.098333335</v>
          </cell>
          <cell r="AG209">
            <v>7170845.0549999997</v>
          </cell>
          <cell r="AH209">
            <v>5520833.333333333</v>
          </cell>
          <cell r="AI209">
            <v>5395833.333333333</v>
          </cell>
          <cell r="AJ209">
            <v>5181250</v>
          </cell>
          <cell r="AK209">
            <v>5091666.666666667</v>
          </cell>
          <cell r="AL209">
            <v>5187500</v>
          </cell>
          <cell r="AM209">
            <v>5366666.666666667</v>
          </cell>
          <cell r="AN209">
            <v>6120833.333333333</v>
          </cell>
          <cell r="AO209">
            <v>7008333.333333333</v>
          </cell>
          <cell r="AR209" t="str">
            <v>62</v>
          </cell>
        </row>
        <row r="210">
          <cell r="R210">
            <v>9750000</v>
          </cell>
          <cell r="S210">
            <v>9500000</v>
          </cell>
          <cell r="T210">
            <v>0</v>
          </cell>
          <cell r="U210">
            <v>0</v>
          </cell>
          <cell r="V210">
            <v>0</v>
          </cell>
          <cell r="W210">
            <v>0</v>
          </cell>
          <cell r="X210">
            <v>5000000</v>
          </cell>
          <cell r="Y210">
            <v>0</v>
          </cell>
          <cell r="Z210">
            <v>0</v>
          </cell>
          <cell r="AA210">
            <v>0</v>
          </cell>
          <cell r="AB210">
            <v>0</v>
          </cell>
          <cell r="AC210">
            <v>0</v>
          </cell>
          <cell r="AD210">
            <v>6022414.7625000002</v>
          </cell>
          <cell r="AE210">
            <v>6574498.0958333341</v>
          </cell>
          <cell r="AF210">
            <v>5659498.0958333341</v>
          </cell>
          <cell r="AG210">
            <v>4265331.4291666662</v>
          </cell>
          <cell r="AH210">
            <v>3914211.5637500002</v>
          </cell>
          <cell r="AI210">
            <v>3646425.0316666667</v>
          </cell>
          <cell r="AJ210">
            <v>3188091.6983333337</v>
          </cell>
          <cell r="AK210">
            <v>2437795.8491666666</v>
          </cell>
          <cell r="AL210">
            <v>2020833.3333333333</v>
          </cell>
          <cell r="AM210">
            <v>2020833.3333333333</v>
          </cell>
          <cell r="AN210">
            <v>2020833.3333333333</v>
          </cell>
          <cell r="AO210">
            <v>2020833.3333333333</v>
          </cell>
          <cell r="AR210" t="str">
            <v>62</v>
          </cell>
        </row>
        <row r="211">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R211" t="str">
            <v>62</v>
          </cell>
        </row>
        <row r="212">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R212" t="str">
            <v>62</v>
          </cell>
        </row>
        <row r="213">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R213" t="str">
            <v>62</v>
          </cell>
        </row>
        <row r="214">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R214" t="str">
            <v>62</v>
          </cell>
        </row>
        <row r="215">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R215" t="str">
            <v>62</v>
          </cell>
        </row>
        <row r="216">
          <cell r="R216">
            <v>9716.9</v>
          </cell>
          <cell r="S216">
            <v>9761.33</v>
          </cell>
          <cell r="T216">
            <v>9806.09</v>
          </cell>
          <cell r="U216">
            <v>7852.97</v>
          </cell>
          <cell r="V216">
            <v>7896.6</v>
          </cell>
          <cell r="W216">
            <v>10281.81</v>
          </cell>
          <cell r="X216">
            <v>10629.75</v>
          </cell>
          <cell r="Y216">
            <v>7559.66</v>
          </cell>
          <cell r="Z216">
            <v>6895.71</v>
          </cell>
          <cell r="AA216">
            <v>7219.56</v>
          </cell>
          <cell r="AB216">
            <v>7243.3</v>
          </cell>
          <cell r="AC216">
            <v>7267.22</v>
          </cell>
          <cell r="AD216">
            <v>428945.11375000002</v>
          </cell>
          <cell r="AE216">
            <v>413912.0733333333</v>
          </cell>
          <cell r="AF216">
            <v>394898.24291666667</v>
          </cell>
          <cell r="AG216">
            <v>384179.00374999997</v>
          </cell>
          <cell r="AH216">
            <v>373418.69249999995</v>
          </cell>
          <cell r="AI216">
            <v>341495.48291666666</v>
          </cell>
          <cell r="AJ216">
            <v>289546.60916666669</v>
          </cell>
          <cell r="AK216">
            <v>238602.55166666664</v>
          </cell>
          <cell r="AL216">
            <v>187496.42916666667</v>
          </cell>
          <cell r="AM216">
            <v>136358.91750000001</v>
          </cell>
          <cell r="AN216">
            <v>85226.910416666666</v>
          </cell>
          <cell r="AO216">
            <v>34087.513333333329</v>
          </cell>
          <cell r="AR216" t="str">
            <v>62</v>
          </cell>
        </row>
        <row r="217">
          <cell r="R217">
            <v>612566.93999999994</v>
          </cell>
          <cell r="S217">
            <v>612566.93999999994</v>
          </cell>
          <cell r="T217">
            <v>612566.93999999994</v>
          </cell>
          <cell r="U217">
            <v>612566.93999999994</v>
          </cell>
          <cell r="V217">
            <v>612566.93999999994</v>
          </cell>
          <cell r="W217">
            <v>612566.93999999994</v>
          </cell>
          <cell r="X217">
            <v>612566.93999999994</v>
          </cell>
          <cell r="Y217">
            <v>445352.1</v>
          </cell>
          <cell r="Z217">
            <v>284582.11</v>
          </cell>
          <cell r="AA217">
            <v>284582.11</v>
          </cell>
          <cell r="AB217">
            <v>284582.11</v>
          </cell>
          <cell r="AC217">
            <v>449112.56</v>
          </cell>
          <cell r="AD217">
            <v>434136.66041666665</v>
          </cell>
          <cell r="AE217">
            <v>453054.95249999996</v>
          </cell>
          <cell r="AF217">
            <v>469227.31916666665</v>
          </cell>
          <cell r="AG217">
            <v>484252.72124999994</v>
          </cell>
          <cell r="AH217">
            <v>498131.15874999994</v>
          </cell>
          <cell r="AI217">
            <v>512009.59624999994</v>
          </cell>
          <cell r="AJ217">
            <v>526266.17958333332</v>
          </cell>
          <cell r="AK217">
            <v>533933.62374999991</v>
          </cell>
          <cell r="AL217">
            <v>529445.37708333321</v>
          </cell>
          <cell r="AM217">
            <v>518723.2245833333</v>
          </cell>
          <cell r="AN217">
            <v>506955.57208333333</v>
          </cell>
          <cell r="AO217">
            <v>502043.35500000004</v>
          </cell>
          <cell r="AR217" t="str">
            <v>62</v>
          </cell>
        </row>
        <row r="218">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R218" t="str">
            <v>50b</v>
          </cell>
        </row>
        <row r="219">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row>
        <row r="220">
          <cell r="R220">
            <v>-229314.89</v>
          </cell>
          <cell r="S220">
            <v>-176050.36</v>
          </cell>
          <cell r="T220">
            <v>-175633.57</v>
          </cell>
          <cell r="U220">
            <v>-181171.93</v>
          </cell>
          <cell r="V220">
            <v>-89410.79</v>
          </cell>
          <cell r="W220">
            <v>-74828.88</v>
          </cell>
          <cell r="X220">
            <v>-27693.21</v>
          </cell>
          <cell r="Y220">
            <v>-221620.52</v>
          </cell>
          <cell r="Z220">
            <v>-191550.07999999999</v>
          </cell>
          <cell r="AA220">
            <v>-157496.48000000001</v>
          </cell>
          <cell r="AB220">
            <v>-63196.77</v>
          </cell>
          <cell r="AC220">
            <v>-54371.22</v>
          </cell>
          <cell r="AD220">
            <v>-370905.94041666662</v>
          </cell>
          <cell r="AE220">
            <v>-353892.27208333329</v>
          </cell>
          <cell r="AF220">
            <v>-336048.86958333332</v>
          </cell>
          <cell r="AG220">
            <v>-326989.90083333326</v>
          </cell>
          <cell r="AH220">
            <v>-305619.95666666661</v>
          </cell>
          <cell r="AI220">
            <v>-289095.8545833333</v>
          </cell>
          <cell r="AJ220">
            <v>-265766.95583333331</v>
          </cell>
          <cell r="AK220">
            <v>-230511.87875</v>
          </cell>
          <cell r="AL220">
            <v>-200257.23749999996</v>
          </cell>
          <cell r="AM220">
            <v>-179784.0325</v>
          </cell>
          <cell r="AN220">
            <v>-159793.74666666664</v>
          </cell>
          <cell r="AO220">
            <v>-140486.21958333332</v>
          </cell>
          <cell r="AR220" t="str">
            <v>50a</v>
          </cell>
        </row>
        <row r="221">
          <cell r="R221">
            <v>126903251.67</v>
          </cell>
          <cell r="S221">
            <v>126606489.06999999</v>
          </cell>
          <cell r="T221">
            <v>110825919.31999999</v>
          </cell>
          <cell r="U221">
            <v>96428332.530000001</v>
          </cell>
          <cell r="V221">
            <v>91004908.510000005</v>
          </cell>
          <cell r="W221">
            <v>87079897.829999998</v>
          </cell>
          <cell r="X221">
            <v>87880215.319999993</v>
          </cell>
          <cell r="Y221">
            <v>85696975.450000003</v>
          </cell>
          <cell r="Z221">
            <v>84023890.489999995</v>
          </cell>
          <cell r="AA221">
            <v>91309033.650000006</v>
          </cell>
          <cell r="AB221">
            <v>104860659.65000001</v>
          </cell>
          <cell r="AC221">
            <v>116471057.51000001</v>
          </cell>
          <cell r="AD221">
            <v>96823954.699166656</v>
          </cell>
          <cell r="AE221">
            <v>98317548.680416659</v>
          </cell>
          <cell r="AF221">
            <v>99053275.820416674</v>
          </cell>
          <cell r="AG221">
            <v>99024123.535416663</v>
          </cell>
          <cell r="AH221">
            <v>98941903.103333339</v>
          </cell>
          <cell r="AI221">
            <v>99026958.707499996</v>
          </cell>
          <cell r="AJ221">
            <v>99340446.67916666</v>
          </cell>
          <cell r="AK221">
            <v>99735025.017083347</v>
          </cell>
          <cell r="AL221">
            <v>99978523.201250017</v>
          </cell>
          <cell r="AM221">
            <v>100476956.28166668</v>
          </cell>
          <cell r="AN221">
            <v>100730368.63166668</v>
          </cell>
          <cell r="AO221">
            <v>100678783.81125002</v>
          </cell>
          <cell r="AR221" t="str">
            <v>50b</v>
          </cell>
        </row>
        <row r="222">
          <cell r="R222">
            <v>0</v>
          </cell>
          <cell r="S222">
            <v>0</v>
          </cell>
          <cell r="T222">
            <v>0</v>
          </cell>
          <cell r="U222">
            <v>0</v>
          </cell>
          <cell r="V222">
            <v>0</v>
          </cell>
          <cell r="W222">
            <v>912600</v>
          </cell>
          <cell r="X222">
            <v>912600</v>
          </cell>
          <cell r="Y222">
            <v>912600</v>
          </cell>
          <cell r="Z222">
            <v>1466400</v>
          </cell>
          <cell r="AA222">
            <v>1466400</v>
          </cell>
          <cell r="AB222">
            <v>1536600</v>
          </cell>
          <cell r="AC222">
            <v>1536600</v>
          </cell>
          <cell r="AD222">
            <v>0</v>
          </cell>
          <cell r="AE222">
            <v>0</v>
          </cell>
          <cell r="AF222">
            <v>0</v>
          </cell>
          <cell r="AG222">
            <v>0</v>
          </cell>
          <cell r="AH222">
            <v>0</v>
          </cell>
          <cell r="AI222">
            <v>38025</v>
          </cell>
          <cell r="AJ222">
            <v>114075</v>
          </cell>
          <cell r="AK222">
            <v>190125</v>
          </cell>
          <cell r="AL222">
            <v>289250</v>
          </cell>
          <cell r="AM222">
            <v>411450</v>
          </cell>
          <cell r="AN222">
            <v>536575</v>
          </cell>
          <cell r="AO222">
            <v>664625</v>
          </cell>
        </row>
        <row r="223">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R223" t="str">
            <v>33b/62</v>
          </cell>
        </row>
        <row r="224">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R224" t="str">
            <v>33b/62</v>
          </cell>
        </row>
        <row r="225">
          <cell r="R225">
            <v>99328633.170000002</v>
          </cell>
          <cell r="S225">
            <v>95964074.530000001</v>
          </cell>
          <cell r="T225">
            <v>77921232.349999994</v>
          </cell>
          <cell r="U225">
            <v>61410171.390000001</v>
          </cell>
          <cell r="V225">
            <v>49003609.789999999</v>
          </cell>
          <cell r="W225">
            <v>38110029.789999999</v>
          </cell>
          <cell r="X225">
            <v>30176361.5</v>
          </cell>
          <cell r="Y225">
            <v>26785366.48</v>
          </cell>
          <cell r="Z225">
            <v>28828837.34</v>
          </cell>
          <cell r="AA225">
            <v>40748108.189999998</v>
          </cell>
          <cell r="AB225">
            <v>71473875.060000002</v>
          </cell>
          <cell r="AC225">
            <v>94692912.980000004</v>
          </cell>
          <cell r="AD225">
            <v>44950035.949166663</v>
          </cell>
          <cell r="AE225">
            <v>48685570.304166667</v>
          </cell>
          <cell r="AF225">
            <v>51579495.369166665</v>
          </cell>
          <cell r="AG225">
            <v>53463054.145833336</v>
          </cell>
          <cell r="AH225">
            <v>54635093.622500002</v>
          </cell>
          <cell r="AI225">
            <v>55396783.403749995</v>
          </cell>
          <cell r="AJ225">
            <v>55945185.170833327</v>
          </cell>
          <cell r="AK225">
            <v>56339873.14708332</v>
          </cell>
          <cell r="AL225">
            <v>56713317.949166663</v>
          </cell>
          <cell r="AM225">
            <v>57387806.903750002</v>
          </cell>
          <cell r="AN225">
            <v>58121934.774583347</v>
          </cell>
          <cell r="AO225">
            <v>58962197.018333323</v>
          </cell>
        </row>
        <row r="226">
          <cell r="R226">
            <v>-126903252</v>
          </cell>
          <cell r="S226">
            <v>-126606489</v>
          </cell>
          <cell r="T226">
            <v>-110825919</v>
          </cell>
          <cell r="U226">
            <v>-96428333</v>
          </cell>
          <cell r="V226">
            <v>-91004909</v>
          </cell>
          <cell r="W226">
            <v>-87079898</v>
          </cell>
          <cell r="X226">
            <v>-87880215</v>
          </cell>
          <cell r="Y226">
            <v>-85696975</v>
          </cell>
          <cell r="Z226">
            <v>-84023890</v>
          </cell>
          <cell r="AA226">
            <v>-91309034</v>
          </cell>
          <cell r="AB226">
            <v>-104860660</v>
          </cell>
          <cell r="AC226">
            <v>-116471058</v>
          </cell>
          <cell r="AD226">
            <v>-96851195.208333328</v>
          </cell>
          <cell r="AE226">
            <v>-98317548.666666672</v>
          </cell>
          <cell r="AF226">
            <v>-99053275.791666672</v>
          </cell>
          <cell r="AG226">
            <v>-99024123.5</v>
          </cell>
          <cell r="AH226">
            <v>-98941903.125</v>
          </cell>
          <cell r="AI226">
            <v>-99026958.75</v>
          </cell>
          <cell r="AJ226">
            <v>-99340446.708333328</v>
          </cell>
          <cell r="AK226">
            <v>-99735025.041666672</v>
          </cell>
          <cell r="AL226">
            <v>-99978523.208333328</v>
          </cell>
          <cell r="AM226">
            <v>-100476956.29166667</v>
          </cell>
          <cell r="AN226">
            <v>-100730368.66666667</v>
          </cell>
          <cell r="AO226">
            <v>-100678783.875</v>
          </cell>
          <cell r="AR226" t="str">
            <v>50b</v>
          </cell>
        </row>
        <row r="227">
          <cell r="R227">
            <v>-99328633</v>
          </cell>
          <cell r="S227">
            <v>-95964075</v>
          </cell>
          <cell r="T227">
            <v>-77921232</v>
          </cell>
          <cell r="U227">
            <v>-61410171</v>
          </cell>
          <cell r="V227">
            <v>-49003610</v>
          </cell>
          <cell r="W227">
            <v>-38110030</v>
          </cell>
          <cell r="X227">
            <v>-30176362</v>
          </cell>
          <cell r="Y227">
            <v>-26785366</v>
          </cell>
          <cell r="Z227">
            <v>-28828837</v>
          </cell>
          <cell r="AA227">
            <v>-40748108</v>
          </cell>
          <cell r="AB227">
            <v>-71473875</v>
          </cell>
          <cell r="AC227">
            <v>-94692913</v>
          </cell>
          <cell r="AD227">
            <v>-44894514.375</v>
          </cell>
          <cell r="AE227">
            <v>-48685570.208333336</v>
          </cell>
          <cell r="AF227">
            <v>-51579495.291666664</v>
          </cell>
          <cell r="AG227">
            <v>-53463054.041666664</v>
          </cell>
          <cell r="AH227">
            <v>-54635093.5</v>
          </cell>
          <cell r="AI227">
            <v>-55396783.291666664</v>
          </cell>
          <cell r="AJ227">
            <v>-55945185.083333336</v>
          </cell>
          <cell r="AK227">
            <v>-56339873.083333336</v>
          </cell>
          <cell r="AL227">
            <v>-56713317.875</v>
          </cell>
          <cell r="AM227">
            <v>-57387806.833333336</v>
          </cell>
          <cell r="AN227">
            <v>-58121934.708333336</v>
          </cell>
          <cell r="AO227">
            <v>-58962196.958333336</v>
          </cell>
        </row>
        <row r="228">
          <cell r="R228">
            <v>312357584</v>
          </cell>
          <cell r="S228">
            <v>295094749</v>
          </cell>
          <cell r="T228">
            <v>254677853</v>
          </cell>
          <cell r="U228">
            <v>212920042</v>
          </cell>
          <cell r="V228">
            <v>194581027</v>
          </cell>
          <cell r="W228">
            <v>172830812</v>
          </cell>
          <cell r="X228">
            <v>167578446</v>
          </cell>
          <cell r="Y228">
            <v>165281605</v>
          </cell>
          <cell r="Z228">
            <v>168132778</v>
          </cell>
          <cell r="AA228">
            <v>211746484</v>
          </cell>
          <cell r="AB228">
            <v>273304955</v>
          </cell>
          <cell r="AC228">
            <v>314380081</v>
          </cell>
          <cell r="AD228">
            <v>204389690.5</v>
          </cell>
          <cell r="AE228">
            <v>210022843.41666666</v>
          </cell>
          <cell r="AF228">
            <v>214351049.625</v>
          </cell>
          <cell r="AG228">
            <v>216731225.04166666</v>
          </cell>
          <cell r="AH228">
            <v>218184051.29166666</v>
          </cell>
          <cell r="AI228">
            <v>219586603.79166666</v>
          </cell>
          <cell r="AJ228">
            <v>221099628.125</v>
          </cell>
          <cell r="AK228">
            <v>222356351.08333334</v>
          </cell>
          <cell r="AL228">
            <v>223267634.58333334</v>
          </cell>
          <cell r="AM228">
            <v>225016408.79166666</v>
          </cell>
          <cell r="AN228">
            <v>226515378.5</v>
          </cell>
          <cell r="AO228">
            <v>227669286.16666666</v>
          </cell>
          <cell r="AR228" t="str">
            <v>33b/62x</v>
          </cell>
        </row>
        <row r="229">
          <cell r="R229">
            <v>-59000000</v>
          </cell>
          <cell r="S229">
            <v>0</v>
          </cell>
          <cell r="T229">
            <v>-37000000</v>
          </cell>
          <cell r="U229">
            <v>-123000000</v>
          </cell>
          <cell r="V229">
            <v>-123000000</v>
          </cell>
          <cell r="W229">
            <v>-145000000</v>
          </cell>
          <cell r="X229">
            <v>0</v>
          </cell>
          <cell r="Y229">
            <v>0</v>
          </cell>
          <cell r="Z229">
            <v>-61000000</v>
          </cell>
          <cell r="AA229">
            <v>0</v>
          </cell>
          <cell r="AB229">
            <v>-102200000</v>
          </cell>
          <cell r="AC229">
            <v>-150000000</v>
          </cell>
          <cell r="AD229">
            <v>-27708333.333333332</v>
          </cell>
          <cell r="AE229">
            <v>-30166666.666666668</v>
          </cell>
          <cell r="AF229">
            <v>-31708333.333333332</v>
          </cell>
          <cell r="AG229">
            <v>-38375000</v>
          </cell>
          <cell r="AH229">
            <v>-46333333.333333336</v>
          </cell>
          <cell r="AI229">
            <v>-55208333.333333336</v>
          </cell>
          <cell r="AJ229">
            <v>-61250000</v>
          </cell>
          <cell r="AK229">
            <v>-61250000</v>
          </cell>
          <cell r="AL229">
            <v>-63500000</v>
          </cell>
          <cell r="AM229">
            <v>-61875000</v>
          </cell>
          <cell r="AN229">
            <v>-60716666.666666664</v>
          </cell>
          <cell r="AO229">
            <v>-65058333.333333336</v>
          </cell>
          <cell r="AR229" t="str">
            <v>2b</v>
          </cell>
        </row>
        <row r="230">
          <cell r="R230">
            <v>76633</v>
          </cell>
          <cell r="S230">
            <v>73174</v>
          </cell>
          <cell r="T230">
            <v>65797</v>
          </cell>
          <cell r="U230">
            <v>58461</v>
          </cell>
          <cell r="V230">
            <v>56590</v>
          </cell>
          <cell r="W230">
            <v>54144</v>
          </cell>
          <cell r="X230">
            <v>55698</v>
          </cell>
          <cell r="Y230">
            <v>54977</v>
          </cell>
          <cell r="Z230">
            <v>53455</v>
          </cell>
          <cell r="AA230">
            <v>60057</v>
          </cell>
          <cell r="AB230">
            <v>68063</v>
          </cell>
          <cell r="AC230">
            <v>73979</v>
          </cell>
          <cell r="AD230">
            <v>60550.125</v>
          </cell>
          <cell r="AE230">
            <v>61164.083333333336</v>
          </cell>
          <cell r="AF230">
            <v>61572.875</v>
          </cell>
          <cell r="AG230">
            <v>61670.916666666664</v>
          </cell>
          <cell r="AH230">
            <v>61719</v>
          </cell>
          <cell r="AI230">
            <v>61832.833333333336</v>
          </cell>
          <cell r="AJ230">
            <v>62042.625</v>
          </cell>
          <cell r="AK230">
            <v>62270.083333333336</v>
          </cell>
          <cell r="AL230">
            <v>62374.25</v>
          </cell>
          <cell r="AM230">
            <v>62553.083333333336</v>
          </cell>
          <cell r="AN230">
            <v>62623.708333333336</v>
          </cell>
          <cell r="AO230">
            <v>62564.625</v>
          </cell>
          <cell r="AR230" t="str">
            <v>50b</v>
          </cell>
        </row>
        <row r="231">
          <cell r="R231">
            <v>57342</v>
          </cell>
          <cell r="S231">
            <v>53398</v>
          </cell>
          <cell r="T231">
            <v>43439</v>
          </cell>
          <cell r="U231">
            <v>32864</v>
          </cell>
          <cell r="V231">
            <v>26869</v>
          </cell>
          <cell r="W231">
            <v>19986</v>
          </cell>
          <cell r="X231">
            <v>16180</v>
          </cell>
          <cell r="Y231">
            <v>15915</v>
          </cell>
          <cell r="Z231">
            <v>18660</v>
          </cell>
          <cell r="AA231">
            <v>30765</v>
          </cell>
          <cell r="AB231">
            <v>49162</v>
          </cell>
          <cell r="AC231">
            <v>60864</v>
          </cell>
          <cell r="AD231">
            <v>27085.791666666668</v>
          </cell>
          <cell r="AE231">
            <v>28894.75</v>
          </cell>
          <cell r="AF231">
            <v>30348.791666666668</v>
          </cell>
          <cell r="AG231">
            <v>31277.416666666668</v>
          </cell>
          <cell r="AH231">
            <v>31857.583333333332</v>
          </cell>
          <cell r="AI231">
            <v>32349.75</v>
          </cell>
          <cell r="AJ231">
            <v>32790.958333333336</v>
          </cell>
          <cell r="AK231">
            <v>33102.5</v>
          </cell>
          <cell r="AL231">
            <v>33389.166666666664</v>
          </cell>
          <cell r="AM231">
            <v>33960.416666666664</v>
          </cell>
          <cell r="AN231">
            <v>34532.708333333336</v>
          </cell>
          <cell r="AO231">
            <v>35086.708333333336</v>
          </cell>
        </row>
        <row r="232">
          <cell r="R232">
            <v>-10151277.18</v>
          </cell>
          <cell r="S232">
            <v>-9973150.1300000008</v>
          </cell>
          <cell r="T232">
            <v>-9281484.4399999995</v>
          </cell>
          <cell r="U232">
            <v>-9720420.9199999999</v>
          </cell>
          <cell r="V232">
            <v>-9821244.3000000007</v>
          </cell>
          <cell r="W232">
            <v>-11412603</v>
          </cell>
          <cell r="X232">
            <v>-13846729.32</v>
          </cell>
          <cell r="Y232">
            <v>-18306163.800000001</v>
          </cell>
          <cell r="Z232">
            <v>-23492828.809999999</v>
          </cell>
          <cell r="AA232">
            <v>-25733689.09</v>
          </cell>
          <cell r="AB232">
            <v>-21302592.68</v>
          </cell>
          <cell r="AC232">
            <v>-15611417.439999999</v>
          </cell>
          <cell r="AD232">
            <v>-19373108.661666669</v>
          </cell>
          <cell r="AE232">
            <v>-18360445.045000006</v>
          </cell>
          <cell r="AF232">
            <v>-17555681.765416671</v>
          </cell>
          <cell r="AG232">
            <v>-16939077.343750004</v>
          </cell>
          <cell r="AH232">
            <v>-16424148.453749998</v>
          </cell>
          <cell r="AI232">
            <v>-16002934.886249999</v>
          </cell>
          <cell r="AJ232">
            <v>-15710625.932499999</v>
          </cell>
          <cell r="AK232">
            <v>-15504010.099166667</v>
          </cell>
          <cell r="AL232">
            <v>-15354432.74</v>
          </cell>
          <cell r="AM232">
            <v>-15218567.004583335</v>
          </cell>
          <cell r="AN232">
            <v>-15012003.849583333</v>
          </cell>
          <cell r="AO232">
            <v>-14883981.452916667</v>
          </cell>
          <cell r="AR232" t="str">
            <v>33b/62</v>
          </cell>
        </row>
        <row r="233">
          <cell r="Z233">
            <v>270069.38</v>
          </cell>
          <cell r="AA233">
            <v>174923.93</v>
          </cell>
          <cell r="AB233">
            <v>19014.189999999999</v>
          </cell>
          <cell r="AC233">
            <v>33552.589999999997</v>
          </cell>
          <cell r="AK233">
            <v>0</v>
          </cell>
          <cell r="AL233">
            <v>11252.890833333333</v>
          </cell>
          <cell r="AM233">
            <v>29794.278749999998</v>
          </cell>
          <cell r="AN233">
            <v>37875.033749999995</v>
          </cell>
          <cell r="AO233">
            <v>40065.316249999996</v>
          </cell>
          <cell r="AR233" t="str">
            <v>50a</v>
          </cell>
        </row>
        <row r="234">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R234" t="str">
            <v>50a</v>
          </cell>
        </row>
        <row r="235">
          <cell r="R235">
            <v>0</v>
          </cell>
          <cell r="S235">
            <v>0</v>
          </cell>
          <cell r="T235">
            <v>0</v>
          </cell>
          <cell r="U235">
            <v>0</v>
          </cell>
          <cell r="V235">
            <v>0</v>
          </cell>
          <cell r="W235">
            <v>0</v>
          </cell>
          <cell r="X235">
            <v>0</v>
          </cell>
          <cell r="Y235">
            <v>0</v>
          </cell>
          <cell r="Z235">
            <v>0</v>
          </cell>
          <cell r="AA235">
            <v>0</v>
          </cell>
          <cell r="AB235">
            <v>0</v>
          </cell>
          <cell r="AC235">
            <v>0</v>
          </cell>
          <cell r="AD235">
            <v>-1293.4845833333331</v>
          </cell>
          <cell r="AE235">
            <v>-1266.3454166666668</v>
          </cell>
          <cell r="AF235">
            <v>-1252.7758333333334</v>
          </cell>
          <cell r="AG235">
            <v>-1252.7758333333334</v>
          </cell>
          <cell r="AH235">
            <v>-1252.7758333333334</v>
          </cell>
          <cell r="AI235">
            <v>-1252.7758333333334</v>
          </cell>
          <cell r="AJ235">
            <v>-1252.7758333333334</v>
          </cell>
          <cell r="AK235">
            <v>-1252.7758333333334</v>
          </cell>
          <cell r="AL235">
            <v>-1103.2437500000001</v>
          </cell>
          <cell r="AM235">
            <v>-804.17958333333343</v>
          </cell>
          <cell r="AN235">
            <v>-327.32375000000002</v>
          </cell>
          <cell r="AO235">
            <v>0</v>
          </cell>
          <cell r="AR235" t="str">
            <v>50a</v>
          </cell>
        </row>
        <row r="236">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R236" t="str">
            <v>50b</v>
          </cell>
        </row>
        <row r="237">
          <cell r="R237">
            <v>0</v>
          </cell>
          <cell r="S237">
            <v>0</v>
          </cell>
          <cell r="T237">
            <v>0</v>
          </cell>
          <cell r="U237">
            <v>0</v>
          </cell>
          <cell r="V237">
            <v>0</v>
          </cell>
          <cell r="W237">
            <v>0</v>
          </cell>
          <cell r="X237">
            <v>0</v>
          </cell>
          <cell r="Y237">
            <v>0</v>
          </cell>
          <cell r="Z237">
            <v>0</v>
          </cell>
          <cell r="AA237">
            <v>0</v>
          </cell>
          <cell r="AB237">
            <v>0</v>
          </cell>
          <cell r="AC237">
            <v>0</v>
          </cell>
          <cell r="AD237">
            <v>38.666666666666664</v>
          </cell>
          <cell r="AE237">
            <v>38.666666666666664</v>
          </cell>
          <cell r="AF237">
            <v>33.083333333333336</v>
          </cell>
          <cell r="AG237">
            <v>21.916666666666668</v>
          </cell>
          <cell r="AH237">
            <v>10.75</v>
          </cell>
          <cell r="AI237">
            <v>5.166666666666667</v>
          </cell>
          <cell r="AJ237">
            <v>2.5833333333333335</v>
          </cell>
          <cell r="AK237">
            <v>0</v>
          </cell>
          <cell r="AL237">
            <v>0</v>
          </cell>
          <cell r="AM237">
            <v>0</v>
          </cell>
          <cell r="AN237">
            <v>0</v>
          </cell>
          <cell r="AO237">
            <v>0</v>
          </cell>
          <cell r="AR237" t="str">
            <v>50a</v>
          </cell>
        </row>
        <row r="238">
          <cell r="R238">
            <v>0</v>
          </cell>
          <cell r="S238">
            <v>0</v>
          </cell>
          <cell r="T238">
            <v>0</v>
          </cell>
          <cell r="U238">
            <v>0</v>
          </cell>
          <cell r="V238">
            <v>0</v>
          </cell>
          <cell r="W238">
            <v>0</v>
          </cell>
          <cell r="X238">
            <v>0</v>
          </cell>
          <cell r="Y238">
            <v>0</v>
          </cell>
          <cell r="Z238">
            <v>0</v>
          </cell>
          <cell r="AA238">
            <v>0</v>
          </cell>
          <cell r="AB238">
            <v>0</v>
          </cell>
          <cell r="AC238">
            <v>0</v>
          </cell>
          <cell r="AD238">
            <v>-462.8775</v>
          </cell>
          <cell r="AE238">
            <v>-154.29249999999999</v>
          </cell>
          <cell r="AF238">
            <v>0</v>
          </cell>
          <cell r="AG238">
            <v>0</v>
          </cell>
          <cell r="AH238">
            <v>0</v>
          </cell>
          <cell r="AI238">
            <v>0</v>
          </cell>
          <cell r="AJ238">
            <v>0</v>
          </cell>
          <cell r="AK238">
            <v>0</v>
          </cell>
          <cell r="AL238">
            <v>0</v>
          </cell>
          <cell r="AM238">
            <v>0</v>
          </cell>
          <cell r="AN238">
            <v>0</v>
          </cell>
          <cell r="AO238">
            <v>0</v>
          </cell>
          <cell r="AR238" t="str">
            <v>50b</v>
          </cell>
        </row>
        <row r="239">
          <cell r="AA239">
            <v>10126674.5</v>
          </cell>
          <cell r="AB239">
            <v>9377321.2699999996</v>
          </cell>
          <cell r="AC239">
            <v>8623146.6799999997</v>
          </cell>
          <cell r="AM239">
            <v>421944.77083333331</v>
          </cell>
          <cell r="AN239">
            <v>1234611.26125</v>
          </cell>
          <cell r="AO239">
            <v>1984630.7591666665</v>
          </cell>
          <cell r="AR239" t="str">
            <v>50b</v>
          </cell>
        </row>
        <row r="240">
          <cell r="R240">
            <v>10046017.82</v>
          </cell>
          <cell r="S240">
            <v>11080959.789999999</v>
          </cell>
          <cell r="T240">
            <v>9373095.8599999994</v>
          </cell>
          <cell r="U240">
            <v>15360866.449999999</v>
          </cell>
          <cell r="V240">
            <v>17037575.48</v>
          </cell>
          <cell r="W240">
            <v>14357315.619999999</v>
          </cell>
          <cell r="X240">
            <v>22469550.98</v>
          </cell>
          <cell r="Y240">
            <v>17401027.280000001</v>
          </cell>
          <cell r="Z240">
            <v>6704431.21</v>
          </cell>
          <cell r="AA240">
            <v>9278709.6799999997</v>
          </cell>
          <cell r="AB240">
            <v>4314722.67</v>
          </cell>
          <cell r="AC240">
            <v>16624230.470000001</v>
          </cell>
          <cell r="AD240">
            <v>11569710.699583335</v>
          </cell>
          <cell r="AE240">
            <v>11625572.661666667</v>
          </cell>
          <cell r="AF240">
            <v>11598670.014166668</v>
          </cell>
          <cell r="AG240">
            <v>11911691.939999999</v>
          </cell>
          <cell r="AH240">
            <v>12312829.563333334</v>
          </cell>
          <cell r="AI240">
            <v>12259454.061250001</v>
          </cell>
          <cell r="AJ240">
            <v>12440590.321250001</v>
          </cell>
          <cell r="AK240">
            <v>12763266.462916667</v>
          </cell>
          <cell r="AL240">
            <v>12685718.972083332</v>
          </cell>
          <cell r="AM240">
            <v>12529114.432916669</v>
          </cell>
          <cell r="AN240">
            <v>12554491.597500002</v>
          </cell>
          <cell r="AO240">
            <v>12706284.069166668</v>
          </cell>
        </row>
        <row r="241">
          <cell r="R241">
            <v>110394.24000000001</v>
          </cell>
          <cell r="S241">
            <v>163522.71</v>
          </cell>
          <cell r="T241">
            <v>114011.63</v>
          </cell>
          <cell r="U241">
            <v>100574</v>
          </cell>
          <cell r="V241">
            <v>79819.56</v>
          </cell>
          <cell r="W241">
            <v>100975.55</v>
          </cell>
          <cell r="X241">
            <v>103213.14</v>
          </cell>
          <cell r="Y241">
            <v>102698.87</v>
          </cell>
          <cell r="Z241">
            <v>235718.7</v>
          </cell>
          <cell r="AA241">
            <v>221398.69</v>
          </cell>
          <cell r="AB241">
            <v>112525.42</v>
          </cell>
          <cell r="AC241">
            <v>176668.16</v>
          </cell>
          <cell r="AD241">
            <v>143631.13291666665</v>
          </cell>
          <cell r="AE241">
            <v>147383.69291666665</v>
          </cell>
          <cell r="AF241">
            <v>151916.48375000001</v>
          </cell>
          <cell r="AG241">
            <v>153257.38541666669</v>
          </cell>
          <cell r="AH241">
            <v>148493.39333333334</v>
          </cell>
          <cell r="AI241">
            <v>138291.25333333333</v>
          </cell>
          <cell r="AJ241">
            <v>131862.65291666667</v>
          </cell>
          <cell r="AK241">
            <v>130078.86</v>
          </cell>
          <cell r="AL241">
            <v>136061.00833333333</v>
          </cell>
          <cell r="AM241">
            <v>145280.37125</v>
          </cell>
          <cell r="AN241">
            <v>142007.01916666667</v>
          </cell>
          <cell r="AO241">
            <v>135491.43875</v>
          </cell>
        </row>
        <row r="242">
          <cell r="R242">
            <v>110394.16</v>
          </cell>
          <cell r="S242">
            <v>85890.36</v>
          </cell>
          <cell r="T242">
            <v>114011.61</v>
          </cell>
          <cell r="U242">
            <v>107696.46</v>
          </cell>
          <cell r="V242">
            <v>86942.05</v>
          </cell>
          <cell r="W242">
            <v>100975.58</v>
          </cell>
          <cell r="X242">
            <v>103213.16</v>
          </cell>
          <cell r="Y242">
            <v>102698.87</v>
          </cell>
          <cell r="Z242">
            <v>235718.74</v>
          </cell>
          <cell r="AA242">
            <v>221398.72</v>
          </cell>
          <cell r="AB242">
            <v>112525.34</v>
          </cell>
          <cell r="AC242">
            <v>176668.09</v>
          </cell>
          <cell r="AD242">
            <v>147718.49875</v>
          </cell>
          <cell r="AE242">
            <v>148460.83166666664</v>
          </cell>
          <cell r="AF242">
            <v>149758.93583333332</v>
          </cell>
          <cell r="AG242">
            <v>150983.7116666667</v>
          </cell>
          <cell r="AH242">
            <v>144127.51958333334</v>
          </cell>
          <cell r="AI242">
            <v>131949.3079166667</v>
          </cell>
          <cell r="AJ242">
            <v>128105.68000000001</v>
          </cell>
          <cell r="AK242">
            <v>129636.42541666668</v>
          </cell>
          <cell r="AL242">
            <v>136348.15833333333</v>
          </cell>
          <cell r="AM242">
            <v>145567.53666666668</v>
          </cell>
          <cell r="AN242">
            <v>144075.76749999999</v>
          </cell>
          <cell r="AO242">
            <v>134775.45666666667</v>
          </cell>
        </row>
        <row r="243">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R243" t="str">
            <v>50b</v>
          </cell>
        </row>
        <row r="244">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R244" t="str">
            <v>50b</v>
          </cell>
        </row>
        <row r="245">
          <cell r="R245">
            <v>14083456.74</v>
          </cell>
          <cell r="S245">
            <v>8766460.1300000008</v>
          </cell>
          <cell r="T245">
            <v>7882702.8700000001</v>
          </cell>
          <cell r="U245">
            <v>6950187.9699999997</v>
          </cell>
          <cell r="V245">
            <v>2562824.27</v>
          </cell>
          <cell r="W245">
            <v>7126446.1699999999</v>
          </cell>
          <cell r="X245">
            <v>10845740.02</v>
          </cell>
          <cell r="Y245">
            <v>11352968.199999999</v>
          </cell>
          <cell r="Z245">
            <v>9665943.1300000008</v>
          </cell>
          <cell r="AA245">
            <v>8668805.1099999994</v>
          </cell>
          <cell r="AB245">
            <v>6710315.1299999999</v>
          </cell>
          <cell r="AC245">
            <v>10107003.810000001</v>
          </cell>
          <cell r="AD245">
            <v>13859025.494583337</v>
          </cell>
          <cell r="AE245">
            <v>13758722.504166668</v>
          </cell>
          <cell r="AF245">
            <v>13267827.82</v>
          </cell>
          <cell r="AG245">
            <v>12717359.247500001</v>
          </cell>
          <cell r="AH245">
            <v>12264146.317499997</v>
          </cell>
          <cell r="AI245">
            <v>11901249.565416666</v>
          </cell>
          <cell r="AJ245">
            <v>11321854.777916664</v>
          </cell>
          <cell r="AK245">
            <v>10735267.315833332</v>
          </cell>
          <cell r="AL245">
            <v>10102780.197916666</v>
          </cell>
          <cell r="AM245">
            <v>9379953.6454166658</v>
          </cell>
          <cell r="AN245">
            <v>8912139.770833334</v>
          </cell>
          <cell r="AO245">
            <v>8738048.5349999983</v>
          </cell>
          <cell r="AR245" t="str">
            <v>50b</v>
          </cell>
        </row>
        <row r="246">
          <cell r="R246">
            <v>728144.78</v>
          </cell>
          <cell r="S246">
            <v>600027.47</v>
          </cell>
          <cell r="T246">
            <v>599766.28</v>
          </cell>
          <cell r="U246">
            <v>914057.99</v>
          </cell>
          <cell r="V246">
            <v>1122667.57</v>
          </cell>
          <cell r="W246">
            <v>851974.69</v>
          </cell>
          <cell r="X246">
            <v>446053.2</v>
          </cell>
          <cell r="Y246">
            <v>465422.65</v>
          </cell>
          <cell r="Z246">
            <v>581698.04</v>
          </cell>
          <cell r="AA246">
            <v>822603.73</v>
          </cell>
          <cell r="AB246">
            <v>622082.15</v>
          </cell>
          <cell r="AC246">
            <v>687036.37</v>
          </cell>
          <cell r="AD246">
            <v>820757.42958333332</v>
          </cell>
          <cell r="AE246">
            <v>791086.13125000009</v>
          </cell>
          <cell r="AF246">
            <v>757726.66833333333</v>
          </cell>
          <cell r="AG246">
            <v>720772.77416666679</v>
          </cell>
          <cell r="AH246">
            <v>699889.46916666673</v>
          </cell>
          <cell r="AI246">
            <v>685887.98125000007</v>
          </cell>
          <cell r="AJ246">
            <v>668815.63624999998</v>
          </cell>
          <cell r="AK246">
            <v>661941.73583333346</v>
          </cell>
          <cell r="AL246">
            <v>659692.0162500001</v>
          </cell>
          <cell r="AM246">
            <v>681326.11541666684</v>
          </cell>
          <cell r="AN246">
            <v>702950.68125000002</v>
          </cell>
          <cell r="AO246">
            <v>703373.49708333332</v>
          </cell>
          <cell r="AR246" t="str">
            <v>50b</v>
          </cell>
        </row>
        <row r="247">
          <cell r="R247">
            <v>14669046</v>
          </cell>
          <cell r="S247">
            <v>14669046</v>
          </cell>
          <cell r="T247">
            <v>14669046</v>
          </cell>
          <cell r="U247">
            <v>14669046</v>
          </cell>
          <cell r="V247">
            <v>14669046</v>
          </cell>
          <cell r="W247">
            <v>14669046</v>
          </cell>
          <cell r="X247">
            <v>14669046</v>
          </cell>
          <cell r="Y247">
            <v>14669046</v>
          </cell>
          <cell r="Z247">
            <v>14669046</v>
          </cell>
          <cell r="AA247">
            <v>14628966.4</v>
          </cell>
          <cell r="AB247">
            <v>14628966.800000001</v>
          </cell>
          <cell r="AC247">
            <v>14628967.199999999</v>
          </cell>
          <cell r="AD247">
            <v>12312501.924999997</v>
          </cell>
          <cell r="AE247">
            <v>12460099.049999997</v>
          </cell>
          <cell r="AF247">
            <v>12751953.299999997</v>
          </cell>
          <cell r="AG247">
            <v>13043807.549999999</v>
          </cell>
          <cell r="AH247">
            <v>13335661.80208333</v>
          </cell>
          <cell r="AI247">
            <v>13627516.058333332</v>
          </cell>
          <cell r="AJ247">
            <v>13919370.314583333</v>
          </cell>
          <cell r="AK247">
            <v>14211224.570833333</v>
          </cell>
          <cell r="AL247">
            <v>14503078.831250003</v>
          </cell>
          <cell r="AM247">
            <v>14649005.985416666</v>
          </cell>
          <cell r="AN247">
            <v>14650676.047916666</v>
          </cell>
          <cell r="AO247">
            <v>14655686.143750003</v>
          </cell>
          <cell r="AR247" t="str">
            <v>50b</v>
          </cell>
        </row>
        <row r="248">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R248" t="str">
            <v>50b</v>
          </cell>
        </row>
        <row r="249">
          <cell r="R249">
            <v>1010.28</v>
          </cell>
          <cell r="S249">
            <v>10698.53</v>
          </cell>
          <cell r="T249">
            <v>0</v>
          </cell>
          <cell r="U249">
            <v>11096.26</v>
          </cell>
          <cell r="V249">
            <v>195.29</v>
          </cell>
          <cell r="W249">
            <v>0</v>
          </cell>
          <cell r="X249">
            <v>20225.189999999999</v>
          </cell>
          <cell r="Y249">
            <v>0</v>
          </cell>
          <cell r="Z249">
            <v>173.18</v>
          </cell>
          <cell r="AA249">
            <v>0</v>
          </cell>
          <cell r="AB249">
            <v>1990.01</v>
          </cell>
          <cell r="AC249">
            <v>153.69</v>
          </cell>
          <cell r="AD249">
            <v>25609.934583333335</v>
          </cell>
          <cell r="AE249">
            <v>18791.937916666666</v>
          </cell>
          <cell r="AF249">
            <v>12490.864583333334</v>
          </cell>
          <cell r="AG249">
            <v>7701.9749999999995</v>
          </cell>
          <cell r="AH249">
            <v>4889.163333333333</v>
          </cell>
          <cell r="AI249">
            <v>4330.9191666666666</v>
          </cell>
          <cell r="AJ249">
            <v>4417.46875</v>
          </cell>
          <cell r="AK249">
            <v>4065.0879166666668</v>
          </cell>
          <cell r="AL249">
            <v>3601.0116666666668</v>
          </cell>
          <cell r="AM249">
            <v>3611.5608333333334</v>
          </cell>
          <cell r="AN249">
            <v>3697.8112500000002</v>
          </cell>
          <cell r="AO249">
            <v>3788.7987500000004</v>
          </cell>
          <cell r="AR249" t="str">
            <v>50a</v>
          </cell>
        </row>
        <row r="250">
          <cell r="R250">
            <v>0</v>
          </cell>
          <cell r="S250">
            <v>0</v>
          </cell>
          <cell r="T250">
            <v>0</v>
          </cell>
          <cell r="U250">
            <v>0</v>
          </cell>
          <cell r="V250">
            <v>0</v>
          </cell>
          <cell r="W250">
            <v>0</v>
          </cell>
          <cell r="X250">
            <v>0</v>
          </cell>
          <cell r="Y250">
            <v>0</v>
          </cell>
          <cell r="Z250">
            <v>0</v>
          </cell>
          <cell r="AA250">
            <v>0</v>
          </cell>
          <cell r="AB250">
            <v>0</v>
          </cell>
          <cell r="AC250">
            <v>0</v>
          </cell>
          <cell r="AD250">
            <v>-8586.4500000000007</v>
          </cell>
          <cell r="AE250">
            <v>-6500.8450000000003</v>
          </cell>
          <cell r="AF250">
            <v>-5623.4625000000005</v>
          </cell>
          <cell r="AG250">
            <v>-5028.0854166666677</v>
          </cell>
          <cell r="AH250">
            <v>-3506.4912500000005</v>
          </cell>
          <cell r="AI250">
            <v>-2903.5045833333334</v>
          </cell>
          <cell r="AJ250">
            <v>-2576.6149999999998</v>
          </cell>
          <cell r="AK250">
            <v>-1652.3812500000001</v>
          </cell>
          <cell r="AL250">
            <v>-1212.8475000000001</v>
          </cell>
          <cell r="AM250">
            <v>-836.04500000000007</v>
          </cell>
          <cell r="AN250">
            <v>-229.62125</v>
          </cell>
          <cell r="AO250">
            <v>0</v>
          </cell>
          <cell r="AR250" t="str">
            <v>50a</v>
          </cell>
        </row>
        <row r="251">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R251" t="str">
            <v>50a</v>
          </cell>
        </row>
        <row r="252">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R252" t="str">
            <v>50a</v>
          </cell>
        </row>
        <row r="253">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R253" t="str">
            <v>50b</v>
          </cell>
        </row>
        <row r="254">
          <cell r="R254">
            <v>0</v>
          </cell>
          <cell r="S254">
            <v>-24</v>
          </cell>
          <cell r="T254">
            <v>-72</v>
          </cell>
          <cell r="U254">
            <v>-12</v>
          </cell>
          <cell r="V254">
            <v>0</v>
          </cell>
          <cell r="W254">
            <v>0</v>
          </cell>
          <cell r="X254">
            <v>0</v>
          </cell>
          <cell r="Y254">
            <v>0</v>
          </cell>
          <cell r="Z254">
            <v>0</v>
          </cell>
          <cell r="AA254">
            <v>0</v>
          </cell>
          <cell r="AB254">
            <v>0</v>
          </cell>
          <cell r="AC254">
            <v>0</v>
          </cell>
          <cell r="AD254">
            <v>0</v>
          </cell>
          <cell r="AE254">
            <v>-1</v>
          </cell>
          <cell r="AF254">
            <v>-5</v>
          </cell>
          <cell r="AG254">
            <v>-8.5</v>
          </cell>
          <cell r="AH254">
            <v>-9</v>
          </cell>
          <cell r="AI254">
            <v>-9</v>
          </cell>
          <cell r="AJ254">
            <v>-9</v>
          </cell>
          <cell r="AK254">
            <v>-9</v>
          </cell>
          <cell r="AL254">
            <v>-9</v>
          </cell>
          <cell r="AM254">
            <v>-9</v>
          </cell>
          <cell r="AN254">
            <v>-9</v>
          </cell>
          <cell r="AO254">
            <v>-9</v>
          </cell>
          <cell r="AR254" t="str">
            <v>50a</v>
          </cell>
        </row>
        <row r="255">
          <cell r="R255">
            <v>277725.59000000003</v>
          </cell>
          <cell r="S255">
            <v>277725.59000000003</v>
          </cell>
          <cell r="T255">
            <v>276649.83</v>
          </cell>
          <cell r="U255">
            <v>276649.83</v>
          </cell>
          <cell r="V255">
            <v>274778.95</v>
          </cell>
          <cell r="W255">
            <v>271916.31</v>
          </cell>
          <cell r="X255">
            <v>271916.31</v>
          </cell>
          <cell r="Y255">
            <v>271916.31</v>
          </cell>
          <cell r="Z255">
            <v>271916.31</v>
          </cell>
          <cell r="AA255">
            <v>270514.46999999997</v>
          </cell>
          <cell r="AB255">
            <v>270514.46999999997</v>
          </cell>
          <cell r="AC255">
            <v>266178.71000000002</v>
          </cell>
          <cell r="AD255">
            <v>291520.8</v>
          </cell>
          <cell r="AE255">
            <v>289558.61999999994</v>
          </cell>
          <cell r="AF255">
            <v>287677.27333333326</v>
          </cell>
          <cell r="AG255">
            <v>285912.10666666663</v>
          </cell>
          <cell r="AH255">
            <v>284174</v>
          </cell>
          <cell r="AI255">
            <v>282302.53666666668</v>
          </cell>
          <cell r="AJ255">
            <v>280614.95666666667</v>
          </cell>
          <cell r="AK255">
            <v>279261.1166666667</v>
          </cell>
          <cell r="AL255">
            <v>278001.73000000004</v>
          </cell>
          <cell r="AM255">
            <v>276736.95333333337</v>
          </cell>
          <cell r="AN255">
            <v>275466.78666666668</v>
          </cell>
          <cell r="AO255">
            <v>274015.96333333332</v>
          </cell>
          <cell r="AR255" t="str">
            <v>50a</v>
          </cell>
        </row>
        <row r="256">
          <cell r="R256">
            <v>4417994.12</v>
          </cell>
          <cell r="S256">
            <v>4244405.3499999996</v>
          </cell>
          <cell r="T256">
            <v>4410152.4400000004</v>
          </cell>
          <cell r="U256">
            <v>4607093.16</v>
          </cell>
          <cell r="V256">
            <v>4715932.38</v>
          </cell>
          <cell r="W256">
            <v>4501050.78</v>
          </cell>
          <cell r="X256">
            <v>4590097.07</v>
          </cell>
          <cell r="Y256">
            <v>4795002.2699999996</v>
          </cell>
          <cell r="Z256">
            <v>5025271.3499999996</v>
          </cell>
          <cell r="AA256">
            <v>5340321.97</v>
          </cell>
          <cell r="AB256">
            <v>5431759.7599999998</v>
          </cell>
          <cell r="AC256">
            <v>5813712.1399999997</v>
          </cell>
          <cell r="AD256">
            <v>3249789.6679166663</v>
          </cell>
          <cell r="AE256">
            <v>3396265.9333333331</v>
          </cell>
          <cell r="AF256">
            <v>3540863.1779166665</v>
          </cell>
          <cell r="AG256">
            <v>3691615.4345833329</v>
          </cell>
          <cell r="AH256">
            <v>3851593.8341666665</v>
          </cell>
          <cell r="AI256">
            <v>3999349.7891666666</v>
          </cell>
          <cell r="AJ256">
            <v>4126649.4275000007</v>
          </cell>
          <cell r="AK256">
            <v>4249714.0941666672</v>
          </cell>
          <cell r="AL256">
            <v>4367454.4337500008</v>
          </cell>
          <cell r="AM256">
            <v>4489676.1137500005</v>
          </cell>
          <cell r="AN256">
            <v>4627058.9433333343</v>
          </cell>
          <cell r="AO256">
            <v>4762040.9370833328</v>
          </cell>
          <cell r="AR256" t="str">
            <v>50a</v>
          </cell>
        </row>
        <row r="257">
          <cell r="R257">
            <v>17264.25</v>
          </cell>
          <cell r="S257">
            <v>17264.25</v>
          </cell>
          <cell r="T257">
            <v>17071.240000000002</v>
          </cell>
          <cell r="U257">
            <v>0</v>
          </cell>
          <cell r="V257">
            <v>0</v>
          </cell>
          <cell r="W257">
            <v>5326.65</v>
          </cell>
          <cell r="X257">
            <v>6197.61</v>
          </cell>
          <cell r="Y257">
            <v>5994.18</v>
          </cell>
          <cell r="Z257">
            <v>6043.16</v>
          </cell>
          <cell r="AA257">
            <v>5920.46</v>
          </cell>
          <cell r="AB257">
            <v>5622.76</v>
          </cell>
          <cell r="AC257">
            <v>11509.75</v>
          </cell>
          <cell r="AD257">
            <v>6364.5408333333335</v>
          </cell>
          <cell r="AE257">
            <v>6186.7833333333328</v>
          </cell>
          <cell r="AF257">
            <v>5986.8591666666662</v>
          </cell>
          <cell r="AG257">
            <v>5095.7754166666673</v>
          </cell>
          <cell r="AH257">
            <v>4301.6450000000004</v>
          </cell>
          <cell r="AI257">
            <v>4523.5887499999999</v>
          </cell>
          <cell r="AJ257">
            <v>5003.7662500000006</v>
          </cell>
          <cell r="AK257">
            <v>5511.7575000000006</v>
          </cell>
          <cell r="AL257">
            <v>6012.4800000000005</v>
          </cell>
          <cell r="AM257">
            <v>6510.1308333333336</v>
          </cell>
          <cell r="AN257">
            <v>6991.0983333333352</v>
          </cell>
          <cell r="AO257">
            <v>7704.952916666668</v>
          </cell>
          <cell r="AR257" t="str">
            <v>50a</v>
          </cell>
        </row>
        <row r="258">
          <cell r="R258">
            <v>0</v>
          </cell>
          <cell r="S258">
            <v>0</v>
          </cell>
          <cell r="T258">
            <v>0</v>
          </cell>
          <cell r="U258">
            <v>0</v>
          </cell>
          <cell r="V258">
            <v>0</v>
          </cell>
          <cell r="W258">
            <v>305</v>
          </cell>
          <cell r="X258">
            <v>305</v>
          </cell>
          <cell r="Y258">
            <v>0</v>
          </cell>
          <cell r="Z258">
            <v>0</v>
          </cell>
          <cell r="AA258">
            <v>0</v>
          </cell>
          <cell r="AB258">
            <v>0</v>
          </cell>
          <cell r="AC258">
            <v>0</v>
          </cell>
          <cell r="AD258">
            <v>0</v>
          </cell>
          <cell r="AE258">
            <v>0</v>
          </cell>
          <cell r="AF258">
            <v>0</v>
          </cell>
          <cell r="AG258">
            <v>0</v>
          </cell>
          <cell r="AH258">
            <v>0</v>
          </cell>
          <cell r="AI258">
            <v>12.708333333333334</v>
          </cell>
          <cell r="AJ258">
            <v>38.125</v>
          </cell>
          <cell r="AK258">
            <v>50.833333333333336</v>
          </cell>
          <cell r="AL258">
            <v>50.833333333333336</v>
          </cell>
          <cell r="AM258">
            <v>50.833333333333336</v>
          </cell>
          <cell r="AN258">
            <v>50.833333333333336</v>
          </cell>
          <cell r="AO258">
            <v>50.833333333333336</v>
          </cell>
          <cell r="AR258" t="str">
            <v>50a</v>
          </cell>
        </row>
        <row r="259">
          <cell r="R259">
            <v>0</v>
          </cell>
          <cell r="S259">
            <v>123900.91</v>
          </cell>
          <cell r="T259">
            <v>126519.14</v>
          </cell>
          <cell r="U259">
            <v>0</v>
          </cell>
          <cell r="V259">
            <v>58116.22</v>
          </cell>
          <cell r="W259">
            <v>0</v>
          </cell>
          <cell r="X259">
            <v>45346.15</v>
          </cell>
          <cell r="Y259">
            <v>45564.77</v>
          </cell>
          <cell r="Z259">
            <v>42737.64</v>
          </cell>
          <cell r="AA259">
            <v>0</v>
          </cell>
          <cell r="AB259">
            <v>47342.5</v>
          </cell>
          <cell r="AC259">
            <v>45204.47</v>
          </cell>
          <cell r="AD259">
            <v>53806.902916666666</v>
          </cell>
          <cell r="AE259">
            <v>55758.699583333335</v>
          </cell>
          <cell r="AF259">
            <v>63031.387083333335</v>
          </cell>
          <cell r="AG259">
            <v>56606.093333333345</v>
          </cell>
          <cell r="AH259">
            <v>46742.949583333335</v>
          </cell>
          <cell r="AI259">
            <v>44804.747499999998</v>
          </cell>
          <cell r="AJ259">
            <v>44164.918333333335</v>
          </cell>
          <cell r="AK259">
            <v>47179.362499999996</v>
          </cell>
          <cell r="AL259">
            <v>48768.878750000003</v>
          </cell>
          <cell r="AM259">
            <v>46988.043750000004</v>
          </cell>
          <cell r="AN259">
            <v>44969.895000000011</v>
          </cell>
          <cell r="AO259">
            <v>44685.652083333342</v>
          </cell>
          <cell r="AR259" t="str">
            <v>50a</v>
          </cell>
        </row>
        <row r="260">
          <cell r="R260">
            <v>9546880.2200000007</v>
          </cell>
          <cell r="S260">
            <v>9560927.2300000004</v>
          </cell>
          <cell r="T260">
            <v>10981546.210000001</v>
          </cell>
          <cell r="U260">
            <v>10275321.93</v>
          </cell>
          <cell r="V260">
            <v>12282219.560000001</v>
          </cell>
          <cell r="W260">
            <v>11604314.27</v>
          </cell>
          <cell r="X260">
            <v>10984031.359999999</v>
          </cell>
          <cell r="Y260">
            <v>9382520.0399999991</v>
          </cell>
          <cell r="Z260">
            <v>11233094.51</v>
          </cell>
          <cell r="AA260">
            <v>9293783.0700000003</v>
          </cell>
          <cell r="AB260">
            <v>7734180.7699999996</v>
          </cell>
          <cell r="AC260">
            <v>10997239.449999999</v>
          </cell>
          <cell r="AD260">
            <v>10022385.299166666</v>
          </cell>
          <cell r="AE260">
            <v>10075250.229166666</v>
          </cell>
          <cell r="AF260">
            <v>10162686.707500001</v>
          </cell>
          <cell r="AG260">
            <v>10247160.977500001</v>
          </cell>
          <cell r="AH260">
            <v>10412140.242083333</v>
          </cell>
          <cell r="AI260">
            <v>10664339.872916669</v>
          </cell>
          <cell r="AJ260">
            <v>10774153.425000001</v>
          </cell>
          <cell r="AK260">
            <v>10706112.645833334</v>
          </cell>
          <cell r="AL260">
            <v>10630249.10375</v>
          </cell>
          <cell r="AM260">
            <v>10593603.147916667</v>
          </cell>
          <cell r="AN260">
            <v>10494815.047500001</v>
          </cell>
          <cell r="AO260">
            <v>10374209.53125</v>
          </cell>
          <cell r="AR260" t="str">
            <v>50a</v>
          </cell>
        </row>
        <row r="261">
          <cell r="R261">
            <v>65093539.770000003</v>
          </cell>
          <cell r="S261">
            <v>64822348.490000002</v>
          </cell>
          <cell r="T261">
            <v>62836406.340000004</v>
          </cell>
          <cell r="U261">
            <v>62836406.340000004</v>
          </cell>
          <cell r="V261">
            <v>62836406.340000004</v>
          </cell>
          <cell r="W261">
            <v>62836406.340000004</v>
          </cell>
          <cell r="X261">
            <v>62836406.340000004</v>
          </cell>
          <cell r="Y261">
            <v>62836406.340000004</v>
          </cell>
          <cell r="Z261">
            <v>62836406.340000004</v>
          </cell>
          <cell r="AA261">
            <v>62836406.340000004</v>
          </cell>
          <cell r="AB261">
            <v>62836406.340000004</v>
          </cell>
          <cell r="AC261">
            <v>62836406.340000004</v>
          </cell>
          <cell r="AD261">
            <v>65932849.07249999</v>
          </cell>
          <cell r="AE261">
            <v>65776910.621666662</v>
          </cell>
          <cell r="AF261">
            <v>65528344.220416665</v>
          </cell>
          <cell r="AG261">
            <v>65197030.22958333</v>
          </cell>
          <cell r="AH261">
            <v>64865716.238750003</v>
          </cell>
          <cell r="AI261">
            <v>64586671.806666672</v>
          </cell>
          <cell r="AJ261">
            <v>64359896.933333345</v>
          </cell>
          <cell r="AK261">
            <v>64133122.06000001</v>
          </cell>
          <cell r="AL261">
            <v>63906347.18666669</v>
          </cell>
          <cell r="AM261">
            <v>63679572.313333355</v>
          </cell>
          <cell r="AN261">
            <v>63472137.650416695</v>
          </cell>
          <cell r="AO261">
            <v>63284043.197916687</v>
          </cell>
          <cell r="AR261" t="str">
            <v>50b</v>
          </cell>
        </row>
        <row r="262">
          <cell r="R262">
            <v>1448.24</v>
          </cell>
          <cell r="S262">
            <v>1448.24</v>
          </cell>
          <cell r="T262">
            <v>0</v>
          </cell>
          <cell r="U262">
            <v>0</v>
          </cell>
          <cell r="V262">
            <v>0</v>
          </cell>
          <cell r="W262">
            <v>0</v>
          </cell>
          <cell r="X262">
            <v>0</v>
          </cell>
          <cell r="Y262">
            <v>0</v>
          </cell>
          <cell r="Z262">
            <v>0</v>
          </cell>
          <cell r="AA262">
            <v>0</v>
          </cell>
          <cell r="AB262">
            <v>0</v>
          </cell>
          <cell r="AC262">
            <v>0</v>
          </cell>
          <cell r="AD262">
            <v>816.1350000000001</v>
          </cell>
          <cell r="AE262">
            <v>987.77750000000003</v>
          </cell>
          <cell r="AF262">
            <v>1124.1833333333332</v>
          </cell>
          <cell r="AG262">
            <v>1071.7233333333331</v>
          </cell>
          <cell r="AH262">
            <v>1000.9033333333333</v>
          </cell>
          <cell r="AI262">
            <v>905.15000000000009</v>
          </cell>
          <cell r="AJ262">
            <v>784.46333333333348</v>
          </cell>
          <cell r="AK262">
            <v>663.77666666666664</v>
          </cell>
          <cell r="AL262">
            <v>543.09</v>
          </cell>
          <cell r="AM262">
            <v>422.40333333333336</v>
          </cell>
          <cell r="AN262">
            <v>301.71666666666664</v>
          </cell>
          <cell r="AO262">
            <v>241.37333333333333</v>
          </cell>
          <cell r="AR262" t="str">
            <v>50b</v>
          </cell>
        </row>
        <row r="263">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R264" t="str">
            <v>50b</v>
          </cell>
        </row>
        <row r="265">
          <cell r="R265">
            <v>0</v>
          </cell>
          <cell r="S265">
            <v>0</v>
          </cell>
          <cell r="T265">
            <v>0</v>
          </cell>
          <cell r="U265">
            <v>0</v>
          </cell>
          <cell r="V265">
            <v>0</v>
          </cell>
          <cell r="W265">
            <v>0</v>
          </cell>
          <cell r="X265">
            <v>0</v>
          </cell>
          <cell r="Y265">
            <v>0</v>
          </cell>
          <cell r="Z265">
            <v>0</v>
          </cell>
          <cell r="AA265">
            <v>0</v>
          </cell>
          <cell r="AB265">
            <v>0</v>
          </cell>
          <cell r="AC265">
            <v>0</v>
          </cell>
          <cell r="AD265">
            <v>-531.59875</v>
          </cell>
          <cell r="AE265">
            <v>200.45833333333334</v>
          </cell>
          <cell r="AF265">
            <v>200.45833333333334</v>
          </cell>
          <cell r="AG265">
            <v>200.45833333333334</v>
          </cell>
          <cell r="AH265">
            <v>200.45833333333334</v>
          </cell>
          <cell r="AI265">
            <v>200.45833333333334</v>
          </cell>
          <cell r="AJ265">
            <v>200.45833333333334</v>
          </cell>
          <cell r="AK265">
            <v>200.45833333333334</v>
          </cell>
          <cell r="AL265">
            <v>100.22916666666667</v>
          </cell>
          <cell r="AM265">
            <v>0</v>
          </cell>
          <cell r="AN265">
            <v>0</v>
          </cell>
          <cell r="AO265">
            <v>0</v>
          </cell>
          <cell r="AR265" t="str">
            <v>50b</v>
          </cell>
        </row>
        <row r="266">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row>
        <row r="267">
          <cell r="R267">
            <v>0</v>
          </cell>
          <cell r="S267">
            <v>0</v>
          </cell>
          <cell r="T267">
            <v>0</v>
          </cell>
          <cell r="U267">
            <v>0</v>
          </cell>
          <cell r="V267">
            <v>0</v>
          </cell>
          <cell r="W267">
            <v>0</v>
          </cell>
          <cell r="X267">
            <v>0</v>
          </cell>
          <cell r="Y267">
            <v>0</v>
          </cell>
          <cell r="Z267">
            <v>0</v>
          </cell>
          <cell r="AA267">
            <v>0</v>
          </cell>
          <cell r="AB267">
            <v>0</v>
          </cell>
          <cell r="AC267">
            <v>0</v>
          </cell>
          <cell r="AD267">
            <v>7833.3462499999996</v>
          </cell>
          <cell r="AE267">
            <v>2611.1154166666665</v>
          </cell>
          <cell r="AF267">
            <v>0</v>
          </cell>
          <cell r="AG267">
            <v>0</v>
          </cell>
          <cell r="AH267">
            <v>0</v>
          </cell>
          <cell r="AI267">
            <v>0</v>
          </cell>
          <cell r="AJ267">
            <v>0</v>
          </cell>
          <cell r="AK267">
            <v>0</v>
          </cell>
          <cell r="AL267">
            <v>0</v>
          </cell>
          <cell r="AM267">
            <v>0</v>
          </cell>
          <cell r="AN267">
            <v>0</v>
          </cell>
          <cell r="AO267">
            <v>0</v>
          </cell>
          <cell r="AR267" t="str">
            <v>50b</v>
          </cell>
        </row>
        <row r="268">
          <cell r="R268">
            <v>0</v>
          </cell>
          <cell r="S268">
            <v>0</v>
          </cell>
          <cell r="T268">
            <v>0</v>
          </cell>
          <cell r="U268">
            <v>0</v>
          </cell>
          <cell r="V268">
            <v>0</v>
          </cell>
          <cell r="W268">
            <v>0</v>
          </cell>
          <cell r="X268">
            <v>0</v>
          </cell>
          <cell r="Y268">
            <v>0</v>
          </cell>
          <cell r="Z268">
            <v>0</v>
          </cell>
          <cell r="AA268">
            <v>0</v>
          </cell>
          <cell r="AB268">
            <v>0</v>
          </cell>
          <cell r="AC268">
            <v>0</v>
          </cell>
          <cell r="AD268">
            <v>188105.28749999998</v>
          </cell>
          <cell r="AE268">
            <v>63339.86250000001</v>
          </cell>
          <cell r="AF268">
            <v>903.97500000000002</v>
          </cell>
          <cell r="AG268">
            <v>797.625</v>
          </cell>
          <cell r="AH268">
            <v>691.27499999999998</v>
          </cell>
          <cell r="AI268">
            <v>584.92500000000007</v>
          </cell>
          <cell r="AJ268">
            <v>478.57500000000005</v>
          </cell>
          <cell r="AK268">
            <v>372.22500000000008</v>
          </cell>
          <cell r="AL268">
            <v>265.875</v>
          </cell>
          <cell r="AM268">
            <v>159.52500000000001</v>
          </cell>
          <cell r="AN268">
            <v>53.175000000000004</v>
          </cell>
          <cell r="AO268">
            <v>0</v>
          </cell>
        </row>
        <row r="269">
          <cell r="R269">
            <v>46944.1</v>
          </cell>
          <cell r="S269">
            <v>77961.98</v>
          </cell>
          <cell r="T269">
            <v>0</v>
          </cell>
          <cell r="U269">
            <v>58881.48</v>
          </cell>
          <cell r="V269">
            <v>105963</v>
          </cell>
          <cell r="W269">
            <v>0</v>
          </cell>
          <cell r="X269">
            <v>58748.72</v>
          </cell>
          <cell r="Y269">
            <v>0</v>
          </cell>
          <cell r="Z269">
            <v>0</v>
          </cell>
          <cell r="AA269">
            <v>51812.62</v>
          </cell>
          <cell r="AB269">
            <v>0</v>
          </cell>
          <cell r="AC269">
            <v>37507.379999999997</v>
          </cell>
          <cell r="AD269">
            <v>57728.618333333339</v>
          </cell>
          <cell r="AE269">
            <v>59470.438333333324</v>
          </cell>
          <cell r="AF269">
            <v>55977.652083333327</v>
          </cell>
          <cell r="AG269">
            <v>47969.282916666656</v>
          </cell>
          <cell r="AH269">
            <v>42358.3825</v>
          </cell>
          <cell r="AI269">
            <v>39524.969166666669</v>
          </cell>
          <cell r="AJ269">
            <v>41972.832499999997</v>
          </cell>
          <cell r="AK269">
            <v>42634.36583333333</v>
          </cell>
          <cell r="AL269">
            <v>38034.85</v>
          </cell>
          <cell r="AM269">
            <v>35763.040000000001</v>
          </cell>
          <cell r="AN269">
            <v>34831.870416666665</v>
          </cell>
          <cell r="AO269">
            <v>34922.1325</v>
          </cell>
          <cell r="AR269" t="str">
            <v>50a</v>
          </cell>
        </row>
        <row r="270">
          <cell r="R270">
            <v>333512.17</v>
          </cell>
          <cell r="S270">
            <v>266471.24</v>
          </cell>
          <cell r="T270">
            <v>246117.78</v>
          </cell>
          <cell r="U270">
            <v>292849.09000000003</v>
          </cell>
          <cell r="V270">
            <v>319638.89</v>
          </cell>
          <cell r="W270">
            <v>332480.3</v>
          </cell>
          <cell r="X270">
            <v>369931.39</v>
          </cell>
          <cell r="Y270">
            <v>391391.75</v>
          </cell>
          <cell r="Z270">
            <v>522506.7</v>
          </cell>
          <cell r="AA270">
            <v>665145.57999999996</v>
          </cell>
          <cell r="AB270">
            <v>690545.03</v>
          </cell>
          <cell r="AC270">
            <v>655619.65</v>
          </cell>
          <cell r="AD270">
            <v>53744.328749999993</v>
          </cell>
          <cell r="AE270">
            <v>78743.637499999997</v>
          </cell>
          <cell r="AF270">
            <v>100101.51333333332</v>
          </cell>
          <cell r="AG270">
            <v>122558.46625</v>
          </cell>
          <cell r="AH270">
            <v>148078.79875000002</v>
          </cell>
          <cell r="AI270">
            <v>175250.43166666667</v>
          </cell>
          <cell r="AJ270">
            <v>204517.58541666667</v>
          </cell>
          <cell r="AK270">
            <v>236239.38291666668</v>
          </cell>
          <cell r="AL270">
            <v>274318.48500000004</v>
          </cell>
          <cell r="AM270">
            <v>323803.9966666667</v>
          </cell>
          <cell r="AN270">
            <v>371717.08208333334</v>
          </cell>
          <cell r="AO270">
            <v>407883.28291666665</v>
          </cell>
          <cell r="AR270" t="str">
            <v>50a</v>
          </cell>
        </row>
        <row r="271">
          <cell r="R271">
            <v>1961.31</v>
          </cell>
          <cell r="S271">
            <v>1878.87</v>
          </cell>
          <cell r="T271">
            <v>2799.94</v>
          </cell>
          <cell r="U271">
            <v>2615.6999999999998</v>
          </cell>
          <cell r="V271">
            <v>2540.6999999999998</v>
          </cell>
          <cell r="W271">
            <v>2390.6999999999998</v>
          </cell>
          <cell r="X271">
            <v>2115.6999999999998</v>
          </cell>
          <cell r="Y271">
            <v>1890.7</v>
          </cell>
          <cell r="Z271">
            <v>1890.7</v>
          </cell>
          <cell r="AA271">
            <v>528.51</v>
          </cell>
          <cell r="AB271">
            <v>453.51</v>
          </cell>
          <cell r="AC271">
            <v>453.51</v>
          </cell>
          <cell r="AD271">
            <v>23863.189583333336</v>
          </cell>
          <cell r="AE271">
            <v>19345.064166666667</v>
          </cell>
          <cell r="AF271">
            <v>15178.689166666671</v>
          </cell>
          <cell r="AG271">
            <v>11213.744166666665</v>
          </cell>
          <cell r="AH271">
            <v>7343.4670833333339</v>
          </cell>
          <cell r="AI271">
            <v>3640.3266666666664</v>
          </cell>
          <cell r="AJ271">
            <v>1862.1149999999998</v>
          </cell>
          <cell r="AK271">
            <v>1918.0687500000001</v>
          </cell>
          <cell r="AL271">
            <v>2010.28</v>
          </cell>
          <cell r="AM271">
            <v>2081.7975000000001</v>
          </cell>
          <cell r="AN271">
            <v>2016.5141666666668</v>
          </cell>
          <cell r="AO271">
            <v>1864.7891666666667</v>
          </cell>
          <cell r="AR271" t="str">
            <v>50a</v>
          </cell>
        </row>
        <row r="272">
          <cell r="R272">
            <v>94807.26</v>
          </cell>
          <cell r="S272">
            <v>89808.06</v>
          </cell>
          <cell r="T272">
            <v>39435.360000000001</v>
          </cell>
          <cell r="U272">
            <v>13979.92</v>
          </cell>
          <cell r="V272">
            <v>15914.9</v>
          </cell>
          <cell r="W272">
            <v>5425.88</v>
          </cell>
          <cell r="X272">
            <v>1936.49</v>
          </cell>
          <cell r="Y272">
            <v>880.55</v>
          </cell>
          <cell r="Z272">
            <v>1019.04</v>
          </cell>
          <cell r="AA272">
            <v>675.75</v>
          </cell>
          <cell r="AB272">
            <v>995.72</v>
          </cell>
          <cell r="AC272">
            <v>675.75</v>
          </cell>
          <cell r="AD272">
            <v>247182.75791666671</v>
          </cell>
          <cell r="AE272">
            <v>212052.01166666663</v>
          </cell>
          <cell r="AF272">
            <v>182403.81208333335</v>
          </cell>
          <cell r="AG272">
            <v>159338.22500000001</v>
          </cell>
          <cell r="AH272">
            <v>137826.80000000002</v>
          </cell>
          <cell r="AI272">
            <v>115734.59333333332</v>
          </cell>
          <cell r="AJ272">
            <v>96228.26916666668</v>
          </cell>
          <cell r="AK272">
            <v>81496.807916666672</v>
          </cell>
          <cell r="AL272">
            <v>68071.487083333355</v>
          </cell>
          <cell r="AM272">
            <v>54394.687083333352</v>
          </cell>
          <cell r="AN272">
            <v>41066.49083333333</v>
          </cell>
          <cell r="AO272">
            <v>28307.957083333327</v>
          </cell>
          <cell r="AR272" t="str">
            <v>50a</v>
          </cell>
        </row>
        <row r="273">
          <cell r="R273">
            <v>478405.92</v>
          </cell>
          <cell r="S273">
            <v>438847.89</v>
          </cell>
          <cell r="T273">
            <v>413378.66</v>
          </cell>
          <cell r="U273">
            <v>357134.88</v>
          </cell>
          <cell r="V273">
            <v>330335.99</v>
          </cell>
          <cell r="W273">
            <v>287472.37</v>
          </cell>
          <cell r="X273">
            <v>268903.78000000003</v>
          </cell>
          <cell r="Y273">
            <v>256972.83</v>
          </cell>
          <cell r="Z273">
            <v>226925.56</v>
          </cell>
          <cell r="AA273">
            <v>203451.36</v>
          </cell>
          <cell r="AB273">
            <v>167261.44</v>
          </cell>
          <cell r="AC273">
            <v>156104.68</v>
          </cell>
          <cell r="AD273">
            <v>747027.18500000006</v>
          </cell>
          <cell r="AE273">
            <v>696433.01041666663</v>
          </cell>
          <cell r="AF273">
            <v>649511.25791666668</v>
          </cell>
          <cell r="AG273">
            <v>604148.71583333332</v>
          </cell>
          <cell r="AH273">
            <v>559997.2220833333</v>
          </cell>
          <cell r="AI273">
            <v>516417.07374999998</v>
          </cell>
          <cell r="AJ273">
            <v>473361.34</v>
          </cell>
          <cell r="AK273">
            <v>434203.27500000008</v>
          </cell>
          <cell r="AL273">
            <v>400729.33041666663</v>
          </cell>
          <cell r="AM273">
            <v>370996.9283333334</v>
          </cell>
          <cell r="AN273">
            <v>341826.1454166667</v>
          </cell>
          <cell r="AO273">
            <v>312934.53958333336</v>
          </cell>
          <cell r="AR273" t="str">
            <v>50a</v>
          </cell>
        </row>
        <row r="274">
          <cell r="R274">
            <v>75346.460000000006</v>
          </cell>
          <cell r="S274">
            <v>331091</v>
          </cell>
          <cell r="T274">
            <v>535324.87</v>
          </cell>
          <cell r="U274">
            <v>503768.29</v>
          </cell>
          <cell r="V274">
            <v>385533.27</v>
          </cell>
          <cell r="W274">
            <v>531164.63</v>
          </cell>
          <cell r="X274">
            <v>433839.65</v>
          </cell>
          <cell r="Y274">
            <v>264576.90000000002</v>
          </cell>
          <cell r="Z274">
            <v>532630.85</v>
          </cell>
          <cell r="AA274">
            <v>392597.86</v>
          </cell>
          <cell r="AB274">
            <v>179544.63</v>
          </cell>
          <cell r="AC274">
            <v>589513.21</v>
          </cell>
          <cell r="AD274">
            <v>482289.18666666659</v>
          </cell>
          <cell r="AE274">
            <v>472526.65625000006</v>
          </cell>
          <cell r="AF274">
            <v>497375.03166666668</v>
          </cell>
          <cell r="AG274">
            <v>525382.61083333334</v>
          </cell>
          <cell r="AH274">
            <v>539249.32666666666</v>
          </cell>
          <cell r="AI274">
            <v>553804.97750000004</v>
          </cell>
          <cell r="AJ274">
            <v>581600.72250000003</v>
          </cell>
          <cell r="AK274">
            <v>591590.05041666667</v>
          </cell>
          <cell r="AL274">
            <v>584668.19041666656</v>
          </cell>
          <cell r="AM274">
            <v>592188.39249999996</v>
          </cell>
          <cell r="AN274">
            <v>597273.6758333334</v>
          </cell>
          <cell r="AO274">
            <v>493965.66999999993</v>
          </cell>
          <cell r="AR274" t="str">
            <v>50b</v>
          </cell>
        </row>
        <row r="275">
          <cell r="R275">
            <v>0</v>
          </cell>
          <cell r="S275">
            <v>0</v>
          </cell>
          <cell r="T275">
            <v>0</v>
          </cell>
          <cell r="U275">
            <v>0</v>
          </cell>
          <cell r="V275">
            <v>0</v>
          </cell>
          <cell r="W275">
            <v>0</v>
          </cell>
          <cell r="X275">
            <v>0</v>
          </cell>
          <cell r="Y275">
            <v>0</v>
          </cell>
          <cell r="Z275">
            <v>0</v>
          </cell>
          <cell r="AA275">
            <v>0</v>
          </cell>
          <cell r="AB275">
            <v>0</v>
          </cell>
          <cell r="AC275">
            <v>0</v>
          </cell>
          <cell r="AD275">
            <v>102363.50041666668</v>
          </cell>
          <cell r="AE275">
            <v>82615.402500000011</v>
          </cell>
          <cell r="AF275">
            <v>61397.847916666673</v>
          </cell>
          <cell r="AG275">
            <v>36781.783750000002</v>
          </cell>
          <cell r="AH275">
            <v>12260.594583333334</v>
          </cell>
          <cell r="AI275">
            <v>0</v>
          </cell>
          <cell r="AJ275">
            <v>0</v>
          </cell>
          <cell r="AK275">
            <v>0</v>
          </cell>
          <cell r="AL275">
            <v>0</v>
          </cell>
          <cell r="AM275">
            <v>0</v>
          </cell>
          <cell r="AN275">
            <v>0</v>
          </cell>
          <cell r="AO275">
            <v>0</v>
          </cell>
          <cell r="AR275" t="str">
            <v>50b</v>
          </cell>
        </row>
        <row r="276">
          <cell r="R276">
            <v>0</v>
          </cell>
          <cell r="S276">
            <v>0</v>
          </cell>
          <cell r="T276">
            <v>0</v>
          </cell>
          <cell r="U276">
            <v>0</v>
          </cell>
          <cell r="V276">
            <v>0</v>
          </cell>
          <cell r="W276">
            <v>0</v>
          </cell>
          <cell r="X276">
            <v>0</v>
          </cell>
          <cell r="Y276">
            <v>0</v>
          </cell>
          <cell r="Z276">
            <v>0</v>
          </cell>
          <cell r="AA276">
            <v>0</v>
          </cell>
          <cell r="AB276">
            <v>0</v>
          </cell>
          <cell r="AC276">
            <v>0</v>
          </cell>
          <cell r="AD276">
            <v>13098.379166666668</v>
          </cell>
          <cell r="AE276">
            <v>11110.442083333333</v>
          </cell>
          <cell r="AF276">
            <v>8374.1854166666672</v>
          </cell>
          <cell r="AG276">
            <v>5282.9820833333333</v>
          </cell>
          <cell r="AH276">
            <v>2041.5495833333334</v>
          </cell>
          <cell r="AI276">
            <v>386.66666666666669</v>
          </cell>
          <cell r="AJ276">
            <v>348</v>
          </cell>
          <cell r="AK276">
            <v>270.66666666666669</v>
          </cell>
          <cell r="AL276">
            <v>193.33333333333334</v>
          </cell>
          <cell r="AM276">
            <v>116</v>
          </cell>
          <cell r="AN276">
            <v>38.666666666666664</v>
          </cell>
          <cell r="AO276">
            <v>0</v>
          </cell>
          <cell r="AR276" t="str">
            <v>50b</v>
          </cell>
        </row>
        <row r="277">
          <cell r="R277">
            <v>678889.25</v>
          </cell>
          <cell r="S277">
            <v>678889.25</v>
          </cell>
          <cell r="T277">
            <v>678889.25</v>
          </cell>
          <cell r="U277">
            <v>678889.25</v>
          </cell>
          <cell r="V277">
            <v>678889.25</v>
          </cell>
          <cell r="W277">
            <v>678889.25</v>
          </cell>
          <cell r="X277">
            <v>678889.25</v>
          </cell>
          <cell r="Y277">
            <v>516927.66</v>
          </cell>
          <cell r="Z277">
            <v>461865.66</v>
          </cell>
          <cell r="AA277">
            <v>516927.66</v>
          </cell>
          <cell r="AB277">
            <v>516927.66</v>
          </cell>
          <cell r="AC277">
            <v>516927.66</v>
          </cell>
          <cell r="AD277">
            <v>732065.47083333321</v>
          </cell>
          <cell r="AE277">
            <v>723777.27916666644</v>
          </cell>
          <cell r="AF277">
            <v>717595.98666666646</v>
          </cell>
          <cell r="AG277">
            <v>713521.59333333327</v>
          </cell>
          <cell r="AH277">
            <v>709447.19999999984</v>
          </cell>
          <cell r="AI277">
            <v>705372.80666666664</v>
          </cell>
          <cell r="AJ277">
            <v>701298.41333333321</v>
          </cell>
          <cell r="AK277">
            <v>690475.62041666673</v>
          </cell>
          <cell r="AL277">
            <v>670610.17791666661</v>
          </cell>
          <cell r="AM277">
            <v>650744.7354166666</v>
          </cell>
          <cell r="AN277">
            <v>633173.54291666672</v>
          </cell>
          <cell r="AO277">
            <v>615602.35041666671</v>
          </cell>
          <cell r="AR277" t="str">
            <v>50b</v>
          </cell>
        </row>
        <row r="278">
          <cell r="R278">
            <v>99497.51</v>
          </cell>
          <cell r="S278">
            <v>88642.77</v>
          </cell>
          <cell r="T278">
            <v>175941.5</v>
          </cell>
          <cell r="U278">
            <v>82199.899999999994</v>
          </cell>
          <cell r="V278">
            <v>80791.86</v>
          </cell>
          <cell r="W278">
            <v>56155.35</v>
          </cell>
          <cell r="X278">
            <v>62977.97</v>
          </cell>
          <cell r="Y278">
            <v>80864.39</v>
          </cell>
          <cell r="Z278">
            <v>158333.84</v>
          </cell>
          <cell r="AA278">
            <v>71311.03</v>
          </cell>
          <cell r="AB278">
            <v>156747.56</v>
          </cell>
          <cell r="AC278">
            <v>82289.5</v>
          </cell>
          <cell r="AD278">
            <v>168600.85874999998</v>
          </cell>
          <cell r="AE278">
            <v>156653.92874999999</v>
          </cell>
          <cell r="AF278">
            <v>146837.03333333333</v>
          </cell>
          <cell r="AG278">
            <v>136837.49875</v>
          </cell>
          <cell r="AH278">
            <v>124744.02999999998</v>
          </cell>
          <cell r="AI278">
            <v>115079.64083333332</v>
          </cell>
          <cell r="AJ278">
            <v>100815.42291666666</v>
          </cell>
          <cell r="AK278">
            <v>90918.158749999988</v>
          </cell>
          <cell r="AL278">
            <v>90918.776666666658</v>
          </cell>
          <cell r="AM278">
            <v>94090.877916666679</v>
          </cell>
          <cell r="AN278">
            <v>96956.622083333321</v>
          </cell>
          <cell r="AO278">
            <v>99920.594999999987</v>
          </cell>
          <cell r="AR278" t="str">
            <v>50b</v>
          </cell>
        </row>
        <row r="279">
          <cell r="R279">
            <v>0</v>
          </cell>
          <cell r="S279">
            <v>0</v>
          </cell>
          <cell r="T279">
            <v>0</v>
          </cell>
          <cell r="U279">
            <v>0</v>
          </cell>
          <cell r="V279">
            <v>0</v>
          </cell>
          <cell r="W279">
            <v>0</v>
          </cell>
          <cell r="X279">
            <v>0</v>
          </cell>
          <cell r="Y279">
            <v>0</v>
          </cell>
          <cell r="Z279">
            <v>0</v>
          </cell>
          <cell r="AA279">
            <v>0</v>
          </cell>
          <cell r="AB279">
            <v>0</v>
          </cell>
          <cell r="AC279">
            <v>0</v>
          </cell>
          <cell r="AD279">
            <v>153834.93</v>
          </cell>
          <cell r="AE279">
            <v>153834.93</v>
          </cell>
          <cell r="AF279">
            <v>153834.93</v>
          </cell>
          <cell r="AG279">
            <v>153834.93</v>
          </cell>
          <cell r="AH279">
            <v>76917.464999999997</v>
          </cell>
          <cell r="AI279">
            <v>0</v>
          </cell>
          <cell r="AJ279">
            <v>0</v>
          </cell>
          <cell r="AK279">
            <v>0</v>
          </cell>
          <cell r="AL279">
            <v>0</v>
          </cell>
          <cell r="AM279">
            <v>0</v>
          </cell>
          <cell r="AN279">
            <v>0</v>
          </cell>
          <cell r="AO279">
            <v>0</v>
          </cell>
          <cell r="AR279" t="str">
            <v>50b</v>
          </cell>
        </row>
        <row r="280">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R280" t="str">
            <v>50b</v>
          </cell>
        </row>
        <row r="281">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row>
        <row r="282">
          <cell r="R282">
            <v>-948447.56</v>
          </cell>
          <cell r="S282">
            <v>-902401.82</v>
          </cell>
          <cell r="T282">
            <v>-818691.45</v>
          </cell>
          <cell r="U282">
            <v>-718519.3</v>
          </cell>
          <cell r="V282">
            <v>-705506.51</v>
          </cell>
          <cell r="W282">
            <v>-670255.80000000005</v>
          </cell>
          <cell r="X282">
            <v>-562548.38</v>
          </cell>
          <cell r="Y282">
            <v>-556638.68000000005</v>
          </cell>
          <cell r="Z282">
            <v>-516022.5</v>
          </cell>
          <cell r="AA282">
            <v>-552130.56999999995</v>
          </cell>
          <cell r="AB282">
            <v>-652576.75</v>
          </cell>
          <cell r="AC282">
            <v>-733329.84</v>
          </cell>
          <cell r="AD282">
            <v>-799385.15583333338</v>
          </cell>
          <cell r="AE282">
            <v>-806043.07833333325</v>
          </cell>
          <cell r="AF282">
            <v>-808352.5</v>
          </cell>
          <cell r="AG282">
            <v>-806635.69874999998</v>
          </cell>
          <cell r="AH282">
            <v>-804690.66249999998</v>
          </cell>
          <cell r="AI282">
            <v>-801148.05874999997</v>
          </cell>
          <cell r="AJ282">
            <v>-790845.44291666674</v>
          </cell>
          <cell r="AK282">
            <v>-776577.30583333352</v>
          </cell>
          <cell r="AL282">
            <v>-761498.37666666659</v>
          </cell>
          <cell r="AM282">
            <v>-745152.39083333325</v>
          </cell>
          <cell r="AN282">
            <v>-722259.25458333327</v>
          </cell>
          <cell r="AO282">
            <v>-701311.47374999989</v>
          </cell>
          <cell r="AR282" t="str">
            <v>50b</v>
          </cell>
        </row>
        <row r="283">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R283" t="str">
            <v>50a</v>
          </cell>
        </row>
        <row r="284">
          <cell r="R284">
            <v>-551163.32999999996</v>
          </cell>
          <cell r="S284">
            <v>-512678.95</v>
          </cell>
          <cell r="T284">
            <v>-415797.28</v>
          </cell>
          <cell r="U284">
            <v>-311217.99</v>
          </cell>
          <cell r="V284">
            <v>-253137.69</v>
          </cell>
          <cell r="W284">
            <v>-184800.41</v>
          </cell>
          <cell r="X284">
            <v>-108200.94</v>
          </cell>
          <cell r="Y284">
            <v>-39851.68</v>
          </cell>
          <cell r="Z284">
            <v>-178753.09</v>
          </cell>
          <cell r="AA284">
            <v>-202349.83</v>
          </cell>
          <cell r="AB284">
            <v>-334705</v>
          </cell>
          <cell r="AC284">
            <v>-424703.92</v>
          </cell>
          <cell r="AD284">
            <v>-321486.04666666669</v>
          </cell>
          <cell r="AE284">
            <v>-334543.93166666664</v>
          </cell>
          <cell r="AF284">
            <v>-343420.77708333335</v>
          </cell>
          <cell r="AG284">
            <v>-347653.74374999997</v>
          </cell>
          <cell r="AH284">
            <v>-349214.07083333336</v>
          </cell>
          <cell r="AI284">
            <v>-349265.11041666672</v>
          </cell>
          <cell r="AJ284">
            <v>-346792.44875000004</v>
          </cell>
          <cell r="AK284">
            <v>-338990.17625000008</v>
          </cell>
          <cell r="AL284">
            <v>-332568.72625000007</v>
          </cell>
          <cell r="AM284">
            <v>-328294.49791666673</v>
          </cell>
          <cell r="AN284">
            <v>-311536.57875000004</v>
          </cell>
          <cell r="AO284">
            <v>-295889.62833333336</v>
          </cell>
        </row>
        <row r="285">
          <cell r="R285">
            <v>-41487700</v>
          </cell>
          <cell r="S285">
            <v>-41487700</v>
          </cell>
          <cell r="T285">
            <v>-41487700</v>
          </cell>
          <cell r="U285">
            <v>-41487700</v>
          </cell>
          <cell r="V285">
            <v>-41487700</v>
          </cell>
          <cell r="W285">
            <v>-41487700</v>
          </cell>
          <cell r="X285">
            <v>-41487700</v>
          </cell>
          <cell r="Y285">
            <v>-41487700</v>
          </cell>
          <cell r="Z285">
            <v>-41487700</v>
          </cell>
          <cell r="AA285">
            <v>-41487700</v>
          </cell>
          <cell r="AB285">
            <v>-41487700</v>
          </cell>
          <cell r="AC285">
            <v>-41487700</v>
          </cell>
          <cell r="AD285">
            <v>-41487700</v>
          </cell>
          <cell r="AE285">
            <v>-41487700</v>
          </cell>
          <cell r="AF285">
            <v>-41487700</v>
          </cell>
          <cell r="AG285">
            <v>-41487700</v>
          </cell>
          <cell r="AH285">
            <v>-41487700</v>
          </cell>
          <cell r="AI285">
            <v>-41487700</v>
          </cell>
          <cell r="AJ285">
            <v>-41487700</v>
          </cell>
          <cell r="AK285">
            <v>-41487700</v>
          </cell>
          <cell r="AL285">
            <v>-41487700</v>
          </cell>
          <cell r="AM285">
            <v>-41487700</v>
          </cell>
          <cell r="AN285">
            <v>-41487700</v>
          </cell>
          <cell r="AO285">
            <v>-41487700</v>
          </cell>
          <cell r="AR285" t="str">
            <v>50b</v>
          </cell>
        </row>
        <row r="286">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R286" t="str">
            <v>50b</v>
          </cell>
        </row>
        <row r="287">
          <cell r="R287">
            <v>1198763</v>
          </cell>
          <cell r="S287">
            <v>1144645</v>
          </cell>
          <cell r="T287">
            <v>1029248</v>
          </cell>
          <cell r="U287">
            <v>914498</v>
          </cell>
          <cell r="V287">
            <v>885225</v>
          </cell>
          <cell r="W287">
            <v>846972</v>
          </cell>
          <cell r="X287">
            <v>871272</v>
          </cell>
          <cell r="Y287">
            <v>859993</v>
          </cell>
          <cell r="Z287">
            <v>836195</v>
          </cell>
          <cell r="AA287">
            <v>939462</v>
          </cell>
          <cell r="AB287">
            <v>1064705</v>
          </cell>
          <cell r="AC287">
            <v>1157249</v>
          </cell>
          <cell r="AD287">
            <v>904106.20833333337</v>
          </cell>
          <cell r="AE287">
            <v>922514.04166666663</v>
          </cell>
          <cell r="AF287">
            <v>937326.83333333337</v>
          </cell>
          <cell r="AG287">
            <v>946806.16666666663</v>
          </cell>
          <cell r="AH287">
            <v>954982.125</v>
          </cell>
          <cell r="AI287">
            <v>963802.54166666663</v>
          </cell>
          <cell r="AJ287">
            <v>970522.20833333337</v>
          </cell>
          <cell r="AK287">
            <v>974080.33333333337</v>
          </cell>
          <cell r="AL287">
            <v>975709.79166666663</v>
          </cell>
          <cell r="AM287">
            <v>978507.5</v>
          </cell>
          <cell r="AN287">
            <v>979612.95833333337</v>
          </cell>
          <cell r="AO287">
            <v>978689.45833333337</v>
          </cell>
          <cell r="AR287" t="str">
            <v>50b</v>
          </cell>
        </row>
        <row r="288">
          <cell r="R288">
            <v>897000</v>
          </cell>
          <cell r="S288">
            <v>835293</v>
          </cell>
          <cell r="T288">
            <v>679513</v>
          </cell>
          <cell r="U288">
            <v>514088</v>
          </cell>
          <cell r="V288">
            <v>420315</v>
          </cell>
          <cell r="W288">
            <v>312636</v>
          </cell>
          <cell r="X288">
            <v>253095</v>
          </cell>
          <cell r="Y288">
            <v>248964</v>
          </cell>
          <cell r="Z288">
            <v>291892</v>
          </cell>
          <cell r="AA288">
            <v>481250</v>
          </cell>
          <cell r="AB288">
            <v>769034</v>
          </cell>
          <cell r="AC288">
            <v>952084</v>
          </cell>
          <cell r="AD288">
            <v>387381.83333333331</v>
          </cell>
          <cell r="AE288">
            <v>424455.91666666669</v>
          </cell>
          <cell r="AF288">
            <v>455275.625</v>
          </cell>
          <cell r="AG288">
            <v>476843.54166666669</v>
          </cell>
          <cell r="AH288">
            <v>491891.29166666669</v>
          </cell>
          <cell r="AI288">
            <v>504158.83333333331</v>
          </cell>
          <cell r="AJ288">
            <v>512945.25</v>
          </cell>
          <cell r="AK288">
            <v>517819.08333333331</v>
          </cell>
          <cell r="AL288">
            <v>522303.91666666669</v>
          </cell>
          <cell r="AM288">
            <v>531239.625</v>
          </cell>
          <cell r="AN288">
            <v>540191.45833333337</v>
          </cell>
          <cell r="AO288">
            <v>548857.125</v>
          </cell>
        </row>
        <row r="289">
          <cell r="R289">
            <v>0</v>
          </cell>
          <cell r="S289">
            <v>0</v>
          </cell>
          <cell r="T289">
            <v>0</v>
          </cell>
          <cell r="U289">
            <v>0</v>
          </cell>
          <cell r="V289">
            <v>0</v>
          </cell>
          <cell r="W289">
            <v>0</v>
          </cell>
          <cell r="X289">
            <v>0</v>
          </cell>
          <cell r="Y289">
            <v>0</v>
          </cell>
          <cell r="Z289">
            <v>0</v>
          </cell>
          <cell r="AA289">
            <v>0</v>
          </cell>
          <cell r="AB289">
            <v>0</v>
          </cell>
          <cell r="AC289">
            <v>0</v>
          </cell>
          <cell r="AD289">
            <v>-740.11291666666659</v>
          </cell>
          <cell r="AE289">
            <v>-553.37125000000003</v>
          </cell>
          <cell r="AF289">
            <v>-212.29499999999999</v>
          </cell>
          <cell r="AG289">
            <v>0</v>
          </cell>
          <cell r="AH289">
            <v>0</v>
          </cell>
          <cell r="AI289">
            <v>0</v>
          </cell>
          <cell r="AJ289">
            <v>0</v>
          </cell>
          <cell r="AK289">
            <v>0</v>
          </cell>
          <cell r="AL289">
            <v>0</v>
          </cell>
          <cell r="AM289">
            <v>0</v>
          </cell>
          <cell r="AN289">
            <v>0</v>
          </cell>
          <cell r="AO289">
            <v>0</v>
          </cell>
          <cell r="AR289" t="str">
            <v>50a</v>
          </cell>
        </row>
        <row r="290">
          <cell r="R290">
            <v>-701183.27</v>
          </cell>
          <cell r="S290">
            <v>-684896.4</v>
          </cell>
          <cell r="T290">
            <v>-715177.17</v>
          </cell>
          <cell r="U290">
            <v>-713643.75</v>
          </cell>
          <cell r="V290">
            <v>-700939.45</v>
          </cell>
          <cell r="W290">
            <v>-686147.48</v>
          </cell>
          <cell r="X290">
            <v>-697155.17</v>
          </cell>
          <cell r="Y290">
            <v>-713368.59</v>
          </cell>
          <cell r="Z290">
            <v>-718827.54</v>
          </cell>
          <cell r="AA290">
            <v>-732267.31</v>
          </cell>
          <cell r="AB290">
            <v>-743188.76</v>
          </cell>
          <cell r="AC290">
            <v>-781473.28000000003</v>
          </cell>
          <cell r="AD290">
            <v>-646762.25583333336</v>
          </cell>
          <cell r="AE290">
            <v>-657040.2729166667</v>
          </cell>
          <cell r="AF290">
            <v>-666880.94499999995</v>
          </cell>
          <cell r="AG290">
            <v>-679420.26958333328</v>
          </cell>
          <cell r="AH290">
            <v>-693131.65250000008</v>
          </cell>
          <cell r="AI290">
            <v>-704012.42125000013</v>
          </cell>
          <cell r="AJ290">
            <v>-711359.71416666673</v>
          </cell>
          <cell r="AK290">
            <v>-717251.87750000006</v>
          </cell>
          <cell r="AL290">
            <v>-714189.93833333335</v>
          </cell>
          <cell r="AM290">
            <v>-709214.66666666663</v>
          </cell>
          <cell r="AN290">
            <v>-711121.47958333325</v>
          </cell>
          <cell r="AO290">
            <v>-713889.77708333323</v>
          </cell>
          <cell r="AR290" t="str">
            <v>50a</v>
          </cell>
        </row>
        <row r="291">
          <cell r="R291">
            <v>0</v>
          </cell>
          <cell r="S291">
            <v>0</v>
          </cell>
          <cell r="T291">
            <v>0</v>
          </cell>
          <cell r="U291">
            <v>0</v>
          </cell>
          <cell r="V291">
            <v>0</v>
          </cell>
          <cell r="W291">
            <v>0</v>
          </cell>
          <cell r="X291">
            <v>0</v>
          </cell>
          <cell r="Y291">
            <v>0</v>
          </cell>
          <cell r="Z291">
            <v>0</v>
          </cell>
          <cell r="AA291">
            <v>-98.75</v>
          </cell>
          <cell r="AB291">
            <v>-98.75</v>
          </cell>
          <cell r="AC291">
            <v>-98.75</v>
          </cell>
          <cell r="AD291">
            <v>0</v>
          </cell>
          <cell r="AE291">
            <v>0</v>
          </cell>
          <cell r="AF291">
            <v>0</v>
          </cell>
          <cell r="AG291">
            <v>0</v>
          </cell>
          <cell r="AH291">
            <v>0</v>
          </cell>
          <cell r="AI291">
            <v>0</v>
          </cell>
          <cell r="AJ291">
            <v>0</v>
          </cell>
          <cell r="AK291">
            <v>0</v>
          </cell>
          <cell r="AL291">
            <v>0</v>
          </cell>
          <cell r="AM291">
            <v>-4.114583333333333</v>
          </cell>
          <cell r="AN291">
            <v>-12.34375</v>
          </cell>
          <cell r="AO291">
            <v>-20.572916666666668</v>
          </cell>
          <cell r="AR291" t="str">
            <v>50a</v>
          </cell>
        </row>
        <row r="292">
          <cell r="R292">
            <v>40604.21</v>
          </cell>
          <cell r="S292">
            <v>105045.51</v>
          </cell>
          <cell r="T292">
            <v>65107.58</v>
          </cell>
          <cell r="U292">
            <v>44985.57</v>
          </cell>
          <cell r="V292">
            <v>52251.15</v>
          </cell>
          <cell r="W292">
            <v>-12573.2</v>
          </cell>
          <cell r="X292">
            <v>-40925.29</v>
          </cell>
          <cell r="Y292">
            <v>0</v>
          </cell>
          <cell r="Z292">
            <v>23395.59</v>
          </cell>
          <cell r="AA292">
            <v>27069.1</v>
          </cell>
          <cell r="AB292">
            <v>17671.91</v>
          </cell>
          <cell r="AC292">
            <v>24431.09</v>
          </cell>
          <cell r="AD292">
            <v>33490.380000000005</v>
          </cell>
          <cell r="AE292">
            <v>38782.904583333329</v>
          </cell>
          <cell r="AF292">
            <v>43854.797500000008</v>
          </cell>
          <cell r="AG292">
            <v>45533.459583333344</v>
          </cell>
          <cell r="AH292">
            <v>44809.165416666678</v>
          </cell>
          <cell r="AI292">
            <v>41637.7425</v>
          </cell>
          <cell r="AJ292">
            <v>34364.037916666668</v>
          </cell>
          <cell r="AK292">
            <v>28846.695416666669</v>
          </cell>
          <cell r="AL292">
            <v>27450.385000000006</v>
          </cell>
          <cell r="AM292">
            <v>25002.496666666662</v>
          </cell>
          <cell r="AN292">
            <v>25610.533750000002</v>
          </cell>
          <cell r="AO292">
            <v>28310.73708333333</v>
          </cell>
          <cell r="AR292" t="str">
            <v>50a</v>
          </cell>
        </row>
        <row r="293">
          <cell r="R293">
            <v>-1850.15</v>
          </cell>
          <cell r="S293">
            <v>-1900.15</v>
          </cell>
          <cell r="T293">
            <v>-3045.5</v>
          </cell>
          <cell r="U293">
            <v>-3045.5</v>
          </cell>
          <cell r="V293">
            <v>-3045.5</v>
          </cell>
          <cell r="W293">
            <v>-3045.5</v>
          </cell>
          <cell r="X293">
            <v>-3045.5</v>
          </cell>
          <cell r="Y293">
            <v>0</v>
          </cell>
          <cell r="Z293">
            <v>0</v>
          </cell>
          <cell r="AA293">
            <v>-4636.7</v>
          </cell>
          <cell r="AB293">
            <v>-4636.7</v>
          </cell>
          <cell r="AC293">
            <v>0</v>
          </cell>
          <cell r="AD293">
            <v>-3237.4041666666667</v>
          </cell>
          <cell r="AE293">
            <v>-3460.0983333333334</v>
          </cell>
          <cell r="AF293">
            <v>-3689.40625</v>
          </cell>
          <cell r="AG293">
            <v>-3907.447083333333</v>
          </cell>
          <cell r="AH293">
            <v>-4110.4879166666669</v>
          </cell>
          <cell r="AI293">
            <v>-4242.6954166666665</v>
          </cell>
          <cell r="AJ293">
            <v>-4247.1345833333335</v>
          </cell>
          <cell r="AK293">
            <v>-4030.2429166666666</v>
          </cell>
          <cell r="AL293">
            <v>-3626.0387500000002</v>
          </cell>
          <cell r="AM293">
            <v>-3347.11375</v>
          </cell>
          <cell r="AN293">
            <v>-2821.1329166666669</v>
          </cell>
          <cell r="AO293">
            <v>-2354.2666666666669</v>
          </cell>
          <cell r="AR293" t="str">
            <v>50a</v>
          </cell>
        </row>
        <row r="294">
          <cell r="R294">
            <v>14632.24</v>
          </cell>
          <cell r="S294">
            <v>-8597.11</v>
          </cell>
          <cell r="T294">
            <v>-9071.18</v>
          </cell>
          <cell r="U294">
            <v>-19781.009999999998</v>
          </cell>
          <cell r="V294">
            <v>-23183.19</v>
          </cell>
          <cell r="W294">
            <v>-24647.16</v>
          </cell>
          <cell r="X294">
            <v>-25691.33</v>
          </cell>
          <cell r="Y294">
            <v>-966.13</v>
          </cell>
          <cell r="Z294">
            <v>-245.34</v>
          </cell>
          <cell r="AA294">
            <v>-523.58000000000004</v>
          </cell>
          <cell r="AB294">
            <v>-5884.15</v>
          </cell>
          <cell r="AC294">
            <v>0</v>
          </cell>
          <cell r="AD294">
            <v>39416.554166666669</v>
          </cell>
          <cell r="AE294">
            <v>33362.159583333334</v>
          </cell>
          <cell r="AF294">
            <v>26712.484999999997</v>
          </cell>
          <cell r="AG294">
            <v>19504.678750000003</v>
          </cell>
          <cell r="AH294">
            <v>15212.477916666665</v>
          </cell>
          <cell r="AI294">
            <v>11435.899583333334</v>
          </cell>
          <cell r="AJ294">
            <v>4871.2166666666662</v>
          </cell>
          <cell r="AK294">
            <v>-1098.9237499999999</v>
          </cell>
          <cell r="AL294">
            <v>-5190.777916666666</v>
          </cell>
          <cell r="AM294">
            <v>-7668.1833333333334</v>
          </cell>
          <cell r="AN294">
            <v>-8683.1149999999998</v>
          </cell>
          <cell r="AO294">
            <v>-8732.5974999999999</v>
          </cell>
          <cell r="AR294" t="str">
            <v>50a</v>
          </cell>
        </row>
        <row r="295">
          <cell r="R295">
            <v>0</v>
          </cell>
          <cell r="S295">
            <v>0</v>
          </cell>
          <cell r="T295">
            <v>0</v>
          </cell>
          <cell r="U295">
            <v>0</v>
          </cell>
          <cell r="V295">
            <v>0</v>
          </cell>
          <cell r="W295">
            <v>0</v>
          </cell>
          <cell r="X295">
            <v>0</v>
          </cell>
          <cell r="Y295">
            <v>0</v>
          </cell>
          <cell r="Z295">
            <v>0</v>
          </cell>
          <cell r="AA295">
            <v>0</v>
          </cell>
          <cell r="AB295">
            <v>0</v>
          </cell>
          <cell r="AC295">
            <v>0</v>
          </cell>
          <cell r="AD295">
            <v>357.24250000000001</v>
          </cell>
          <cell r="AE295">
            <v>387.75749999999999</v>
          </cell>
          <cell r="AF295">
            <v>204.99</v>
          </cell>
          <cell r="AG295">
            <v>0</v>
          </cell>
          <cell r="AH295">
            <v>0</v>
          </cell>
          <cell r="AI295">
            <v>0</v>
          </cell>
          <cell r="AJ295">
            <v>0</v>
          </cell>
          <cell r="AK295">
            <v>0</v>
          </cell>
          <cell r="AL295">
            <v>0</v>
          </cell>
          <cell r="AM295">
            <v>0</v>
          </cell>
          <cell r="AN295">
            <v>0</v>
          </cell>
          <cell r="AO295">
            <v>0</v>
          </cell>
          <cell r="AR295" t="str">
            <v>50a</v>
          </cell>
        </row>
        <row r="296">
          <cell r="R296">
            <v>-333512.17</v>
          </cell>
          <cell r="S296">
            <v>-266471.24</v>
          </cell>
          <cell r="T296">
            <v>-246117.78</v>
          </cell>
          <cell r="U296">
            <v>-292849.09000000003</v>
          </cell>
          <cell r="V296">
            <v>-319638.89</v>
          </cell>
          <cell r="W296">
            <v>-332480.3</v>
          </cell>
          <cell r="X296">
            <v>-369931.39</v>
          </cell>
          <cell r="Y296">
            <v>-391391.75</v>
          </cell>
          <cell r="Z296">
            <v>-522506.7</v>
          </cell>
          <cell r="AA296">
            <v>-665145.57999999996</v>
          </cell>
          <cell r="AB296">
            <v>-690545.03</v>
          </cell>
          <cell r="AC296">
            <v>-655619.65</v>
          </cell>
          <cell r="AD296">
            <v>-67081.162916666668</v>
          </cell>
          <cell r="AE296">
            <v>-92080.471666666679</v>
          </cell>
          <cell r="AF296">
            <v>-113438.34749999999</v>
          </cell>
          <cell r="AG296">
            <v>-135895.30041666667</v>
          </cell>
          <cell r="AH296">
            <v>-161415.63291666668</v>
          </cell>
          <cell r="AI296">
            <v>-188587.26583333334</v>
          </cell>
          <cell r="AJ296">
            <v>-217854.41958333331</v>
          </cell>
          <cell r="AK296">
            <v>-249576.21708333332</v>
          </cell>
          <cell r="AL296">
            <v>-287655.31916666665</v>
          </cell>
          <cell r="AM296">
            <v>-330472.41375000001</v>
          </cell>
          <cell r="AN296">
            <v>-371717.08208333334</v>
          </cell>
          <cell r="AO296">
            <v>-407883.28291666665</v>
          </cell>
          <cell r="AR296" t="str">
            <v>50a</v>
          </cell>
        </row>
        <row r="297">
          <cell r="R297">
            <v>11771082.970000001</v>
          </cell>
          <cell r="S297">
            <v>11912914.84</v>
          </cell>
          <cell r="T297">
            <v>13739925.58</v>
          </cell>
          <cell r="U297">
            <v>14598570.119999999</v>
          </cell>
          <cell r="V297">
            <v>14862263.25</v>
          </cell>
          <cell r="W297">
            <v>15105201.789999999</v>
          </cell>
          <cell r="X297">
            <v>15589500.42</v>
          </cell>
          <cell r="Y297">
            <v>16207491.119999999</v>
          </cell>
          <cell r="Z297">
            <v>16898312.440000001</v>
          </cell>
          <cell r="AA297">
            <v>17630813.370000001</v>
          </cell>
          <cell r="AB297">
            <v>16090573.65</v>
          </cell>
          <cell r="AC297">
            <v>17089938.809999999</v>
          </cell>
          <cell r="AD297">
            <v>6278384.623333334</v>
          </cell>
          <cell r="AE297">
            <v>7075922.1529166661</v>
          </cell>
          <cell r="AF297">
            <v>7876497.4295833344</v>
          </cell>
          <cell r="AG297">
            <v>8721610.753333332</v>
          </cell>
          <cell r="AH297">
            <v>9560080.4345833343</v>
          </cell>
          <cell r="AI297">
            <v>10365400.585833333</v>
          </cell>
          <cell r="AJ297">
            <v>11153546.939583333</v>
          </cell>
          <cell r="AK297">
            <v>11943121.376249999</v>
          </cell>
          <cell r="AL297">
            <v>12742882.113333331</v>
          </cell>
          <cell r="AM297">
            <v>13556730.800000003</v>
          </cell>
          <cell r="AN297">
            <v>14290396.630416669</v>
          </cell>
          <cell r="AO297">
            <v>14868854.267916666</v>
          </cell>
          <cell r="AR297" t="str">
            <v>36b</v>
          </cell>
        </row>
        <row r="298">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R298" t="str">
            <v>50b</v>
          </cell>
        </row>
        <row r="299">
          <cell r="R299">
            <v>636382.17000000004</v>
          </cell>
          <cell r="S299">
            <v>639360.43000000005</v>
          </cell>
          <cell r="T299">
            <v>619039.80000000005</v>
          </cell>
          <cell r="U299">
            <v>706882.76</v>
          </cell>
          <cell r="V299">
            <v>613021.30000000005</v>
          </cell>
          <cell r="W299">
            <v>777048.26</v>
          </cell>
          <cell r="X299">
            <v>773023.27</v>
          </cell>
          <cell r="Y299">
            <v>657229.86</v>
          </cell>
          <cell r="Z299">
            <v>753435.02</v>
          </cell>
          <cell r="AA299">
            <v>794712.38</v>
          </cell>
          <cell r="AB299">
            <v>740137</v>
          </cell>
          <cell r="AC299">
            <v>792223.97</v>
          </cell>
          <cell r="AD299">
            <v>635684.71833333338</v>
          </cell>
          <cell r="AE299">
            <v>627410.97124999994</v>
          </cell>
          <cell r="AF299">
            <v>618414.32208333339</v>
          </cell>
          <cell r="AG299">
            <v>612251.50874999992</v>
          </cell>
          <cell r="AH299">
            <v>612065.27375000005</v>
          </cell>
          <cell r="AI299">
            <v>620657.29708333325</v>
          </cell>
          <cell r="AJ299">
            <v>635925.69874999986</v>
          </cell>
          <cell r="AK299">
            <v>646095.03291666659</v>
          </cell>
          <cell r="AL299">
            <v>656764.67958333343</v>
          </cell>
          <cell r="AM299">
            <v>672984.32208333339</v>
          </cell>
          <cell r="AN299">
            <v>689980.19833333336</v>
          </cell>
          <cell r="AO299">
            <v>703424.83416666684</v>
          </cell>
          <cell r="AR299" t="str">
            <v>50b</v>
          </cell>
        </row>
        <row r="300">
          <cell r="R300">
            <v>717940.84</v>
          </cell>
          <cell r="S300">
            <v>717845.17</v>
          </cell>
          <cell r="T300">
            <v>825920.05</v>
          </cell>
          <cell r="U300">
            <v>858343.1</v>
          </cell>
          <cell r="V300">
            <v>789731.98</v>
          </cell>
          <cell r="W300">
            <v>850956.27</v>
          </cell>
          <cell r="X300">
            <v>909682.72</v>
          </cell>
          <cell r="Y300">
            <v>968409.17</v>
          </cell>
          <cell r="Z300">
            <v>1060390.1299999999</v>
          </cell>
          <cell r="AA300">
            <v>770338.57</v>
          </cell>
          <cell r="AB300">
            <v>804945.9</v>
          </cell>
          <cell r="AC300">
            <v>800345.5</v>
          </cell>
          <cell r="AD300">
            <v>948290.95791666664</v>
          </cell>
          <cell r="AE300">
            <v>940311.6058333331</v>
          </cell>
          <cell r="AF300">
            <v>921881.7416666667</v>
          </cell>
          <cell r="AG300">
            <v>899325.97750000004</v>
          </cell>
          <cell r="AH300">
            <v>879641.50041666662</v>
          </cell>
          <cell r="AI300">
            <v>870773.80999999994</v>
          </cell>
          <cell r="AJ300">
            <v>864238.54999999981</v>
          </cell>
          <cell r="AK300">
            <v>856494.9425</v>
          </cell>
          <cell r="AL300">
            <v>853093.55874999985</v>
          </cell>
          <cell r="AM300">
            <v>845448.41541666666</v>
          </cell>
          <cell r="AN300">
            <v>833055.97874999989</v>
          </cell>
          <cell r="AO300">
            <v>834560.69791666663</v>
          </cell>
          <cell r="AR300" t="str">
            <v>50b</v>
          </cell>
        </row>
        <row r="301">
          <cell r="R301">
            <v>122373.99</v>
          </cell>
          <cell r="S301">
            <v>131034.99</v>
          </cell>
          <cell r="T301">
            <v>118055.99</v>
          </cell>
          <cell r="U301">
            <v>112478.99</v>
          </cell>
          <cell r="V301">
            <v>125978.99</v>
          </cell>
          <cell r="W301">
            <v>115760.99</v>
          </cell>
          <cell r="X301">
            <v>144639.99</v>
          </cell>
          <cell r="Y301">
            <v>147258.99</v>
          </cell>
          <cell r="Z301">
            <v>164911.99</v>
          </cell>
          <cell r="AA301">
            <v>153655.99</v>
          </cell>
          <cell r="AB301">
            <v>147117.99</v>
          </cell>
          <cell r="AC301">
            <v>173620.99</v>
          </cell>
          <cell r="AD301">
            <v>126375.82333333332</v>
          </cell>
          <cell r="AE301">
            <v>127267.61499999999</v>
          </cell>
          <cell r="AF301">
            <v>127933.86499999999</v>
          </cell>
          <cell r="AG301">
            <v>126102.65666666666</v>
          </cell>
          <cell r="AH301">
            <v>123572.15666666666</v>
          </cell>
          <cell r="AI301">
            <v>122524.11499999999</v>
          </cell>
          <cell r="AJ301">
            <v>122953.44833333332</v>
          </cell>
          <cell r="AK301">
            <v>124321.40666666666</v>
          </cell>
          <cell r="AL301">
            <v>126634.28166666666</v>
          </cell>
          <cell r="AM301">
            <v>130729.86499999999</v>
          </cell>
          <cell r="AN301">
            <v>133755.03166666668</v>
          </cell>
          <cell r="AO301">
            <v>136204.11500000002</v>
          </cell>
          <cell r="AR301" t="str">
            <v>50b</v>
          </cell>
        </row>
        <row r="302">
          <cell r="R302">
            <v>21561.8</v>
          </cell>
          <cell r="S302">
            <v>21561.8</v>
          </cell>
          <cell r="T302">
            <v>21561.8</v>
          </cell>
          <cell r="U302">
            <v>19825.96</v>
          </cell>
          <cell r="V302">
            <v>19825.96</v>
          </cell>
          <cell r="W302">
            <v>19153.580000000002</v>
          </cell>
          <cell r="X302">
            <v>19153.580000000002</v>
          </cell>
          <cell r="Y302">
            <v>19090.009999999998</v>
          </cell>
          <cell r="Z302">
            <v>18945.45</v>
          </cell>
          <cell r="AA302">
            <v>17404.740000000002</v>
          </cell>
          <cell r="AB302">
            <v>17404.740000000002</v>
          </cell>
          <cell r="AC302">
            <v>30881.83</v>
          </cell>
          <cell r="AD302">
            <v>20052.938749999998</v>
          </cell>
          <cell r="AE302">
            <v>19828.38625</v>
          </cell>
          <cell r="AF302">
            <v>20162.718333333331</v>
          </cell>
          <cell r="AG302">
            <v>20614.185833333329</v>
          </cell>
          <cell r="AH302">
            <v>20628.437916666662</v>
          </cell>
          <cell r="AI302">
            <v>20619.207916666663</v>
          </cell>
          <cell r="AJ302">
            <v>20581.962083333332</v>
          </cell>
          <cell r="AK302">
            <v>20556.786666666667</v>
          </cell>
          <cell r="AL302">
            <v>20538.572083333336</v>
          </cell>
          <cell r="AM302">
            <v>20463.131666666672</v>
          </cell>
          <cell r="AN302">
            <v>20076.810833333337</v>
          </cell>
          <cell r="AO302">
            <v>20142.602916666667</v>
          </cell>
          <cell r="AR302" t="str">
            <v>50b</v>
          </cell>
        </row>
        <row r="303">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R303" t="str">
            <v>50b</v>
          </cell>
        </row>
        <row r="304">
          <cell r="R304">
            <v>3629805.81</v>
          </cell>
          <cell r="S304">
            <v>3626506.15</v>
          </cell>
          <cell r="T304">
            <v>3626506.15</v>
          </cell>
          <cell r="U304">
            <v>3626506.15</v>
          </cell>
          <cell r="V304">
            <v>3626506.15</v>
          </cell>
          <cell r="W304">
            <v>3614622.28</v>
          </cell>
          <cell r="X304">
            <v>3614622.28</v>
          </cell>
          <cell r="Y304">
            <v>3614622.28</v>
          </cell>
          <cell r="Z304">
            <v>3612183.35</v>
          </cell>
          <cell r="AA304">
            <v>3612183.35</v>
          </cell>
          <cell r="AB304">
            <v>3599219.6</v>
          </cell>
          <cell r="AC304">
            <v>3583811.65</v>
          </cell>
          <cell r="AD304">
            <v>3912373.660416666</v>
          </cell>
          <cell r="AE304">
            <v>3887509.2404166665</v>
          </cell>
          <cell r="AF304">
            <v>3862507.3345833332</v>
          </cell>
          <cell r="AG304">
            <v>3837505.4287499995</v>
          </cell>
          <cell r="AH304">
            <v>3812503.5229166658</v>
          </cell>
          <cell r="AI304">
            <v>3787006.4558333326</v>
          </cell>
          <cell r="AJ304">
            <v>3761102.3741666661</v>
          </cell>
          <cell r="AK304">
            <v>3735342.1441666665</v>
          </cell>
          <cell r="AL304">
            <v>3709535.9970833338</v>
          </cell>
          <cell r="AM304">
            <v>3683628.2279166668</v>
          </cell>
          <cell r="AN304">
            <v>3657180.3025000007</v>
          </cell>
          <cell r="AO304">
            <v>3629638.7641666667</v>
          </cell>
          <cell r="AR304" t="str">
            <v>50b</v>
          </cell>
        </row>
        <row r="305">
          <cell r="R305">
            <v>873605.52</v>
          </cell>
          <cell r="S305">
            <v>873605.52</v>
          </cell>
          <cell r="T305">
            <v>862194.12</v>
          </cell>
          <cell r="U305">
            <v>862194.12</v>
          </cell>
          <cell r="V305">
            <v>862194.12</v>
          </cell>
          <cell r="W305">
            <v>862194.12</v>
          </cell>
          <cell r="X305">
            <v>858652.59</v>
          </cell>
          <cell r="Y305">
            <v>858652.59</v>
          </cell>
          <cell r="Z305">
            <v>858652.59</v>
          </cell>
          <cell r="AA305">
            <v>858652.59</v>
          </cell>
          <cell r="AB305">
            <v>846265.18</v>
          </cell>
          <cell r="AC305">
            <v>846265.18</v>
          </cell>
          <cell r="AD305">
            <v>1128319.2716666665</v>
          </cell>
          <cell r="AE305">
            <v>1099861.2204166665</v>
          </cell>
          <cell r="AF305">
            <v>1073972.4691666665</v>
          </cell>
          <cell r="AG305">
            <v>1047881.6341666667</v>
          </cell>
          <cell r="AH305">
            <v>1021790.7991666663</v>
          </cell>
          <cell r="AI305">
            <v>998358.44874999963</v>
          </cell>
          <cell r="AJ305">
            <v>977437.01916666655</v>
          </cell>
          <cell r="AK305">
            <v>956368.02583333326</v>
          </cell>
          <cell r="AL305">
            <v>935299.03250000009</v>
          </cell>
          <cell r="AM305">
            <v>914230.03916666668</v>
          </cell>
          <cell r="AN305">
            <v>892644.90375000006</v>
          </cell>
          <cell r="AO305">
            <v>870927.47583333345</v>
          </cell>
          <cell r="AR305" t="str">
            <v>50b</v>
          </cell>
        </row>
        <row r="306">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R306" t="str">
            <v>50b</v>
          </cell>
        </row>
        <row r="307">
          <cell r="R307">
            <v>2194343.84</v>
          </cell>
          <cell r="S307">
            <v>2180402.2799999998</v>
          </cell>
          <cell r="T307">
            <v>2150725.31</v>
          </cell>
          <cell r="U307">
            <v>2147321.31</v>
          </cell>
          <cell r="V307">
            <v>2147321.31</v>
          </cell>
          <cell r="W307">
            <v>2147321.31</v>
          </cell>
          <cell r="X307">
            <v>2147321.31</v>
          </cell>
          <cell r="Y307">
            <v>1903951.96</v>
          </cell>
          <cell r="Z307">
            <v>1903951.96</v>
          </cell>
          <cell r="AA307">
            <v>1903951.96</v>
          </cell>
          <cell r="AB307">
            <v>1894771.35</v>
          </cell>
          <cell r="AC307">
            <v>1894771.35</v>
          </cell>
          <cell r="AD307">
            <v>2611894.1458333335</v>
          </cell>
          <cell r="AE307">
            <v>2569607.8275000001</v>
          </cell>
          <cell r="AF307">
            <v>2525971.0766666667</v>
          </cell>
          <cell r="AG307">
            <v>2481422.9583333335</v>
          </cell>
          <cell r="AH307">
            <v>2436733.0066666664</v>
          </cell>
          <cell r="AI307">
            <v>2392043.0549999997</v>
          </cell>
          <cell r="AJ307">
            <v>2347353.103333333</v>
          </cell>
          <cell r="AK307">
            <v>2294226.115416666</v>
          </cell>
          <cell r="AL307">
            <v>2232899.0729166665</v>
          </cell>
          <cell r="AM307">
            <v>2176043.2983333333</v>
          </cell>
          <cell r="AN307">
            <v>2125135.9833333339</v>
          </cell>
          <cell r="AO307">
            <v>2075942.841666667</v>
          </cell>
          <cell r="AR307" t="str">
            <v>50b</v>
          </cell>
        </row>
        <row r="308">
          <cell r="R308">
            <v>0</v>
          </cell>
          <cell r="S308">
            <v>0</v>
          </cell>
          <cell r="T308">
            <v>0</v>
          </cell>
          <cell r="U308">
            <v>0</v>
          </cell>
          <cell r="V308">
            <v>0</v>
          </cell>
          <cell r="W308">
            <v>0</v>
          </cell>
          <cell r="X308">
            <v>0</v>
          </cell>
          <cell r="Y308">
            <v>0</v>
          </cell>
          <cell r="Z308">
            <v>0</v>
          </cell>
          <cell r="AA308">
            <v>0</v>
          </cell>
          <cell r="AB308">
            <v>0</v>
          </cell>
          <cell r="AC308">
            <v>0</v>
          </cell>
          <cell r="AD308">
            <v>6439.3787499999999</v>
          </cell>
          <cell r="AE308">
            <v>5826.1045833333337</v>
          </cell>
          <cell r="AF308">
            <v>5212.8304166666667</v>
          </cell>
          <cell r="AG308">
            <v>4599.5562499999996</v>
          </cell>
          <cell r="AH308">
            <v>3986.282083333333</v>
          </cell>
          <cell r="AI308">
            <v>3373.007916666666</v>
          </cell>
          <cell r="AJ308">
            <v>2759.7337499999999</v>
          </cell>
          <cell r="AK308">
            <v>2146.4595833333333</v>
          </cell>
          <cell r="AL308">
            <v>1533.1854166666665</v>
          </cell>
          <cell r="AM308">
            <v>919.91125</v>
          </cell>
          <cell r="AN308">
            <v>306.63708333333335</v>
          </cell>
          <cell r="AO308">
            <v>0</v>
          </cell>
        </row>
        <row r="309">
          <cell r="R309">
            <v>0</v>
          </cell>
          <cell r="S309">
            <v>0</v>
          </cell>
          <cell r="T309">
            <v>0</v>
          </cell>
          <cell r="U309">
            <v>0</v>
          </cell>
          <cell r="V309">
            <v>-79023.039999999994</v>
          </cell>
          <cell r="W309">
            <v>-276.92</v>
          </cell>
          <cell r="X309">
            <v>23655.29</v>
          </cell>
          <cell r="Y309">
            <v>115715.79</v>
          </cell>
          <cell r="Z309">
            <v>213793.86</v>
          </cell>
          <cell r="AA309">
            <v>112862.41</v>
          </cell>
          <cell r="AB309">
            <v>127755.82</v>
          </cell>
          <cell r="AC309">
            <v>221376.91</v>
          </cell>
          <cell r="AD309">
            <v>0</v>
          </cell>
          <cell r="AE309">
            <v>0</v>
          </cell>
          <cell r="AF309">
            <v>0</v>
          </cell>
          <cell r="AG309">
            <v>0</v>
          </cell>
          <cell r="AH309">
            <v>-3292.6266666666666</v>
          </cell>
          <cell r="AI309">
            <v>-6596.791666666667</v>
          </cell>
          <cell r="AJ309">
            <v>-5622.692916666666</v>
          </cell>
          <cell r="AK309">
            <v>184.43541666666715</v>
          </cell>
          <cell r="AL309">
            <v>13914.004166666666</v>
          </cell>
          <cell r="AM309">
            <v>27524.682083333333</v>
          </cell>
          <cell r="AN309">
            <v>37550.441666666673</v>
          </cell>
          <cell r="AO309">
            <v>52097.638750000006</v>
          </cell>
          <cell r="AR309" t="str">
            <v>50b</v>
          </cell>
        </row>
        <row r="310">
          <cell r="R310">
            <v>354008.19</v>
          </cell>
          <cell r="S310">
            <v>354008.19</v>
          </cell>
          <cell r="T310">
            <v>354008.19</v>
          </cell>
          <cell r="U310">
            <v>354008.19</v>
          </cell>
          <cell r="V310">
            <v>354008.19</v>
          </cell>
          <cell r="W310">
            <v>354008.19</v>
          </cell>
          <cell r="X310">
            <v>354008.19</v>
          </cell>
          <cell r="Y310">
            <v>354008.19</v>
          </cell>
          <cell r="Z310">
            <v>354008.19</v>
          </cell>
          <cell r="AA310">
            <v>354008.19</v>
          </cell>
          <cell r="AB310">
            <v>354008.19</v>
          </cell>
          <cell r="AC310">
            <v>295632.84000000003</v>
          </cell>
          <cell r="AD310">
            <v>354008.19</v>
          </cell>
          <cell r="AE310">
            <v>354008.19</v>
          </cell>
          <cell r="AF310">
            <v>354008.19</v>
          </cell>
          <cell r="AG310">
            <v>354008.19</v>
          </cell>
          <cell r="AH310">
            <v>354008.19</v>
          </cell>
          <cell r="AI310">
            <v>354008.19</v>
          </cell>
          <cell r="AJ310">
            <v>354008.19</v>
          </cell>
          <cell r="AK310">
            <v>354008.19</v>
          </cell>
          <cell r="AL310">
            <v>354008.19</v>
          </cell>
          <cell r="AM310">
            <v>354008.19</v>
          </cell>
          <cell r="AN310">
            <v>354008.19</v>
          </cell>
          <cell r="AO310">
            <v>351575.88374999998</v>
          </cell>
        </row>
        <row r="311">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R311" t="str">
            <v>50b</v>
          </cell>
        </row>
        <row r="312">
          <cell r="R312">
            <v>0</v>
          </cell>
          <cell r="S312">
            <v>0</v>
          </cell>
          <cell r="T312">
            <v>0</v>
          </cell>
          <cell r="U312">
            <v>0</v>
          </cell>
          <cell r="V312">
            <v>0</v>
          </cell>
          <cell r="W312">
            <v>0</v>
          </cell>
          <cell r="X312">
            <v>0</v>
          </cell>
          <cell r="Y312">
            <v>0</v>
          </cell>
          <cell r="Z312">
            <v>0</v>
          </cell>
          <cell r="AA312">
            <v>0</v>
          </cell>
          <cell r="AB312">
            <v>0</v>
          </cell>
          <cell r="AC312">
            <v>0</v>
          </cell>
          <cell r="AD312">
            <v>1181102.28125</v>
          </cell>
          <cell r="AE312">
            <v>1068571.79375</v>
          </cell>
          <cell r="AF312">
            <v>956041.30625000002</v>
          </cell>
          <cell r="AG312">
            <v>843510.81874999998</v>
          </cell>
          <cell r="AH312">
            <v>730980.33124999993</v>
          </cell>
          <cell r="AI312">
            <v>618806.09791666677</v>
          </cell>
          <cell r="AJ312">
            <v>506988.11875000008</v>
          </cell>
          <cell r="AK312">
            <v>395170.1395833334</v>
          </cell>
          <cell r="AL312">
            <v>282717.625</v>
          </cell>
          <cell r="AM312">
            <v>169630.57500000001</v>
          </cell>
          <cell r="AN312">
            <v>56543.525000000001</v>
          </cell>
          <cell r="AO312">
            <v>0</v>
          </cell>
        </row>
        <row r="313">
          <cell r="R313">
            <v>73.08</v>
          </cell>
          <cell r="S313">
            <v>279.45</v>
          </cell>
          <cell r="T313">
            <v>377.08</v>
          </cell>
          <cell r="U313">
            <v>377.08</v>
          </cell>
          <cell r="V313">
            <v>288.32</v>
          </cell>
          <cell r="W313">
            <v>-3895.86</v>
          </cell>
          <cell r="X313">
            <v>-3651.01</v>
          </cell>
          <cell r="Y313">
            <v>-3651.01</v>
          </cell>
          <cell r="Z313">
            <v>-18.21</v>
          </cell>
          <cell r="AA313">
            <v>-18.21</v>
          </cell>
          <cell r="AB313">
            <v>0</v>
          </cell>
          <cell r="AC313">
            <v>-66.67</v>
          </cell>
          <cell r="AD313">
            <v>248.67833333333328</v>
          </cell>
          <cell r="AE313">
            <v>263.36708333333326</v>
          </cell>
          <cell r="AF313">
            <v>290.72249999999991</v>
          </cell>
          <cell r="AG313">
            <v>322.14583333333326</v>
          </cell>
          <cell r="AH313">
            <v>321.91458333333327</v>
          </cell>
          <cell r="AI313">
            <v>115.68791666666671</v>
          </cell>
          <cell r="AJ313">
            <v>-254.67750000000001</v>
          </cell>
          <cell r="AK313">
            <v>-614.84083333333331</v>
          </cell>
          <cell r="AL313">
            <v>-798.14875000000018</v>
          </cell>
          <cell r="AM313">
            <v>-804.60125000000005</v>
          </cell>
          <cell r="AN313">
            <v>-810.29499999999973</v>
          </cell>
          <cell r="AO313">
            <v>-819.12958333333324</v>
          </cell>
          <cell r="AR313" t="str">
            <v>50b</v>
          </cell>
        </row>
        <row r="314">
          <cell r="R314">
            <v>0</v>
          </cell>
          <cell r="S314">
            <v>0</v>
          </cell>
          <cell r="T314">
            <v>0</v>
          </cell>
          <cell r="U314">
            <v>0</v>
          </cell>
          <cell r="V314">
            <v>0</v>
          </cell>
          <cell r="W314">
            <v>0</v>
          </cell>
          <cell r="X314">
            <v>0</v>
          </cell>
          <cell r="Y314">
            <v>0</v>
          </cell>
          <cell r="Z314">
            <v>0</v>
          </cell>
          <cell r="AA314">
            <v>0</v>
          </cell>
          <cell r="AB314">
            <v>0</v>
          </cell>
          <cell r="AC314">
            <v>0</v>
          </cell>
          <cell r="AD314">
            <v>98734.3</v>
          </cell>
          <cell r="AE314">
            <v>98734.3</v>
          </cell>
          <cell r="AF314">
            <v>91826.034999999989</v>
          </cell>
          <cell r="AG314">
            <v>78009.50499999999</v>
          </cell>
          <cell r="AH314">
            <v>64192.974999999999</v>
          </cell>
          <cell r="AI314">
            <v>53192.945000000007</v>
          </cell>
          <cell r="AJ314">
            <v>45009.415000000001</v>
          </cell>
          <cell r="AK314">
            <v>36825.885000000002</v>
          </cell>
          <cell r="AL314">
            <v>28642.355</v>
          </cell>
          <cell r="AM314">
            <v>20458.825000000001</v>
          </cell>
          <cell r="AN314">
            <v>12275.295</v>
          </cell>
          <cell r="AO314">
            <v>4091.7649999999999</v>
          </cell>
          <cell r="AR314" t="str">
            <v>50b</v>
          </cell>
        </row>
        <row r="315">
          <cell r="R315">
            <v>1984.66</v>
          </cell>
          <cell r="S315">
            <v>3124.74</v>
          </cell>
          <cell r="T315">
            <v>2993.4</v>
          </cell>
          <cell r="U315">
            <v>3874.11</v>
          </cell>
          <cell r="V315">
            <v>4031.6</v>
          </cell>
          <cell r="W315">
            <v>4031.6</v>
          </cell>
          <cell r="X315">
            <v>-4.33</v>
          </cell>
          <cell r="Y315">
            <v>0</v>
          </cell>
          <cell r="Z315">
            <v>0</v>
          </cell>
          <cell r="AA315">
            <v>0</v>
          </cell>
          <cell r="AB315">
            <v>-45.3</v>
          </cell>
          <cell r="AC315">
            <v>0</v>
          </cell>
          <cell r="AD315">
            <v>-1184.0233333333329</v>
          </cell>
          <cell r="AE315">
            <v>-971.13166666666621</v>
          </cell>
          <cell r="AF315">
            <v>-716.20916666666619</v>
          </cell>
          <cell r="AG315">
            <v>-430.0629166666663</v>
          </cell>
          <cell r="AH315">
            <v>603.38041666666675</v>
          </cell>
          <cell r="AI315">
            <v>1643.3858333333335</v>
          </cell>
          <cell r="AJ315">
            <v>1817.4125000000001</v>
          </cell>
          <cell r="AK315">
            <v>1824.5979166666664</v>
          </cell>
          <cell r="AL315">
            <v>1822.9941666666664</v>
          </cell>
          <cell r="AM315">
            <v>1805.9816666666666</v>
          </cell>
          <cell r="AN315">
            <v>1751.927083333333</v>
          </cell>
          <cell r="AO315">
            <v>1689.0062500000001</v>
          </cell>
          <cell r="AR315" t="str">
            <v>50b</v>
          </cell>
        </row>
        <row r="316">
          <cell r="R316">
            <v>127752.11</v>
          </cell>
          <cell r="S316">
            <v>132834.10999999999</v>
          </cell>
          <cell r="T316">
            <v>140727.10999999999</v>
          </cell>
          <cell r="U316">
            <v>131404.10999999999</v>
          </cell>
          <cell r="V316">
            <v>125325.11</v>
          </cell>
          <cell r="W316">
            <v>124639.11</v>
          </cell>
          <cell r="X316">
            <v>133730.10999999999</v>
          </cell>
          <cell r="Y316">
            <v>124673.11</v>
          </cell>
          <cell r="Z316">
            <v>167013.10999999999</v>
          </cell>
          <cell r="AA316">
            <v>162561.10999999999</v>
          </cell>
          <cell r="AB316">
            <v>181197.11</v>
          </cell>
          <cell r="AC316">
            <v>175069.11</v>
          </cell>
          <cell r="AD316">
            <v>138656.5266666667</v>
          </cell>
          <cell r="AE316">
            <v>137134.06833333336</v>
          </cell>
          <cell r="AF316">
            <v>136055.02666666664</v>
          </cell>
          <cell r="AG316">
            <v>134492.56833333333</v>
          </cell>
          <cell r="AH316">
            <v>132633.73499999996</v>
          </cell>
          <cell r="AI316">
            <v>131264.77666666664</v>
          </cell>
          <cell r="AJ316">
            <v>130883.31833333331</v>
          </cell>
          <cell r="AK316">
            <v>130345.31833333331</v>
          </cell>
          <cell r="AL316">
            <v>130100.06833333336</v>
          </cell>
          <cell r="AM316">
            <v>132342.65166666664</v>
          </cell>
          <cell r="AN316">
            <v>136874.98499999999</v>
          </cell>
          <cell r="AO316">
            <v>141750.81833333327</v>
          </cell>
          <cell r="AR316" t="str">
            <v>50b</v>
          </cell>
        </row>
        <row r="317">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R317" t="str">
            <v>50b</v>
          </cell>
        </row>
        <row r="318">
          <cell r="R318">
            <v>1327239.27</v>
          </cell>
          <cell r="S318">
            <v>1327239.27</v>
          </cell>
          <cell r="T318">
            <v>1332221.57</v>
          </cell>
          <cell r="U318">
            <v>1332221.57</v>
          </cell>
          <cell r="V318">
            <v>1332221.57</v>
          </cell>
          <cell r="W318">
            <v>1340491.23</v>
          </cell>
          <cell r="X318">
            <v>1340491.23</v>
          </cell>
          <cell r="Y318">
            <v>1340491.23</v>
          </cell>
          <cell r="Z318">
            <v>1340727.78</v>
          </cell>
          <cell r="AA318">
            <v>1340727.78</v>
          </cell>
          <cell r="AB318">
            <v>1340727.78</v>
          </cell>
          <cell r="AC318">
            <v>1325455.02</v>
          </cell>
          <cell r="AD318">
            <v>165904.90875</v>
          </cell>
          <cell r="AE318">
            <v>276508.18124999997</v>
          </cell>
          <cell r="AF318">
            <v>387319.04958333331</v>
          </cell>
          <cell r="AG318">
            <v>498337.51374999998</v>
          </cell>
          <cell r="AH318">
            <v>609355.97791666666</v>
          </cell>
          <cell r="AI318">
            <v>720719.01124999998</v>
          </cell>
          <cell r="AJ318">
            <v>832426.61375000002</v>
          </cell>
          <cell r="AK318">
            <v>944134.21625000006</v>
          </cell>
          <cell r="AL318">
            <v>1055851.675</v>
          </cell>
          <cell r="AM318">
            <v>1167578.99</v>
          </cell>
          <cell r="AN318">
            <v>1279306.3049999999</v>
          </cell>
          <cell r="AO318">
            <v>1335095.6187499999</v>
          </cell>
        </row>
        <row r="319">
          <cell r="R319">
            <v>484951.19</v>
          </cell>
          <cell r="S319">
            <v>484951.19</v>
          </cell>
          <cell r="T319">
            <v>484951.19</v>
          </cell>
          <cell r="U319">
            <v>484951.19</v>
          </cell>
          <cell r="V319">
            <v>483310.98</v>
          </cell>
          <cell r="W319">
            <v>483310.98</v>
          </cell>
          <cell r="X319">
            <v>482217.52</v>
          </cell>
          <cell r="Y319">
            <v>481124.06</v>
          </cell>
          <cell r="Z319">
            <v>481124.06</v>
          </cell>
          <cell r="AA319">
            <v>481124.06</v>
          </cell>
          <cell r="AB319">
            <v>480577.32</v>
          </cell>
          <cell r="AC319">
            <v>479483.86</v>
          </cell>
          <cell r="AD319">
            <v>529714.89</v>
          </cell>
          <cell r="AE319">
            <v>521468.34666666668</v>
          </cell>
          <cell r="AF319">
            <v>514338.04833333334</v>
          </cell>
          <cell r="AG319">
            <v>508323.99500000011</v>
          </cell>
          <cell r="AH319">
            <v>502241.59958333342</v>
          </cell>
          <cell r="AI319">
            <v>496090.86208333349</v>
          </cell>
          <cell r="AJ319">
            <v>490623.54</v>
          </cell>
          <cell r="AK319">
            <v>486750.85333333327</v>
          </cell>
          <cell r="AL319">
            <v>484723.38666666654</v>
          </cell>
          <cell r="AM319">
            <v>483903.28583333321</v>
          </cell>
          <cell r="AN319">
            <v>483402.11208333325</v>
          </cell>
          <cell r="AO319">
            <v>482923.7195833333</v>
          </cell>
          <cell r="AR319" t="str">
            <v>50b</v>
          </cell>
        </row>
        <row r="320">
          <cell r="R320">
            <v>689534.55</v>
          </cell>
          <cell r="S320">
            <v>176444.13</v>
          </cell>
          <cell r="T320">
            <v>71950.98</v>
          </cell>
          <cell r="U320">
            <v>232362.6</v>
          </cell>
          <cell r="V320">
            <v>172392.32000000001</v>
          </cell>
          <cell r="W320">
            <v>405810.23</v>
          </cell>
          <cell r="X320">
            <v>308442.65000000002</v>
          </cell>
          <cell r="Y320">
            <v>342808.47</v>
          </cell>
          <cell r="Z320">
            <v>1274.54</v>
          </cell>
          <cell r="AA320">
            <v>61554.239999999998</v>
          </cell>
          <cell r="AB320">
            <v>1286.8</v>
          </cell>
          <cell r="AC320">
            <v>34476.46</v>
          </cell>
          <cell r="AD320">
            <v>241515.18000000005</v>
          </cell>
          <cell r="AE320">
            <v>263299.73499999993</v>
          </cell>
          <cell r="AF320">
            <v>264330.14166666666</v>
          </cell>
          <cell r="AG320">
            <v>271360.37416666659</v>
          </cell>
          <cell r="AH320">
            <v>279550.62333333335</v>
          </cell>
          <cell r="AI320">
            <v>298535.79375000001</v>
          </cell>
          <cell r="AJ320">
            <v>325730.78916666663</v>
          </cell>
          <cell r="AK320">
            <v>346275.21833333332</v>
          </cell>
          <cell r="AL320">
            <v>341924.67708333331</v>
          </cell>
          <cell r="AM320">
            <v>319450.79916666663</v>
          </cell>
          <cell r="AN320">
            <v>289123.8954166667</v>
          </cell>
          <cell r="AO320">
            <v>237698.45624999996</v>
          </cell>
          <cell r="AR320" t="str">
            <v>50b</v>
          </cell>
        </row>
        <row r="321">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R321" t="str">
            <v>50b</v>
          </cell>
        </row>
        <row r="322">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R322" t="str">
            <v>50b</v>
          </cell>
        </row>
        <row r="323">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R323" t="str">
            <v>50b</v>
          </cell>
        </row>
        <row r="324">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R324" t="str">
            <v>50a</v>
          </cell>
        </row>
        <row r="325">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R325" t="str">
            <v>50b</v>
          </cell>
        </row>
        <row r="326">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row>
        <row r="327">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R327" t="str">
            <v>50b</v>
          </cell>
        </row>
        <row r="328">
          <cell r="R328">
            <v>5026498.0599999996</v>
          </cell>
          <cell r="S328">
            <v>5184087.96</v>
          </cell>
          <cell r="T328">
            <v>5030758.57</v>
          </cell>
          <cell r="U328">
            <v>5177545.59</v>
          </cell>
          <cell r="V328">
            <v>5194629.55</v>
          </cell>
          <cell r="W328">
            <v>5145654.7300000004</v>
          </cell>
          <cell r="X328">
            <v>5338066.72</v>
          </cell>
          <cell r="Y328">
            <v>5639524.29</v>
          </cell>
          <cell r="Z328">
            <v>5671980.3700000001</v>
          </cell>
          <cell r="AA328">
            <v>5848690.8200000003</v>
          </cell>
          <cell r="AB328">
            <v>6125200.8200000003</v>
          </cell>
          <cell r="AC328">
            <v>6102391.71</v>
          </cell>
          <cell r="AD328">
            <v>5073596.0562499994</v>
          </cell>
          <cell r="AE328">
            <v>5050561.9604166672</v>
          </cell>
          <cell r="AF328">
            <v>5025026.9925000006</v>
          </cell>
          <cell r="AG328">
            <v>4990195.1525000008</v>
          </cell>
          <cell r="AH328">
            <v>4975958.1683333339</v>
          </cell>
          <cell r="AI328">
            <v>4979599.05</v>
          </cell>
          <cell r="AJ328">
            <v>5004459.6508333329</v>
          </cell>
          <cell r="AK328">
            <v>5061852.3787500001</v>
          </cell>
          <cell r="AL328">
            <v>5136483.7649999997</v>
          </cell>
          <cell r="AM328">
            <v>5210512.9862499991</v>
          </cell>
          <cell r="AN328">
            <v>5304049.9624999994</v>
          </cell>
          <cell r="AO328">
            <v>5410133.3895833334</v>
          </cell>
          <cell r="AR328" t="str">
            <v>50a</v>
          </cell>
        </row>
        <row r="329">
          <cell r="R329">
            <v>2876825.87</v>
          </cell>
          <cell r="S329">
            <v>2886782.87</v>
          </cell>
          <cell r="T329">
            <v>2908066.87</v>
          </cell>
          <cell r="U329">
            <v>2966562.87</v>
          </cell>
          <cell r="V329">
            <v>2929794.87</v>
          </cell>
          <cell r="W329">
            <v>2883968.87</v>
          </cell>
          <cell r="X329">
            <v>2910232.87</v>
          </cell>
          <cell r="Y329">
            <v>2939978.87</v>
          </cell>
          <cell r="Z329">
            <v>2947562.87</v>
          </cell>
          <cell r="AA329">
            <v>2946024.87</v>
          </cell>
          <cell r="AB329">
            <v>2965376.87</v>
          </cell>
          <cell r="AC329">
            <v>2946972.87</v>
          </cell>
          <cell r="AD329">
            <v>2855267.5783333336</v>
          </cell>
          <cell r="AE329">
            <v>2850218.0366666671</v>
          </cell>
          <cell r="AF329">
            <v>2848679.3700000006</v>
          </cell>
          <cell r="AG329">
            <v>2852910.0366666671</v>
          </cell>
          <cell r="AH329">
            <v>2861117.6200000006</v>
          </cell>
          <cell r="AI329">
            <v>2868782.9533333336</v>
          </cell>
          <cell r="AJ329">
            <v>2875114.9533333336</v>
          </cell>
          <cell r="AK329">
            <v>2883679.4950000006</v>
          </cell>
          <cell r="AL329">
            <v>2893283.6616666671</v>
          </cell>
          <cell r="AM329">
            <v>2902456.0783333336</v>
          </cell>
          <cell r="AN329">
            <v>2912078.4950000006</v>
          </cell>
          <cell r="AO329">
            <v>2921419.3283333336</v>
          </cell>
          <cell r="AR329" t="str">
            <v>50b</v>
          </cell>
        </row>
        <row r="330">
          <cell r="R330">
            <v>-5026498.0599999996</v>
          </cell>
          <cell r="S330">
            <v>-5184087.96</v>
          </cell>
          <cell r="T330">
            <v>-5030758.57</v>
          </cell>
          <cell r="U330">
            <v>-5177545.59</v>
          </cell>
          <cell r="V330">
            <v>-5194629.55</v>
          </cell>
          <cell r="W330">
            <v>-5152139.1100000003</v>
          </cell>
          <cell r="X330">
            <v>-5338066.72</v>
          </cell>
          <cell r="Y330">
            <v>-5640416.25</v>
          </cell>
          <cell r="Z330">
            <v>-5672872.3300000001</v>
          </cell>
          <cell r="AA330">
            <v>-5849582.7800000003</v>
          </cell>
          <cell r="AB330">
            <v>-6125200.8200000003</v>
          </cell>
          <cell r="AC330">
            <v>-6102391.71</v>
          </cell>
          <cell r="AD330">
            <v>-5073204.293333333</v>
          </cell>
          <cell r="AE330">
            <v>-5050354.175416667</v>
          </cell>
          <cell r="AF330">
            <v>-5024819.2075000005</v>
          </cell>
          <cell r="AG330">
            <v>-4989987.3675000006</v>
          </cell>
          <cell r="AH330">
            <v>-4975861.3529166663</v>
          </cell>
          <cell r="AI330">
            <v>-4979883.3866666667</v>
          </cell>
          <cell r="AJ330">
            <v>-5005014.169999999</v>
          </cell>
          <cell r="AK330">
            <v>-5062436.9858333329</v>
          </cell>
          <cell r="AL330">
            <v>-5137135.6249999991</v>
          </cell>
          <cell r="AM330">
            <v>-5211239.1762499996</v>
          </cell>
          <cell r="AN330">
            <v>-5304813.3174999999</v>
          </cell>
          <cell r="AO330">
            <v>-5410896.7445833338</v>
          </cell>
          <cell r="AR330" t="str">
            <v>50a</v>
          </cell>
        </row>
        <row r="331">
          <cell r="R331">
            <v>2222592.79</v>
          </cell>
          <cell r="S331">
            <v>2230062.79</v>
          </cell>
          <cell r="T331">
            <v>2246024.79</v>
          </cell>
          <cell r="U331">
            <v>2289897.79</v>
          </cell>
          <cell r="V331">
            <v>2262323.79</v>
          </cell>
          <cell r="W331">
            <v>2227956.79</v>
          </cell>
          <cell r="X331">
            <v>2247656.79</v>
          </cell>
          <cell r="Y331">
            <v>2269967.79</v>
          </cell>
          <cell r="Z331">
            <v>2275657.79</v>
          </cell>
          <cell r="AA331">
            <v>2274505.79</v>
          </cell>
          <cell r="AB331">
            <v>2289019.79</v>
          </cell>
          <cell r="AC331">
            <v>2275217.79</v>
          </cell>
          <cell r="AD331">
            <v>2206422.3733333326</v>
          </cell>
          <cell r="AE331">
            <v>2202635.4983333326</v>
          </cell>
          <cell r="AF331">
            <v>2201481.8733333326</v>
          </cell>
          <cell r="AG331">
            <v>2204655.2483333326</v>
          </cell>
          <cell r="AH331">
            <v>2210811.3733333326</v>
          </cell>
          <cell r="AI331">
            <v>2216560.9566666661</v>
          </cell>
          <cell r="AJ331">
            <v>2221310.7066666661</v>
          </cell>
          <cell r="AK331">
            <v>2227734.9983333326</v>
          </cell>
          <cell r="AL331">
            <v>2234939.2483333326</v>
          </cell>
          <cell r="AM331">
            <v>2241819.8733333326</v>
          </cell>
          <cell r="AN331">
            <v>2249037.9566666661</v>
          </cell>
          <cell r="AO331">
            <v>2256044.7899999996</v>
          </cell>
          <cell r="AR331" t="str">
            <v>50b</v>
          </cell>
        </row>
        <row r="332">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R332" t="str">
            <v>50b</v>
          </cell>
        </row>
        <row r="333">
          <cell r="R333">
            <v>12023641.85</v>
          </cell>
          <cell r="S333">
            <v>12079722.880000001</v>
          </cell>
          <cell r="T333">
            <v>12103290.720000001</v>
          </cell>
          <cell r="U333">
            <v>11767250.17</v>
          </cell>
          <cell r="V333">
            <v>12118123.880000001</v>
          </cell>
          <cell r="W333">
            <v>12128014.23</v>
          </cell>
          <cell r="X333">
            <v>12703908.220000001</v>
          </cell>
          <cell r="Y333">
            <v>13932732.800000001</v>
          </cell>
          <cell r="Z333">
            <v>14452396.43</v>
          </cell>
          <cell r="AA333">
            <v>15006854.119999999</v>
          </cell>
          <cell r="AB333">
            <v>13503424.57</v>
          </cell>
          <cell r="AC333">
            <v>14127941.859999999</v>
          </cell>
          <cell r="AD333">
            <v>11439870.896666668</v>
          </cell>
          <cell r="AE333">
            <v>11473812.643333333</v>
          </cell>
          <cell r="AF333">
            <v>11501802.345416667</v>
          </cell>
          <cell r="AG333">
            <v>11520654.627499998</v>
          </cell>
          <cell r="AH333">
            <v>11565292.955833333</v>
          </cell>
          <cell r="AI333">
            <v>11640556.076666666</v>
          </cell>
          <cell r="AJ333">
            <v>11744265.323749999</v>
          </cell>
          <cell r="AK333">
            <v>11937495.83</v>
          </cell>
          <cell r="AL333">
            <v>12229100.207916668</v>
          </cell>
          <cell r="AM333">
            <v>12534685.819583334</v>
          </cell>
          <cell r="AN333">
            <v>12744706.064999999</v>
          </cell>
          <cell r="AO333">
            <v>12903201.034583332</v>
          </cell>
          <cell r="AR333" t="str">
            <v>50b</v>
          </cell>
        </row>
        <row r="334">
          <cell r="R334">
            <v>4274442.41</v>
          </cell>
          <cell r="S334">
            <v>4194278.98</v>
          </cell>
          <cell r="T334">
            <v>4083677.73</v>
          </cell>
          <cell r="U334">
            <v>4346810.82</v>
          </cell>
          <cell r="V334">
            <v>4357783.96</v>
          </cell>
          <cell r="W334">
            <v>4378615.91</v>
          </cell>
          <cell r="X334">
            <v>4491843.67</v>
          </cell>
          <cell r="Y334">
            <v>4425247.22</v>
          </cell>
          <cell r="Z334">
            <v>4531704.03</v>
          </cell>
          <cell r="AA334">
            <v>4497525.1100000003</v>
          </cell>
          <cell r="AB334">
            <v>4523453.17</v>
          </cell>
          <cell r="AC334">
            <v>4766364.96</v>
          </cell>
          <cell r="AD334">
            <v>3980129.8825000003</v>
          </cell>
          <cell r="AE334">
            <v>3998893.4624999999</v>
          </cell>
          <cell r="AF334">
            <v>4010512.0766666676</v>
          </cell>
          <cell r="AG334">
            <v>4029900.3429166661</v>
          </cell>
          <cell r="AH334">
            <v>4060968.0608333331</v>
          </cell>
          <cell r="AI334">
            <v>4102014.0012500002</v>
          </cell>
          <cell r="AJ334">
            <v>4157073.3425000007</v>
          </cell>
          <cell r="AK334">
            <v>4213887.8062500004</v>
          </cell>
          <cell r="AL334">
            <v>4269875.8312499998</v>
          </cell>
          <cell r="AM334">
            <v>4317575.1954166666</v>
          </cell>
          <cell r="AN334">
            <v>4352482.9683333337</v>
          </cell>
          <cell r="AO334">
            <v>4387075.3179166671</v>
          </cell>
        </row>
        <row r="335">
          <cell r="R335">
            <v>2157014.9500000002</v>
          </cell>
          <cell r="S335">
            <v>2133074.0499999998</v>
          </cell>
          <cell r="T335">
            <v>2080017.53</v>
          </cell>
          <cell r="U335">
            <v>1978999.62</v>
          </cell>
          <cell r="V335">
            <v>2116735.15</v>
          </cell>
          <cell r="W335">
            <v>2128435.0099999998</v>
          </cell>
          <cell r="X335">
            <v>2111747.38</v>
          </cell>
          <cell r="Y335">
            <v>2222194.11</v>
          </cell>
          <cell r="Z335">
            <v>2288468.09</v>
          </cell>
          <cell r="AA335">
            <v>2263237.7999999998</v>
          </cell>
          <cell r="AB335">
            <v>2324446.0499999998</v>
          </cell>
          <cell r="AC335">
            <v>2387278.23</v>
          </cell>
          <cell r="AD335">
            <v>2121306.0754166669</v>
          </cell>
          <cell r="AE335">
            <v>2116850.8179166671</v>
          </cell>
          <cell r="AF335">
            <v>2109050.0033333334</v>
          </cell>
          <cell r="AG335">
            <v>2098630.5316666667</v>
          </cell>
          <cell r="AH335">
            <v>2094495.5408333335</v>
          </cell>
          <cell r="AI335">
            <v>2098454.2141666668</v>
          </cell>
          <cell r="AJ335">
            <v>2102387.4579166663</v>
          </cell>
          <cell r="AK335">
            <v>2109477.3287499999</v>
          </cell>
          <cell r="AL335">
            <v>2120917.7466666666</v>
          </cell>
          <cell r="AM335">
            <v>2134227.9608333334</v>
          </cell>
          <cell r="AN335">
            <v>2150822.5916666663</v>
          </cell>
          <cell r="AO335">
            <v>2171307.8820833336</v>
          </cell>
          <cell r="AR335" t="str">
            <v>50a</v>
          </cell>
        </row>
        <row r="336">
          <cell r="R336">
            <v>2956608.28</v>
          </cell>
          <cell r="S336">
            <v>2962219.68</v>
          </cell>
          <cell r="T336">
            <v>2962219.68</v>
          </cell>
          <cell r="U336">
            <v>2962219.68</v>
          </cell>
          <cell r="V336">
            <v>2996892.47</v>
          </cell>
          <cell r="W336">
            <v>2996892.47</v>
          </cell>
          <cell r="X336">
            <v>2996892.47</v>
          </cell>
          <cell r="Y336">
            <v>3008988.47</v>
          </cell>
          <cell r="Z336">
            <v>3008988.47</v>
          </cell>
          <cell r="AA336">
            <v>3059383.14</v>
          </cell>
          <cell r="AB336">
            <v>3059383.14</v>
          </cell>
          <cell r="AC336">
            <v>3059383.14</v>
          </cell>
          <cell r="AD336">
            <v>2844064.6804166664</v>
          </cell>
          <cell r="AE336">
            <v>2858710.040833333</v>
          </cell>
          <cell r="AF336">
            <v>2873862.7754166666</v>
          </cell>
          <cell r="AG336">
            <v>2890612.9341666666</v>
          </cell>
          <cell r="AH336">
            <v>2909042.5549999997</v>
          </cell>
          <cell r="AI336">
            <v>2928958.6020833333</v>
          </cell>
          <cell r="AJ336">
            <v>2948736.0129166669</v>
          </cell>
          <cell r="AK336">
            <v>2968896.355</v>
          </cell>
          <cell r="AL336">
            <v>2981278.3366666664</v>
          </cell>
          <cell r="AM336">
            <v>2987284.7737499997</v>
          </cell>
          <cell r="AN336">
            <v>2994012.1304166666</v>
          </cell>
          <cell r="AO336">
            <v>2999674.6595833334</v>
          </cell>
          <cell r="AR336" t="str">
            <v>50b</v>
          </cell>
        </row>
        <row r="337">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R337" t="str">
            <v>62</v>
          </cell>
        </row>
        <row r="338">
          <cell r="R338">
            <v>1389612.78</v>
          </cell>
          <cell r="S338">
            <v>1316841.58</v>
          </cell>
          <cell r="T338">
            <v>1242237.1399999999</v>
          </cell>
          <cell r="U338">
            <v>1130941.08</v>
          </cell>
          <cell r="V338">
            <v>1148415.8700000001</v>
          </cell>
          <cell r="W338">
            <v>1010252.41</v>
          </cell>
          <cell r="X338">
            <v>927636.68</v>
          </cell>
          <cell r="Y338">
            <v>831929.04</v>
          </cell>
          <cell r="Z338">
            <v>1694071.65</v>
          </cell>
          <cell r="AA338">
            <v>1690360.13</v>
          </cell>
          <cell r="AB338">
            <v>1724878.92</v>
          </cell>
          <cell r="AC338">
            <v>1763925.68</v>
          </cell>
          <cell r="AD338">
            <v>1405370.3795833336</v>
          </cell>
          <cell r="AE338">
            <v>1407947.0662500001</v>
          </cell>
          <cell r="AF338">
            <v>1397309.0475000001</v>
          </cell>
          <cell r="AG338">
            <v>1376994.2154166668</v>
          </cell>
          <cell r="AH338">
            <v>1351361.0462499999</v>
          </cell>
          <cell r="AI338">
            <v>1319128.7925000002</v>
          </cell>
          <cell r="AJ338">
            <v>1280249.0841666667</v>
          </cell>
          <cell r="AK338">
            <v>1238622.08375</v>
          </cell>
          <cell r="AL338">
            <v>1228488.0295833333</v>
          </cell>
          <cell r="AM338">
            <v>1252408.8008333335</v>
          </cell>
          <cell r="AN338">
            <v>1278550.1395833336</v>
          </cell>
          <cell r="AO338">
            <v>1307329.7379166665</v>
          </cell>
          <cell r="AR338" t="str">
            <v>50a</v>
          </cell>
        </row>
        <row r="339">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R339" t="str">
            <v>50a</v>
          </cell>
        </row>
        <row r="340">
          <cell r="R340">
            <v>218545.64</v>
          </cell>
          <cell r="S340">
            <v>227048.04</v>
          </cell>
          <cell r="T340">
            <v>222488.78</v>
          </cell>
          <cell r="U340">
            <v>206669.37</v>
          </cell>
          <cell r="V340">
            <v>213649.61</v>
          </cell>
          <cell r="W340">
            <v>237106.81</v>
          </cell>
          <cell r="X340">
            <v>270676.88</v>
          </cell>
          <cell r="Y340">
            <v>311314.08</v>
          </cell>
          <cell r="Z340">
            <v>311314.08</v>
          </cell>
          <cell r="AA340">
            <v>311314.08</v>
          </cell>
          <cell r="AB340">
            <v>311315.82</v>
          </cell>
          <cell r="AC340">
            <v>355864.87</v>
          </cell>
          <cell r="AD340">
            <v>202355.80041666667</v>
          </cell>
          <cell r="AE340">
            <v>207182.9291666667</v>
          </cell>
          <cell r="AF340">
            <v>211868.3666666667</v>
          </cell>
          <cell r="AG340">
            <v>215242.80583333332</v>
          </cell>
          <cell r="AH340">
            <v>218276.28166666665</v>
          </cell>
          <cell r="AI340">
            <v>223154.50291666665</v>
          </cell>
          <cell r="AJ340">
            <v>229228.745</v>
          </cell>
          <cell r="AK340">
            <v>236068.44083333333</v>
          </cell>
          <cell r="AL340">
            <v>242395.47</v>
          </cell>
          <cell r="AM340">
            <v>247436.85166666668</v>
          </cell>
          <cell r="AN340">
            <v>252478.30583333338</v>
          </cell>
          <cell r="AO340">
            <v>260720.70374999999</v>
          </cell>
          <cell r="AR340" t="str">
            <v>50a</v>
          </cell>
        </row>
        <row r="341">
          <cell r="R341">
            <v>42792.49</v>
          </cell>
          <cell r="S341">
            <v>45715.32</v>
          </cell>
          <cell r="T341">
            <v>49860.88</v>
          </cell>
          <cell r="U341">
            <v>48382.18</v>
          </cell>
          <cell r="V341">
            <v>48382.18</v>
          </cell>
          <cell r="W341">
            <v>49750.82</v>
          </cell>
          <cell r="X341">
            <v>46245.82</v>
          </cell>
          <cell r="Y341">
            <v>0</v>
          </cell>
          <cell r="Z341">
            <v>0</v>
          </cell>
          <cell r="AA341">
            <v>0</v>
          </cell>
          <cell r="AB341">
            <v>0</v>
          </cell>
          <cell r="AC341">
            <v>0</v>
          </cell>
          <cell r="AD341">
            <v>46879.047916666663</v>
          </cell>
          <cell r="AE341">
            <v>46089.963749999995</v>
          </cell>
          <cell r="AF341">
            <v>45505.684583333328</v>
          </cell>
          <cell r="AG341">
            <v>44884.185416666667</v>
          </cell>
          <cell r="AH341">
            <v>44567.126250000001</v>
          </cell>
          <cell r="AI341">
            <v>44910.991666666661</v>
          </cell>
          <cell r="AJ341">
            <v>45311.621666666666</v>
          </cell>
          <cell r="AK341">
            <v>43641.324583333328</v>
          </cell>
          <cell r="AL341">
            <v>40075.283749999995</v>
          </cell>
          <cell r="AM341">
            <v>36509.24291666667</v>
          </cell>
          <cell r="AN341">
            <v>32943.20208333333</v>
          </cell>
          <cell r="AO341">
            <v>29377.161250000001</v>
          </cell>
          <cell r="AR341" t="str">
            <v>50a</v>
          </cell>
        </row>
        <row r="342">
          <cell r="R342">
            <v>-21117.83</v>
          </cell>
          <cell r="S342">
            <v>-11726.21</v>
          </cell>
          <cell r="T342">
            <v>-10537.88</v>
          </cell>
          <cell r="U342">
            <v>-8463.7000000000007</v>
          </cell>
          <cell r="V342">
            <v>-8463.7000000000007</v>
          </cell>
          <cell r="W342">
            <v>-5355.28</v>
          </cell>
          <cell r="X342">
            <v>-3499.51</v>
          </cell>
          <cell r="Y342">
            <v>0</v>
          </cell>
          <cell r="Z342">
            <v>0</v>
          </cell>
          <cell r="AA342">
            <v>0</v>
          </cell>
          <cell r="AB342">
            <v>0</v>
          </cell>
          <cell r="AC342">
            <v>0</v>
          </cell>
          <cell r="AD342">
            <v>-23745.920000000002</v>
          </cell>
          <cell r="AE342">
            <v>-22821.057083333337</v>
          </cell>
          <cell r="AF342">
            <v>-21457.770833333336</v>
          </cell>
          <cell r="AG342">
            <v>-19962.507083333338</v>
          </cell>
          <cell r="AH342">
            <v>-18474.647083333333</v>
          </cell>
          <cell r="AI342">
            <v>-16982.022083333337</v>
          </cell>
          <cell r="AJ342">
            <v>-15375.582500000002</v>
          </cell>
          <cell r="AK342">
            <v>-13682.862083333339</v>
          </cell>
          <cell r="AL342">
            <v>-11923.042916666667</v>
          </cell>
          <cell r="AM342">
            <v>-10163.223749999999</v>
          </cell>
          <cell r="AN342">
            <v>-8403.4045833333312</v>
          </cell>
          <cell r="AO342">
            <v>-6643.5854166666659</v>
          </cell>
          <cell r="AR342" t="str">
            <v>50a</v>
          </cell>
        </row>
        <row r="343">
          <cell r="R343">
            <v>13367794.52</v>
          </cell>
          <cell r="S343">
            <v>8298625.1200000001</v>
          </cell>
          <cell r="T343">
            <v>10703825.66</v>
          </cell>
          <cell r="U343">
            <v>15069363.23</v>
          </cell>
          <cell r="V343">
            <v>20461836.969999999</v>
          </cell>
          <cell r="W343">
            <v>21135555.960000001</v>
          </cell>
          <cell r="X343">
            <v>18991479.68</v>
          </cell>
          <cell r="Y343">
            <v>22704969.449999999</v>
          </cell>
          <cell r="Z343">
            <v>28118767.510000002</v>
          </cell>
          <cell r="AA343">
            <v>25314520.030000001</v>
          </cell>
          <cell r="AB343">
            <v>26119013.670000002</v>
          </cell>
          <cell r="AC343">
            <v>25718627.239999998</v>
          </cell>
          <cell r="AD343">
            <v>14365795.983750001</v>
          </cell>
          <cell r="AE343">
            <v>15171080.657083334</v>
          </cell>
          <cell r="AF343">
            <v>15425334.075000003</v>
          </cell>
          <cell r="AG343">
            <v>15653893.72625</v>
          </cell>
          <cell r="AH343">
            <v>16087143.578333331</v>
          </cell>
          <cell r="AI343">
            <v>16684247.330833331</v>
          </cell>
          <cell r="AJ343">
            <v>17178900.666666668</v>
          </cell>
          <cell r="AK343">
            <v>17484199.03875</v>
          </cell>
          <cell r="AL343">
            <v>17858964.234999999</v>
          </cell>
          <cell r="AM343">
            <v>18271741.577500001</v>
          </cell>
          <cell r="AN343">
            <v>18743975.172499999</v>
          </cell>
          <cell r="AO343">
            <v>19345093.972083334</v>
          </cell>
        </row>
        <row r="344">
          <cell r="R344">
            <v>3265365.42</v>
          </cell>
          <cell r="S344">
            <v>3153390.53</v>
          </cell>
          <cell r="T344">
            <v>1928890.83</v>
          </cell>
          <cell r="U344">
            <v>1955319.85</v>
          </cell>
          <cell r="V344">
            <v>2052007.24</v>
          </cell>
          <cell r="W344">
            <v>7221982.25</v>
          </cell>
          <cell r="X344">
            <v>6050901.46</v>
          </cell>
          <cell r="Y344">
            <v>6143551.4900000002</v>
          </cell>
          <cell r="Z344">
            <v>6155978.6799999997</v>
          </cell>
          <cell r="AA344">
            <v>6161354.4000000004</v>
          </cell>
          <cell r="AB344">
            <v>6409437.3200000003</v>
          </cell>
          <cell r="AC344">
            <v>5852077.9000000004</v>
          </cell>
          <cell r="AD344">
            <v>4005398.3416666668</v>
          </cell>
          <cell r="AE344">
            <v>3699495.9087500009</v>
          </cell>
          <cell r="AF344">
            <v>3803044.490416667</v>
          </cell>
          <cell r="AG344">
            <v>3881190.8445833339</v>
          </cell>
          <cell r="AH344">
            <v>3943554.4562500003</v>
          </cell>
          <cell r="AI344">
            <v>4046868.5995833338</v>
          </cell>
          <cell r="AJ344">
            <v>4165989.1462500007</v>
          </cell>
          <cell r="AK344">
            <v>4239197.2966666659</v>
          </cell>
          <cell r="AL344">
            <v>4317190.8720833333</v>
          </cell>
          <cell r="AM344">
            <v>4400401.1941666668</v>
          </cell>
          <cell r="AN344">
            <v>4502742.427083333</v>
          </cell>
          <cell r="AO344">
            <v>4628220.9887499996</v>
          </cell>
        </row>
        <row r="345">
          <cell r="R345">
            <v>9805614.1899999995</v>
          </cell>
          <cell r="S345">
            <v>8605986.9800000004</v>
          </cell>
          <cell r="T345">
            <v>13883558.85</v>
          </cell>
          <cell r="U345">
            <v>15309021.699999999</v>
          </cell>
          <cell r="V345">
            <v>21248381.030000001</v>
          </cell>
          <cell r="W345">
            <v>26277347.73</v>
          </cell>
          <cell r="X345">
            <v>22711051.18</v>
          </cell>
          <cell r="Y345">
            <v>25001490.219999999</v>
          </cell>
          <cell r="Z345">
            <v>30076768.719999999</v>
          </cell>
          <cell r="AA345">
            <v>29835113.379999999</v>
          </cell>
          <cell r="AB345">
            <v>32734715.300000001</v>
          </cell>
          <cell r="AC345">
            <v>23050108.02</v>
          </cell>
          <cell r="AD345">
            <v>13599619.598333335</v>
          </cell>
          <cell r="AE345">
            <v>13648394.07</v>
          </cell>
          <cell r="AF345">
            <v>13847682.690833332</v>
          </cell>
          <cell r="AG345">
            <v>14200147.785833335</v>
          </cell>
          <cell r="AH345">
            <v>14658697.683749998</v>
          </cell>
          <cell r="AI345">
            <v>15482053.530416666</v>
          </cell>
          <cell r="AJ345">
            <v>16309901.966666667</v>
          </cell>
          <cell r="AK345">
            <v>17032149.173333336</v>
          </cell>
          <cell r="AL345">
            <v>17994249.083333332</v>
          </cell>
          <cell r="AM345">
            <v>19046894.612083331</v>
          </cell>
          <cell r="AN345">
            <v>20173179.611666664</v>
          </cell>
          <cell r="AO345">
            <v>21178606.967083331</v>
          </cell>
        </row>
        <row r="346">
          <cell r="R346">
            <v>576201.30000000005</v>
          </cell>
          <cell r="S346">
            <v>576201.30000000005</v>
          </cell>
          <cell r="T346">
            <v>576201.30000000005</v>
          </cell>
          <cell r="U346">
            <v>576201.30000000005</v>
          </cell>
          <cell r="V346">
            <v>576201.30000000005</v>
          </cell>
          <cell r="W346">
            <v>576201.30000000005</v>
          </cell>
          <cell r="X346">
            <v>576201.30000000005</v>
          </cell>
          <cell r="Y346">
            <v>576201.30000000005</v>
          </cell>
          <cell r="Z346">
            <v>576201.30000000005</v>
          </cell>
          <cell r="AA346">
            <v>576201.30000000005</v>
          </cell>
          <cell r="AB346">
            <v>576201.30000000005</v>
          </cell>
          <cell r="AC346">
            <v>576201.30000000005</v>
          </cell>
          <cell r="AD346">
            <v>576201.29999999993</v>
          </cell>
          <cell r="AE346">
            <v>576201.29999999993</v>
          </cell>
          <cell r="AF346">
            <v>576201.29999999993</v>
          </cell>
          <cell r="AG346">
            <v>576201.29999999993</v>
          </cell>
          <cell r="AH346">
            <v>576201.29999999993</v>
          </cell>
          <cell r="AI346">
            <v>576201.29999999993</v>
          </cell>
          <cell r="AJ346">
            <v>576201.29999999993</v>
          </cell>
          <cell r="AK346">
            <v>576201.29999999993</v>
          </cell>
          <cell r="AL346">
            <v>576201.29999999993</v>
          </cell>
          <cell r="AM346">
            <v>576201.29999999993</v>
          </cell>
          <cell r="AN346">
            <v>576201.29999999993</v>
          </cell>
          <cell r="AO346">
            <v>576201.29999999993</v>
          </cell>
        </row>
        <row r="347">
          <cell r="R347">
            <v>0</v>
          </cell>
          <cell r="S347">
            <v>0</v>
          </cell>
          <cell r="T347">
            <v>36683.360000000001</v>
          </cell>
          <cell r="U347">
            <v>36683.360000000001</v>
          </cell>
          <cell r="V347">
            <v>36683.360000000001</v>
          </cell>
          <cell r="W347">
            <v>5585.41</v>
          </cell>
          <cell r="X347">
            <v>5585.41</v>
          </cell>
          <cell r="Y347">
            <v>5585.41</v>
          </cell>
          <cell r="Z347">
            <v>8909.3799999999992</v>
          </cell>
          <cell r="AA347">
            <v>8909.3799999999992</v>
          </cell>
          <cell r="AB347">
            <v>8909.3799999999992</v>
          </cell>
          <cell r="AC347">
            <v>44223.519999999997</v>
          </cell>
          <cell r="AD347">
            <v>0</v>
          </cell>
          <cell r="AE347">
            <v>0</v>
          </cell>
          <cell r="AF347">
            <v>1528.4733333333334</v>
          </cell>
          <cell r="AG347">
            <v>4585.42</v>
          </cell>
          <cell r="AH347">
            <v>7642.3666666666659</v>
          </cell>
          <cell r="AI347">
            <v>9403.5654166666664</v>
          </cell>
          <cell r="AJ347">
            <v>9869.0162500000006</v>
          </cell>
          <cell r="AK347">
            <v>10334.467083333335</v>
          </cell>
          <cell r="AL347">
            <v>10938.416666666666</v>
          </cell>
          <cell r="AM347">
            <v>11680.865</v>
          </cell>
          <cell r="AN347">
            <v>12423.313333333334</v>
          </cell>
          <cell r="AO347">
            <v>14637.184166666668</v>
          </cell>
        </row>
        <row r="348">
          <cell r="R348">
            <v>2131.67</v>
          </cell>
          <cell r="S348">
            <v>1065.82</v>
          </cell>
          <cell r="T348">
            <v>0</v>
          </cell>
          <cell r="U348">
            <v>9079.44</v>
          </cell>
          <cell r="V348">
            <v>8254.0400000000009</v>
          </cell>
          <cell r="W348">
            <v>7428.64</v>
          </cell>
          <cell r="X348">
            <v>6603.24</v>
          </cell>
          <cell r="Y348">
            <v>5777.84</v>
          </cell>
          <cell r="Z348">
            <v>4952.4399999999996</v>
          </cell>
          <cell r="AA348">
            <v>4127.04</v>
          </cell>
          <cell r="AB348">
            <v>3301.64</v>
          </cell>
          <cell r="AC348">
            <v>2476.2399999999998</v>
          </cell>
          <cell r="AD348">
            <v>3898.0125000000003</v>
          </cell>
          <cell r="AE348">
            <v>3923.1250000000005</v>
          </cell>
          <cell r="AF348">
            <v>3931.4941666666673</v>
          </cell>
          <cell r="AG348">
            <v>3821.2908333333339</v>
          </cell>
          <cell r="AH348">
            <v>3610.9029166666674</v>
          </cell>
          <cell r="AI348">
            <v>3420.5525000000002</v>
          </cell>
          <cell r="AJ348">
            <v>3250.2395833333335</v>
          </cell>
          <cell r="AK348">
            <v>4065.290833333333</v>
          </cell>
          <cell r="AL348">
            <v>4900.3795833333334</v>
          </cell>
          <cell r="AM348">
            <v>4790.1791666666668</v>
          </cell>
          <cell r="AN348">
            <v>4700.0162500000006</v>
          </cell>
          <cell r="AO348">
            <v>4629.8908333333338</v>
          </cell>
        </row>
        <row r="349">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R349" t="str">
            <v>50a</v>
          </cell>
        </row>
        <row r="350">
          <cell r="R350">
            <v>1344380.09</v>
          </cell>
          <cell r="S350">
            <v>1203780.8</v>
          </cell>
          <cell r="T350">
            <v>1063181.51</v>
          </cell>
          <cell r="U350">
            <v>1042622.24</v>
          </cell>
          <cell r="V350">
            <v>899698.97</v>
          </cell>
          <cell r="W350">
            <v>756775.7</v>
          </cell>
          <cell r="X350">
            <v>613852.43000000005</v>
          </cell>
          <cell r="Y350">
            <v>470929.16</v>
          </cell>
          <cell r="Z350">
            <v>326634.53999999998</v>
          </cell>
          <cell r="AA350">
            <v>183711.27</v>
          </cell>
          <cell r="AB350">
            <v>40788</v>
          </cell>
          <cell r="AC350">
            <v>1646113.31</v>
          </cell>
          <cell r="AD350">
            <v>744604.48708333354</v>
          </cell>
          <cell r="AE350">
            <v>757687.44916666672</v>
          </cell>
          <cell r="AF350">
            <v>767243.30708333326</v>
          </cell>
          <cell r="AG350">
            <v>776585.01083333325</v>
          </cell>
          <cell r="AH350">
            <v>785793.27708333323</v>
          </cell>
          <cell r="AI350">
            <v>793704.06583333341</v>
          </cell>
          <cell r="AJ350">
            <v>800317.37708333321</v>
          </cell>
          <cell r="AK350">
            <v>805633.21083333332</v>
          </cell>
          <cell r="AL350">
            <v>809594.42750000011</v>
          </cell>
          <cell r="AM350">
            <v>812201.02708333323</v>
          </cell>
          <cell r="AN350">
            <v>799562.23249999981</v>
          </cell>
          <cell r="AO350">
            <v>792658.42125000001</v>
          </cell>
          <cell r="AR350" t="str">
            <v>50a</v>
          </cell>
        </row>
        <row r="351">
          <cell r="R351">
            <v>2425.4499999999998</v>
          </cell>
          <cell r="S351">
            <v>1820.43</v>
          </cell>
          <cell r="T351">
            <v>1215.4100000000001</v>
          </cell>
          <cell r="U351">
            <v>610.39</v>
          </cell>
          <cell r="V351">
            <v>5.37</v>
          </cell>
          <cell r="W351">
            <v>17209.5</v>
          </cell>
          <cell r="X351">
            <v>15645</v>
          </cell>
          <cell r="Y351">
            <v>14080.5</v>
          </cell>
          <cell r="Z351">
            <v>12516</v>
          </cell>
          <cell r="AA351">
            <v>10951.5</v>
          </cell>
          <cell r="AB351">
            <v>9387</v>
          </cell>
          <cell r="AC351">
            <v>7822.5</v>
          </cell>
          <cell r="AD351">
            <v>4025.3537500000002</v>
          </cell>
          <cell r="AE351">
            <v>3722.0083333333328</v>
          </cell>
          <cell r="AF351">
            <v>3505.4604166666663</v>
          </cell>
          <cell r="AG351">
            <v>3375.7099999999996</v>
          </cell>
          <cell r="AH351">
            <v>3332.7570833333334</v>
          </cell>
          <cell r="AI351">
            <v>3772.5179166666662</v>
          </cell>
          <cell r="AJ351">
            <v>4611.6154166666674</v>
          </cell>
          <cell r="AK351">
            <v>5370.7562500000004</v>
          </cell>
          <cell r="AL351">
            <v>6049.9404166666673</v>
          </cell>
          <cell r="AM351">
            <v>6649.1679166666681</v>
          </cell>
          <cell r="AN351">
            <v>7168.4387500000003</v>
          </cell>
          <cell r="AO351">
            <v>7607.7529166666673</v>
          </cell>
          <cell r="AR351" t="str">
            <v>50b</v>
          </cell>
        </row>
        <row r="352">
          <cell r="R352">
            <v>0</v>
          </cell>
          <cell r="S352">
            <v>16375.33</v>
          </cell>
          <cell r="T352">
            <v>14886.66</v>
          </cell>
          <cell r="U352">
            <v>13397.99</v>
          </cell>
          <cell r="V352">
            <v>11909.32</v>
          </cell>
          <cell r="W352">
            <v>10420.65</v>
          </cell>
          <cell r="X352">
            <v>8931.98</v>
          </cell>
          <cell r="Y352">
            <v>7443.31</v>
          </cell>
          <cell r="Z352">
            <v>5954.64</v>
          </cell>
          <cell r="AA352">
            <v>4465.97</v>
          </cell>
          <cell r="AB352">
            <v>2977.3</v>
          </cell>
          <cell r="AC352">
            <v>1488.63</v>
          </cell>
          <cell r="AD352">
            <v>7394.75</v>
          </cell>
          <cell r="AE352">
            <v>7460.826250000001</v>
          </cell>
          <cell r="AF352">
            <v>7586.9716666666673</v>
          </cell>
          <cell r="AG352">
            <v>7701.1029166666667</v>
          </cell>
          <cell r="AH352">
            <v>7803.2200000000012</v>
          </cell>
          <cell r="AI352">
            <v>7893.3229166666679</v>
          </cell>
          <cell r="AJ352">
            <v>7971.4116666666669</v>
          </cell>
          <cell r="AK352">
            <v>8037.486249999999</v>
          </cell>
          <cell r="AL352">
            <v>8091.5466666666662</v>
          </cell>
          <cell r="AM352">
            <v>8133.5929166666656</v>
          </cell>
          <cell r="AN352">
            <v>8163.6249999999991</v>
          </cell>
          <cell r="AO352">
            <v>8181.6429166666667</v>
          </cell>
          <cell r="AR352" t="str">
            <v>50a</v>
          </cell>
        </row>
        <row r="353">
          <cell r="R353">
            <v>316796.40999999997</v>
          </cell>
          <cell r="S353">
            <v>190077.84</v>
          </cell>
          <cell r="T353">
            <v>63359.27</v>
          </cell>
          <cell r="U353">
            <v>1814554.03</v>
          </cell>
          <cell r="V353">
            <v>1656766.72</v>
          </cell>
          <cell r="W353">
            <v>1498979.41</v>
          </cell>
          <cell r="X353">
            <v>1341192.1000000001</v>
          </cell>
          <cell r="Y353">
            <v>1183404.79</v>
          </cell>
          <cell r="Z353">
            <v>1025617.48</v>
          </cell>
          <cell r="AA353">
            <v>867830.17</v>
          </cell>
          <cell r="AB353">
            <v>710042.86</v>
          </cell>
          <cell r="AC353">
            <v>552255.55000000005</v>
          </cell>
          <cell r="AD353">
            <v>743069.95750000002</v>
          </cell>
          <cell r="AE353">
            <v>753722.16333333345</v>
          </cell>
          <cell r="AF353">
            <v>758993.55583333329</v>
          </cell>
          <cell r="AG353">
            <v>775198.50875000004</v>
          </cell>
          <cell r="AH353">
            <v>803678.18541666667</v>
          </cell>
          <cell r="AI353">
            <v>829568.80041666655</v>
          </cell>
          <cell r="AJ353">
            <v>852870.35374999989</v>
          </cell>
          <cell r="AK353">
            <v>873582.84541666659</v>
          </cell>
          <cell r="AL353">
            <v>891706.27541666664</v>
          </cell>
          <cell r="AM353">
            <v>907240.64375000016</v>
          </cell>
          <cell r="AN353">
            <v>920185.9504166668</v>
          </cell>
          <cell r="AO353">
            <v>930542.19541666657</v>
          </cell>
          <cell r="AR353" t="str">
            <v>50a</v>
          </cell>
        </row>
        <row r="354">
          <cell r="R354">
            <v>18208.36</v>
          </cell>
          <cell r="S354">
            <v>14250.03</v>
          </cell>
          <cell r="T354">
            <v>10291.700000000001</v>
          </cell>
          <cell r="U354">
            <v>6333.37</v>
          </cell>
          <cell r="V354">
            <v>2375.04</v>
          </cell>
          <cell r="W354">
            <v>42168.51</v>
          </cell>
          <cell r="X354">
            <v>38535.01</v>
          </cell>
          <cell r="Y354">
            <v>34901.51</v>
          </cell>
          <cell r="Z354">
            <v>31268.01</v>
          </cell>
          <cell r="AA354">
            <v>27634.51</v>
          </cell>
          <cell r="AB354">
            <v>24217.82</v>
          </cell>
          <cell r="AC354">
            <v>20758.13</v>
          </cell>
          <cell r="AD354">
            <v>21623.62</v>
          </cell>
          <cell r="AE354">
            <v>22587.762499999997</v>
          </cell>
          <cell r="AF354">
            <v>23317.53</v>
          </cell>
          <cell r="AG354">
            <v>23812.922500000004</v>
          </cell>
          <cell r="AH354">
            <v>24073.940000000002</v>
          </cell>
          <cell r="AI354">
            <v>23989.681666666671</v>
          </cell>
          <cell r="AJ354">
            <v>23690.869583333333</v>
          </cell>
          <cell r="AK354">
            <v>23419.126666666667</v>
          </cell>
          <cell r="AL354">
            <v>23174.452916666665</v>
          </cell>
          <cell r="AM354">
            <v>22956.848333333339</v>
          </cell>
          <cell r="AN354">
            <v>22775.346666666668</v>
          </cell>
          <cell r="AO354">
            <v>22637.190000000002</v>
          </cell>
          <cell r="AR354" t="str">
            <v>50b</v>
          </cell>
        </row>
        <row r="355">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R355" t="str">
            <v>50a</v>
          </cell>
        </row>
        <row r="356">
          <cell r="R356">
            <v>80518.84</v>
          </cell>
          <cell r="S356">
            <v>72466.960000000006</v>
          </cell>
          <cell r="T356">
            <v>64415.08</v>
          </cell>
          <cell r="U356">
            <v>56363.199999999997</v>
          </cell>
          <cell r="V356">
            <v>48311.32</v>
          </cell>
          <cell r="W356">
            <v>40259.440000000002</v>
          </cell>
          <cell r="X356">
            <v>32207.56</v>
          </cell>
          <cell r="Y356">
            <v>24155.68</v>
          </cell>
          <cell r="Z356">
            <v>16103.8</v>
          </cell>
          <cell r="AA356">
            <v>8051.92</v>
          </cell>
          <cell r="AB356">
            <v>0</v>
          </cell>
          <cell r="AC356">
            <v>115364.01</v>
          </cell>
          <cell r="AD356">
            <v>39169.255833333336</v>
          </cell>
          <cell r="AE356">
            <v>40196.963749999995</v>
          </cell>
          <cell r="AF356">
            <v>41055.028333333328</v>
          </cell>
          <cell r="AG356">
            <v>41812.143750000003</v>
          </cell>
          <cell r="AH356">
            <v>42468.310000000005</v>
          </cell>
          <cell r="AI356">
            <v>43023.527083333334</v>
          </cell>
          <cell r="AJ356">
            <v>43477.795000000006</v>
          </cell>
          <cell r="AK356">
            <v>43831.113750000011</v>
          </cell>
          <cell r="AL356">
            <v>44083.483333333337</v>
          </cell>
          <cell r="AM356">
            <v>44234.903750000005</v>
          </cell>
          <cell r="AN356">
            <v>44285.376666666671</v>
          </cell>
          <cell r="AO356">
            <v>45401.763750000006</v>
          </cell>
          <cell r="AR356" t="str">
            <v>50a</v>
          </cell>
        </row>
        <row r="357">
          <cell r="R357">
            <v>18437.5</v>
          </cell>
          <cell r="S357">
            <v>14750</v>
          </cell>
          <cell r="T357">
            <v>11062.5</v>
          </cell>
          <cell r="U357">
            <v>7195.58</v>
          </cell>
          <cell r="V357">
            <v>5481.74</v>
          </cell>
          <cell r="W357">
            <v>46177</v>
          </cell>
          <cell r="X357">
            <v>42310.080000000002</v>
          </cell>
          <cell r="Y357">
            <v>38443.160000000003</v>
          </cell>
          <cell r="Z357">
            <v>34576.239999999998</v>
          </cell>
          <cell r="AA357">
            <v>30709.32</v>
          </cell>
          <cell r="AB357">
            <v>26842.400000000001</v>
          </cell>
          <cell r="AC357">
            <v>22975.48</v>
          </cell>
          <cell r="AD357">
            <v>20968.735000000001</v>
          </cell>
          <cell r="AE357">
            <v>20721.238333333335</v>
          </cell>
          <cell r="AF357">
            <v>20528.741666666665</v>
          </cell>
          <cell r="AG357">
            <v>20383.769166666665</v>
          </cell>
          <cell r="AH357">
            <v>20368.556666666667</v>
          </cell>
          <cell r="AI357">
            <v>22339.859999999997</v>
          </cell>
          <cell r="AJ357">
            <v>24336.717499999999</v>
          </cell>
          <cell r="AK357">
            <v>24474.873333333333</v>
          </cell>
          <cell r="AL357">
            <v>24598.077500000003</v>
          </cell>
          <cell r="AM357">
            <v>24706.33</v>
          </cell>
          <cell r="AN357">
            <v>24799.630833333333</v>
          </cell>
          <cell r="AO357">
            <v>24877.98</v>
          </cell>
          <cell r="AR357" t="str">
            <v>50a</v>
          </cell>
        </row>
        <row r="358">
          <cell r="R358">
            <v>254108</v>
          </cell>
          <cell r="S358">
            <v>127054</v>
          </cell>
          <cell r="T358">
            <v>0</v>
          </cell>
          <cell r="U358">
            <v>1204066.42</v>
          </cell>
          <cell r="V358">
            <v>1094605.8400000001</v>
          </cell>
          <cell r="W358">
            <v>985145.26</v>
          </cell>
          <cell r="X358">
            <v>875684.68</v>
          </cell>
          <cell r="Y358">
            <v>766224.1</v>
          </cell>
          <cell r="Z358">
            <v>656763.52</v>
          </cell>
          <cell r="AA358">
            <v>547302.93999999994</v>
          </cell>
          <cell r="AB358">
            <v>437842.36</v>
          </cell>
          <cell r="AC358">
            <v>328381.78000000003</v>
          </cell>
          <cell r="AD358">
            <v>693212.31874999998</v>
          </cell>
          <cell r="AE358">
            <v>695838.95458333334</v>
          </cell>
          <cell r="AF358">
            <v>696539.5</v>
          </cell>
          <cell r="AG358">
            <v>688672.9341666667</v>
          </cell>
          <cell r="AH358">
            <v>673654.94499999995</v>
          </cell>
          <cell r="AI358">
            <v>660067.24083333334</v>
          </cell>
          <cell r="AJ358">
            <v>647909.82166666666</v>
          </cell>
          <cell r="AK358">
            <v>637182.68749999988</v>
          </cell>
          <cell r="AL358">
            <v>627885.83833333326</v>
          </cell>
          <cell r="AM358">
            <v>620019.27416666655</v>
          </cell>
          <cell r="AN358">
            <v>613582.99499999976</v>
          </cell>
          <cell r="AO358">
            <v>608577.00083333312</v>
          </cell>
          <cell r="AR358" t="str">
            <v>50a</v>
          </cell>
        </row>
        <row r="359">
          <cell r="R359">
            <v>22045</v>
          </cell>
          <cell r="S359">
            <v>19840.5</v>
          </cell>
          <cell r="T359">
            <v>17636</v>
          </cell>
          <cell r="U359">
            <v>15431.5</v>
          </cell>
          <cell r="V359">
            <v>13227</v>
          </cell>
          <cell r="W359">
            <v>11022.5</v>
          </cell>
          <cell r="X359">
            <v>8818</v>
          </cell>
          <cell r="Y359">
            <v>6613.5</v>
          </cell>
          <cell r="Z359">
            <v>30702.75</v>
          </cell>
          <cell r="AA359">
            <v>28341</v>
          </cell>
          <cell r="AB359">
            <v>25979.25</v>
          </cell>
          <cell r="AC359">
            <v>23617.5</v>
          </cell>
          <cell r="AD359">
            <v>11925.480000000001</v>
          </cell>
          <cell r="AE359">
            <v>11963.346666666666</v>
          </cell>
          <cell r="AF359">
            <v>11997.226666666667</v>
          </cell>
          <cell r="AG359">
            <v>12027.12</v>
          </cell>
          <cell r="AH359">
            <v>12053.026666666665</v>
          </cell>
          <cell r="AI359">
            <v>12074.946666666665</v>
          </cell>
          <cell r="AJ359">
            <v>12092.88</v>
          </cell>
          <cell r="AK359">
            <v>12106.826666666668</v>
          </cell>
          <cell r="AL359">
            <v>13212.359583333333</v>
          </cell>
          <cell r="AM359">
            <v>15402.926666666666</v>
          </cell>
          <cell r="AN359">
            <v>17576.40625</v>
          </cell>
          <cell r="AO359">
            <v>18632.541666666668</v>
          </cell>
          <cell r="AR359" t="str">
            <v>50a</v>
          </cell>
        </row>
        <row r="360">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R360" t="str">
            <v>50b</v>
          </cell>
        </row>
        <row r="361">
          <cell r="R361">
            <v>-16666.669999999998</v>
          </cell>
          <cell r="S361">
            <v>16666.669999999998</v>
          </cell>
          <cell r="T361">
            <v>50000</v>
          </cell>
          <cell r="U361">
            <v>33333.339999999997</v>
          </cell>
          <cell r="V361">
            <v>16666.68</v>
          </cell>
          <cell r="W361">
            <v>50000.02</v>
          </cell>
          <cell r="X361">
            <v>33333.360000000001</v>
          </cell>
          <cell r="Y361">
            <v>16666.7</v>
          </cell>
          <cell r="Z361">
            <v>50000.04</v>
          </cell>
          <cell r="AA361">
            <v>33333.379999999997</v>
          </cell>
          <cell r="AB361">
            <v>16666.72</v>
          </cell>
          <cell r="AC361">
            <v>0</v>
          </cell>
          <cell r="AD361">
            <v>20833.337499999998</v>
          </cell>
          <cell r="AE361">
            <v>12500.00458333333</v>
          </cell>
          <cell r="AF361">
            <v>14583.338333333328</v>
          </cell>
          <cell r="AG361">
            <v>16666.671666666665</v>
          </cell>
          <cell r="AH361">
            <v>16666.671666666665</v>
          </cell>
          <cell r="AI361">
            <v>18750.005833333333</v>
          </cell>
          <cell r="AJ361">
            <v>20833.340833333332</v>
          </cell>
          <cell r="AK361">
            <v>20833.342499999999</v>
          </cell>
          <cell r="AL361">
            <v>22916.678333333333</v>
          </cell>
          <cell r="AM361">
            <v>25000.014999999996</v>
          </cell>
          <cell r="AN361">
            <v>25000.01833333333</v>
          </cell>
          <cell r="AO361">
            <v>25000.02</v>
          </cell>
          <cell r="AR361" t="str">
            <v>50a</v>
          </cell>
        </row>
        <row r="362">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R362" t="str">
            <v>50b</v>
          </cell>
        </row>
        <row r="363">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R363" t="str">
            <v>50b</v>
          </cell>
        </row>
        <row r="364">
          <cell r="AA364">
            <v>19708.330000000002</v>
          </cell>
          <cell r="AB364">
            <v>18416.66</v>
          </cell>
          <cell r="AC364">
            <v>35424.99</v>
          </cell>
          <cell r="AM364">
            <v>821.1804166666667</v>
          </cell>
          <cell r="AN364">
            <v>2409.7216666666668</v>
          </cell>
          <cell r="AO364">
            <v>4653.1237499999997</v>
          </cell>
          <cell r="AR364" t="str">
            <v>50b</v>
          </cell>
        </row>
        <row r="365">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R365" t="str">
            <v>50b</v>
          </cell>
        </row>
        <row r="366">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R366" t="str">
            <v>50b</v>
          </cell>
        </row>
        <row r="367">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R367" t="str">
            <v>50b</v>
          </cell>
        </row>
        <row r="368">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R368" t="str">
            <v>50b</v>
          </cell>
        </row>
        <row r="369">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R369" t="str">
            <v>50b</v>
          </cell>
        </row>
        <row r="370">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R370" t="str">
            <v>50b</v>
          </cell>
        </row>
        <row r="371">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R371" t="str">
            <v>50b</v>
          </cell>
        </row>
        <row r="372">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R372" t="str">
            <v>50b</v>
          </cell>
        </row>
        <row r="373">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R373" t="str">
            <v>50b</v>
          </cell>
        </row>
        <row r="374">
          <cell r="R374">
            <v>5195</v>
          </cell>
          <cell r="S374">
            <v>4321.76</v>
          </cell>
          <cell r="T374">
            <v>4486.09</v>
          </cell>
          <cell r="U374">
            <v>3648.42</v>
          </cell>
          <cell r="V374">
            <v>2810.75</v>
          </cell>
          <cell r="W374">
            <v>6817.08</v>
          </cell>
          <cell r="X374">
            <v>5979.41</v>
          </cell>
          <cell r="Y374">
            <v>5138.71</v>
          </cell>
          <cell r="Z374">
            <v>4845.1099999999997</v>
          </cell>
          <cell r="AA374">
            <v>5507.94</v>
          </cell>
          <cell r="AB374">
            <v>5627.2</v>
          </cell>
          <cell r="AC374">
            <v>22545.14</v>
          </cell>
          <cell r="AD374">
            <v>5893.100833333333</v>
          </cell>
          <cell r="AE374">
            <v>5785.7808333333332</v>
          </cell>
          <cell r="AF374">
            <v>5676.0308333333332</v>
          </cell>
          <cell r="AG374">
            <v>5570.4891666666663</v>
          </cell>
          <cell r="AH374">
            <v>5489.2808333333332</v>
          </cell>
          <cell r="AI374">
            <v>5634.2391666666663</v>
          </cell>
          <cell r="AJ374">
            <v>5765.6350000000011</v>
          </cell>
          <cell r="AK374">
            <v>5550.0295833333339</v>
          </cell>
          <cell r="AL374">
            <v>5266.9054166666674</v>
          </cell>
          <cell r="AM374">
            <v>5101.291666666667</v>
          </cell>
          <cell r="AN374">
            <v>5044.793333333334</v>
          </cell>
          <cell r="AO374">
            <v>5724.2620833333322</v>
          </cell>
          <cell r="AR374" t="str">
            <v>50a</v>
          </cell>
        </row>
        <row r="375">
          <cell r="R375">
            <v>0</v>
          </cell>
          <cell r="S375">
            <v>0</v>
          </cell>
          <cell r="T375">
            <v>1328905.98</v>
          </cell>
          <cell r="U375">
            <v>0</v>
          </cell>
          <cell r="V375">
            <v>0</v>
          </cell>
          <cell r="W375">
            <v>51762.07</v>
          </cell>
          <cell r="X375">
            <v>0</v>
          </cell>
          <cell r="Y375">
            <v>0</v>
          </cell>
          <cell r="Z375">
            <v>0</v>
          </cell>
          <cell r="AA375">
            <v>0</v>
          </cell>
          <cell r="AB375">
            <v>0</v>
          </cell>
          <cell r="AC375">
            <v>0</v>
          </cell>
          <cell r="AD375">
            <v>328003.52250000002</v>
          </cell>
          <cell r="AE375">
            <v>328003.52250000002</v>
          </cell>
          <cell r="AF375">
            <v>309580.57666666666</v>
          </cell>
          <cell r="AG375">
            <v>291157.6308333333</v>
          </cell>
          <cell r="AH375">
            <v>291157.6308333333</v>
          </cell>
          <cell r="AI375">
            <v>259299.71958333332</v>
          </cell>
          <cell r="AJ375">
            <v>227441.80833333332</v>
          </cell>
          <cell r="AK375">
            <v>227441.80833333332</v>
          </cell>
          <cell r="AL375">
            <v>201011.3475</v>
          </cell>
          <cell r="AM375">
            <v>174580.88666666666</v>
          </cell>
          <cell r="AN375">
            <v>174580.88666666666</v>
          </cell>
          <cell r="AO375">
            <v>144818.27875</v>
          </cell>
          <cell r="AR375" t="str">
            <v>50a</v>
          </cell>
        </row>
        <row r="376">
          <cell r="R376">
            <v>47132.51</v>
          </cell>
          <cell r="S376">
            <v>41895.51</v>
          </cell>
          <cell r="T376">
            <v>36658.51</v>
          </cell>
          <cell r="U376">
            <v>31421.51</v>
          </cell>
          <cell r="V376">
            <v>26184.51</v>
          </cell>
          <cell r="W376">
            <v>20947.509999999998</v>
          </cell>
          <cell r="X376">
            <v>15710.51</v>
          </cell>
          <cell r="Y376">
            <v>10473.51</v>
          </cell>
          <cell r="Z376">
            <v>5236.51</v>
          </cell>
          <cell r="AA376">
            <v>0</v>
          </cell>
          <cell r="AB376">
            <v>0</v>
          </cell>
          <cell r="AC376">
            <v>0</v>
          </cell>
          <cell r="AD376">
            <v>78554.509999999995</v>
          </cell>
          <cell r="AE376">
            <v>73317.509999999995</v>
          </cell>
          <cell r="AF376">
            <v>68080.509999999995</v>
          </cell>
          <cell r="AG376">
            <v>62843.51</v>
          </cell>
          <cell r="AH376">
            <v>57606.51</v>
          </cell>
          <cell r="AI376">
            <v>52369.51</v>
          </cell>
          <cell r="AJ376">
            <v>47132.51</v>
          </cell>
          <cell r="AK376">
            <v>41895.51</v>
          </cell>
          <cell r="AL376">
            <v>36658.51</v>
          </cell>
          <cell r="AM376">
            <v>31421.530416666672</v>
          </cell>
          <cell r="AN376">
            <v>26402.779583333337</v>
          </cell>
          <cell r="AO376">
            <v>21820.445416666673</v>
          </cell>
        </row>
        <row r="377">
          <cell r="R377">
            <v>608774.24</v>
          </cell>
          <cell r="S377">
            <v>553431.13</v>
          </cell>
          <cell r="T377">
            <v>498088.02</v>
          </cell>
          <cell r="U377">
            <v>442744.91</v>
          </cell>
          <cell r="V377">
            <v>387401.8</v>
          </cell>
          <cell r="W377">
            <v>332058.69</v>
          </cell>
          <cell r="X377">
            <v>276715.58</v>
          </cell>
          <cell r="Y377">
            <v>221372.47</v>
          </cell>
          <cell r="Z377">
            <v>166029.35999999999</v>
          </cell>
          <cell r="AA377">
            <v>110686.25</v>
          </cell>
          <cell r="AB377">
            <v>55343.14</v>
          </cell>
          <cell r="AC377">
            <v>750013.98</v>
          </cell>
          <cell r="AD377">
            <v>359730.24500000005</v>
          </cell>
          <cell r="AE377">
            <v>359730.24500000005</v>
          </cell>
          <cell r="AF377">
            <v>359730.24499999994</v>
          </cell>
          <cell r="AG377">
            <v>359730.24499999994</v>
          </cell>
          <cell r="AH377">
            <v>359730.24500000005</v>
          </cell>
          <cell r="AI377">
            <v>359730.24499999994</v>
          </cell>
          <cell r="AJ377">
            <v>359730.24499999994</v>
          </cell>
          <cell r="AK377">
            <v>359730.24499999994</v>
          </cell>
          <cell r="AL377">
            <v>359730.24500000005</v>
          </cell>
          <cell r="AM377">
            <v>359730.24500000005</v>
          </cell>
          <cell r="AN377">
            <v>359730.24499999994</v>
          </cell>
          <cell r="AO377">
            <v>363309.27125000005</v>
          </cell>
          <cell r="AR377" t="str">
            <v>50a</v>
          </cell>
        </row>
        <row r="378">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R378" t="str">
            <v>50a</v>
          </cell>
        </row>
        <row r="379">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R379" t="str">
            <v>50b</v>
          </cell>
        </row>
        <row r="380">
          <cell r="R380">
            <v>1589.96</v>
          </cell>
          <cell r="S380">
            <v>1324.96</v>
          </cell>
          <cell r="T380">
            <v>1059.96</v>
          </cell>
          <cell r="U380">
            <v>794.96</v>
          </cell>
          <cell r="V380">
            <v>529.96</v>
          </cell>
          <cell r="W380">
            <v>264.95999999999998</v>
          </cell>
          <cell r="X380">
            <v>0</v>
          </cell>
          <cell r="Y380">
            <v>2915</v>
          </cell>
          <cell r="Z380">
            <v>2650</v>
          </cell>
          <cell r="AA380">
            <v>2385</v>
          </cell>
          <cell r="AB380">
            <v>2120</v>
          </cell>
          <cell r="AC380">
            <v>1855</v>
          </cell>
          <cell r="AD380">
            <v>1409.4599999999998</v>
          </cell>
          <cell r="AE380">
            <v>1424.1266666666663</v>
          </cell>
          <cell r="AF380">
            <v>1436.1266666666663</v>
          </cell>
          <cell r="AG380">
            <v>1445.4599999999998</v>
          </cell>
          <cell r="AH380">
            <v>1452.1266666666663</v>
          </cell>
          <cell r="AI380">
            <v>1456.1266666666661</v>
          </cell>
          <cell r="AJ380">
            <v>1457.4616666666661</v>
          </cell>
          <cell r="AK380">
            <v>1457.4649999999995</v>
          </cell>
          <cell r="AL380">
            <v>1457.468333333333</v>
          </cell>
          <cell r="AM380">
            <v>1457.4716666666666</v>
          </cell>
          <cell r="AN380">
            <v>1457.4750000000001</v>
          </cell>
          <cell r="AO380">
            <v>1457.4783333333335</v>
          </cell>
          <cell r="AR380" t="str">
            <v>50a</v>
          </cell>
        </row>
        <row r="381">
          <cell r="R381">
            <v>12394.15</v>
          </cell>
          <cell r="S381">
            <v>12394.15</v>
          </cell>
          <cell r="T381">
            <v>0</v>
          </cell>
          <cell r="U381">
            <v>0</v>
          </cell>
          <cell r="V381">
            <v>0</v>
          </cell>
          <cell r="W381">
            <v>0</v>
          </cell>
          <cell r="X381">
            <v>0</v>
          </cell>
          <cell r="Y381">
            <v>0</v>
          </cell>
          <cell r="Z381">
            <v>0</v>
          </cell>
          <cell r="AA381">
            <v>0</v>
          </cell>
          <cell r="AB381">
            <v>0</v>
          </cell>
          <cell r="AC381">
            <v>0</v>
          </cell>
          <cell r="AD381">
            <v>7044.7150000000011</v>
          </cell>
          <cell r="AE381">
            <v>7554.1850000000004</v>
          </cell>
          <cell r="AF381">
            <v>7547.2320833333333</v>
          </cell>
          <cell r="AG381">
            <v>7023.8562500000007</v>
          </cell>
          <cell r="AH381">
            <v>6500.4804166666681</v>
          </cell>
          <cell r="AI381">
            <v>5977.1045833333337</v>
          </cell>
          <cell r="AJ381">
            <v>5453.7287500000002</v>
          </cell>
          <cell r="AK381">
            <v>4930.3529166666667</v>
          </cell>
          <cell r="AL381">
            <v>4406.9770833333332</v>
          </cell>
          <cell r="AM381">
            <v>3883.6012499999997</v>
          </cell>
          <cell r="AN381">
            <v>3360.2254166666662</v>
          </cell>
          <cell r="AO381">
            <v>2582.1145833333335</v>
          </cell>
          <cell r="AR381" t="str">
            <v>50b</v>
          </cell>
        </row>
        <row r="382">
          <cell r="R382">
            <v>86975.79</v>
          </cell>
          <cell r="S382">
            <v>84490.77</v>
          </cell>
          <cell r="T382">
            <v>82005.75</v>
          </cell>
          <cell r="U382">
            <v>79520.73</v>
          </cell>
          <cell r="V382">
            <v>77035.710000000006</v>
          </cell>
          <cell r="W382">
            <v>74550.69</v>
          </cell>
          <cell r="X382">
            <v>72065.67</v>
          </cell>
          <cell r="Y382">
            <v>69580.649999999994</v>
          </cell>
          <cell r="Z382">
            <v>67095.63</v>
          </cell>
          <cell r="AA382">
            <v>64610.61</v>
          </cell>
          <cell r="AB382">
            <v>62125.59</v>
          </cell>
          <cell r="AC382">
            <v>59640.57</v>
          </cell>
          <cell r="AD382">
            <v>3623.9912499999996</v>
          </cell>
          <cell r="AE382">
            <v>10768.43125</v>
          </cell>
          <cell r="AF382">
            <v>17705.786250000001</v>
          </cell>
          <cell r="AG382">
            <v>24436.056249999998</v>
          </cell>
          <cell r="AH382">
            <v>30959.241249999995</v>
          </cell>
          <cell r="AI382">
            <v>37275.341249999998</v>
          </cell>
          <cell r="AJ382">
            <v>43384.356250000004</v>
          </cell>
          <cell r="AK382">
            <v>49286.286249999997</v>
          </cell>
          <cell r="AL382">
            <v>54981.131249999999</v>
          </cell>
          <cell r="AM382">
            <v>60468.891250000008</v>
          </cell>
          <cell r="AN382">
            <v>65749.566250000003</v>
          </cell>
          <cell r="AO382">
            <v>70823.15625</v>
          </cell>
          <cell r="AR382" t="str">
            <v>50a</v>
          </cell>
        </row>
        <row r="383">
          <cell r="R383">
            <v>38000</v>
          </cell>
          <cell r="S383">
            <v>36000</v>
          </cell>
          <cell r="T383">
            <v>35000</v>
          </cell>
          <cell r="U383">
            <v>34000</v>
          </cell>
          <cell r="V383">
            <v>33000</v>
          </cell>
          <cell r="W383">
            <v>32000</v>
          </cell>
          <cell r="X383">
            <v>31000</v>
          </cell>
          <cell r="Y383">
            <v>30000</v>
          </cell>
          <cell r="Z383">
            <v>29000</v>
          </cell>
          <cell r="AA383">
            <v>28000</v>
          </cell>
          <cell r="AB383">
            <v>27000</v>
          </cell>
          <cell r="AC383">
            <v>26000</v>
          </cell>
          <cell r="AD383">
            <v>11333.333333333334</v>
          </cell>
          <cell r="AE383">
            <v>14416.666666666666</v>
          </cell>
          <cell r="AF383">
            <v>17375</v>
          </cell>
          <cell r="AG383">
            <v>20250</v>
          </cell>
          <cell r="AH383">
            <v>23041.666666666668</v>
          </cell>
          <cell r="AI383">
            <v>25750</v>
          </cell>
          <cell r="AJ383">
            <v>28375</v>
          </cell>
          <cell r="AK383">
            <v>30916.666666666668</v>
          </cell>
          <cell r="AL383">
            <v>33375</v>
          </cell>
          <cell r="AM383">
            <v>34083.333333333336</v>
          </cell>
          <cell r="AN383">
            <v>33083.333333333336</v>
          </cell>
          <cell r="AO383">
            <v>32083.333333333332</v>
          </cell>
          <cell r="AR383" t="str">
            <v>50b</v>
          </cell>
        </row>
        <row r="384">
          <cell r="R384">
            <v>28294.38</v>
          </cell>
          <cell r="S384">
            <v>11543.7</v>
          </cell>
          <cell r="T384">
            <v>0</v>
          </cell>
          <cell r="U384">
            <v>0</v>
          </cell>
          <cell r="V384">
            <v>4875</v>
          </cell>
          <cell r="W384">
            <v>6632.23</v>
          </cell>
          <cell r="X384">
            <v>0</v>
          </cell>
          <cell r="Y384">
            <v>3788.33</v>
          </cell>
          <cell r="Z384">
            <v>0</v>
          </cell>
          <cell r="AA384">
            <v>4660.09</v>
          </cell>
          <cell r="AB384">
            <v>0</v>
          </cell>
          <cell r="AC384">
            <v>0</v>
          </cell>
          <cell r="AD384">
            <v>19850.537916666664</v>
          </cell>
          <cell r="AE384">
            <v>16757.952500000003</v>
          </cell>
          <cell r="AF384">
            <v>14233.047083333333</v>
          </cell>
          <cell r="AG384">
            <v>12545.855000000001</v>
          </cell>
          <cell r="AH384">
            <v>10793.051249999999</v>
          </cell>
          <cell r="AI384">
            <v>9296.1712499999994</v>
          </cell>
          <cell r="AJ384">
            <v>7786.8112499999988</v>
          </cell>
          <cell r="AK384">
            <v>6193.5733333333337</v>
          </cell>
          <cell r="AL384">
            <v>4986.1116666666667</v>
          </cell>
          <cell r="AM384">
            <v>4808.5912500000004</v>
          </cell>
          <cell r="AN384">
            <v>4982.810833333333</v>
          </cell>
          <cell r="AO384">
            <v>4982.810833333333</v>
          </cell>
          <cell r="AR384" t="str">
            <v>50a</v>
          </cell>
        </row>
        <row r="385">
          <cell r="R385">
            <v>9066.64</v>
          </cell>
          <cell r="S385">
            <v>6799.97</v>
          </cell>
          <cell r="T385">
            <v>4533.3</v>
          </cell>
          <cell r="U385">
            <v>2266.63</v>
          </cell>
          <cell r="V385">
            <v>0</v>
          </cell>
          <cell r="W385">
            <v>0</v>
          </cell>
          <cell r="X385">
            <v>0</v>
          </cell>
          <cell r="Y385">
            <v>0</v>
          </cell>
          <cell r="Z385">
            <v>0</v>
          </cell>
          <cell r="AA385">
            <v>0</v>
          </cell>
          <cell r="AB385">
            <v>0</v>
          </cell>
          <cell r="AC385">
            <v>0</v>
          </cell>
          <cell r="AD385">
            <v>14240.922083333337</v>
          </cell>
          <cell r="AE385">
            <v>13725.045833333332</v>
          </cell>
          <cell r="AF385">
            <v>13356.72875</v>
          </cell>
          <cell r="AG385">
            <v>13135.970833333333</v>
          </cell>
          <cell r="AH385">
            <v>13062.481666666667</v>
          </cell>
          <cell r="AI385">
            <v>11725.676249999999</v>
          </cell>
          <cell r="AJ385">
            <v>9444.4266666666681</v>
          </cell>
          <cell r="AK385">
            <v>7649.9829166666668</v>
          </cell>
          <cell r="AL385">
            <v>6044.4283333333333</v>
          </cell>
          <cell r="AM385">
            <v>4627.7629166666666</v>
          </cell>
          <cell r="AN385">
            <v>3399.9866666666662</v>
          </cell>
          <cell r="AO385">
            <v>2361.0995833333332</v>
          </cell>
          <cell r="AR385" t="str">
            <v>50a</v>
          </cell>
        </row>
        <row r="386">
          <cell r="R386">
            <v>93775.98</v>
          </cell>
          <cell r="S386">
            <v>85250.89</v>
          </cell>
          <cell r="T386">
            <v>76725.8</v>
          </cell>
          <cell r="U386">
            <v>68200.710000000006</v>
          </cell>
          <cell r="V386">
            <v>59675.62</v>
          </cell>
          <cell r="W386">
            <v>51150.53</v>
          </cell>
          <cell r="X386">
            <v>42625.440000000002</v>
          </cell>
          <cell r="Y386">
            <v>34100.35</v>
          </cell>
          <cell r="Z386">
            <v>25575.26</v>
          </cell>
          <cell r="AA386">
            <v>17050.169999999998</v>
          </cell>
          <cell r="AB386">
            <v>8525.08</v>
          </cell>
          <cell r="AC386">
            <v>0</v>
          </cell>
          <cell r="AD386">
            <v>46258.796666666669</v>
          </cell>
          <cell r="AE386">
            <v>46367.999583333331</v>
          </cell>
          <cell r="AF386">
            <v>46466.801666666666</v>
          </cell>
          <cell r="AG386">
            <v>46555.202916666669</v>
          </cell>
          <cell r="AH386">
            <v>46633.203333333331</v>
          </cell>
          <cell r="AI386">
            <v>46700.802916666667</v>
          </cell>
          <cell r="AJ386">
            <v>46758.001666666656</v>
          </cell>
          <cell r="AK386">
            <v>46804.799583333341</v>
          </cell>
          <cell r="AL386">
            <v>46841.196666666663</v>
          </cell>
          <cell r="AM386">
            <v>46867.19291666666</v>
          </cell>
          <cell r="AN386">
            <v>46882.78833333333</v>
          </cell>
          <cell r="AO386">
            <v>46887.985833333332</v>
          </cell>
          <cell r="AR386" t="str">
            <v>50b</v>
          </cell>
        </row>
        <row r="387">
          <cell r="R387">
            <v>93775.97</v>
          </cell>
          <cell r="S387">
            <v>85250.880000000005</v>
          </cell>
          <cell r="T387">
            <v>76725.789999999994</v>
          </cell>
          <cell r="U387">
            <v>68200.7</v>
          </cell>
          <cell r="V387">
            <v>59675.61</v>
          </cell>
          <cell r="W387">
            <v>51150.52</v>
          </cell>
          <cell r="X387">
            <v>42625.43</v>
          </cell>
          <cell r="Y387">
            <v>34100.339999999997</v>
          </cell>
          <cell r="Z387">
            <v>25575.25</v>
          </cell>
          <cell r="AA387">
            <v>17050.16</v>
          </cell>
          <cell r="AB387">
            <v>8525.07</v>
          </cell>
          <cell r="AC387">
            <v>0</v>
          </cell>
          <cell r="AD387">
            <v>46258.787500000006</v>
          </cell>
          <cell r="AE387">
            <v>46367.990416666667</v>
          </cell>
          <cell r="AF387">
            <v>46466.792500000003</v>
          </cell>
          <cell r="AG387">
            <v>46555.193749999999</v>
          </cell>
          <cell r="AH387">
            <v>46633.194166666661</v>
          </cell>
          <cell r="AI387">
            <v>46700.79374999999</v>
          </cell>
          <cell r="AJ387">
            <v>46757.992499999993</v>
          </cell>
          <cell r="AK387">
            <v>46804.790416666663</v>
          </cell>
          <cell r="AL387">
            <v>46841.1875</v>
          </cell>
          <cell r="AM387">
            <v>46867.183749999997</v>
          </cell>
          <cell r="AN387">
            <v>46882.779166666667</v>
          </cell>
          <cell r="AO387">
            <v>46887.976666666662</v>
          </cell>
          <cell r="AR387" t="str">
            <v>50b</v>
          </cell>
        </row>
        <row r="388">
          <cell r="R388">
            <v>551225.35</v>
          </cell>
          <cell r="S388">
            <v>539497.14</v>
          </cell>
          <cell r="T388">
            <v>527768.93000000005</v>
          </cell>
          <cell r="U388">
            <v>516040.72</v>
          </cell>
          <cell r="V388">
            <v>504312.51</v>
          </cell>
          <cell r="W388">
            <v>492584.3</v>
          </cell>
          <cell r="X388">
            <v>480856.09</v>
          </cell>
          <cell r="Y388">
            <v>469127.88</v>
          </cell>
          <cell r="Z388">
            <v>457399.67</v>
          </cell>
          <cell r="AA388">
            <v>445671.46</v>
          </cell>
          <cell r="AB388">
            <v>433943.25</v>
          </cell>
          <cell r="AC388">
            <v>422215.04</v>
          </cell>
          <cell r="AD388">
            <v>621594.6100000001</v>
          </cell>
          <cell r="AE388">
            <v>609866.4</v>
          </cell>
          <cell r="AF388">
            <v>598138.18999999994</v>
          </cell>
          <cell r="AG388">
            <v>586409.97999999986</v>
          </cell>
          <cell r="AH388">
            <v>574681.7699999999</v>
          </cell>
          <cell r="AI388">
            <v>562953.55999999994</v>
          </cell>
          <cell r="AJ388">
            <v>551225.35</v>
          </cell>
          <cell r="AK388">
            <v>539497.14</v>
          </cell>
          <cell r="AL388">
            <v>527768.92999999993</v>
          </cell>
          <cell r="AM388">
            <v>516040.72</v>
          </cell>
          <cell r="AN388">
            <v>504312.50999999995</v>
          </cell>
          <cell r="AO388">
            <v>492584.29999999987</v>
          </cell>
          <cell r="AR388" t="str">
            <v>50b</v>
          </cell>
        </row>
        <row r="389">
          <cell r="R389">
            <v>1269777</v>
          </cell>
          <cell r="S389">
            <v>856400</v>
          </cell>
          <cell r="T389">
            <v>864000</v>
          </cell>
          <cell r="U389">
            <v>864000</v>
          </cell>
          <cell r="V389">
            <v>864000</v>
          </cell>
          <cell r="W389">
            <v>864000</v>
          </cell>
          <cell r="X389">
            <v>864000</v>
          </cell>
          <cell r="Y389">
            <v>864000</v>
          </cell>
          <cell r="Z389">
            <v>864000</v>
          </cell>
          <cell r="AA389">
            <v>864000</v>
          </cell>
          <cell r="AB389">
            <v>864000</v>
          </cell>
          <cell r="AC389">
            <v>432000</v>
          </cell>
          <cell r="AD389">
            <v>1747988.3699999999</v>
          </cell>
          <cell r="AE389">
            <v>1691518.93625</v>
          </cell>
          <cell r="AF389">
            <v>1666618.3333333333</v>
          </cell>
          <cell r="AG389">
            <v>1622785</v>
          </cell>
          <cell r="AH389">
            <v>1542285</v>
          </cell>
          <cell r="AI389">
            <v>1461785</v>
          </cell>
          <cell r="AJ389">
            <v>1381285</v>
          </cell>
          <cell r="AK389">
            <v>1300785</v>
          </cell>
          <cell r="AL389">
            <v>1202285</v>
          </cell>
          <cell r="AM389">
            <v>1085785</v>
          </cell>
          <cell r="AN389">
            <v>984682.25</v>
          </cell>
          <cell r="AO389">
            <v>901505.45833333337</v>
          </cell>
          <cell r="AR389" t="str">
            <v>50b</v>
          </cell>
        </row>
        <row r="390">
          <cell r="R390">
            <v>0</v>
          </cell>
          <cell r="S390">
            <v>0</v>
          </cell>
          <cell r="T390">
            <v>0</v>
          </cell>
          <cell r="U390">
            <v>0</v>
          </cell>
          <cell r="V390">
            <v>0</v>
          </cell>
          <cell r="W390">
            <v>0</v>
          </cell>
          <cell r="X390">
            <v>0</v>
          </cell>
          <cell r="Y390">
            <v>0</v>
          </cell>
          <cell r="Z390">
            <v>0</v>
          </cell>
          <cell r="AA390">
            <v>0</v>
          </cell>
          <cell r="AB390">
            <v>0</v>
          </cell>
          <cell r="AC390">
            <v>0</v>
          </cell>
          <cell r="AD390">
            <v>50053.144583333335</v>
          </cell>
          <cell r="AE390">
            <v>12513.286249999999</v>
          </cell>
          <cell r="AF390">
            <v>0</v>
          </cell>
          <cell r="AG390">
            <v>0</v>
          </cell>
          <cell r="AH390">
            <v>0</v>
          </cell>
          <cell r="AI390">
            <v>0</v>
          </cell>
          <cell r="AJ390">
            <v>0</v>
          </cell>
          <cell r="AK390">
            <v>0</v>
          </cell>
          <cell r="AL390">
            <v>0</v>
          </cell>
          <cell r="AM390">
            <v>0</v>
          </cell>
          <cell r="AN390">
            <v>0</v>
          </cell>
          <cell r="AO390">
            <v>0</v>
          </cell>
          <cell r="AR390" t="str">
            <v xml:space="preserve"> </v>
          </cell>
        </row>
        <row r="391">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R391" t="str">
            <v>50a</v>
          </cell>
        </row>
        <row r="392">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R392" t="str">
            <v>50a</v>
          </cell>
        </row>
        <row r="393">
          <cell r="R393">
            <v>24243.35</v>
          </cell>
          <cell r="S393">
            <v>17744.66</v>
          </cell>
          <cell r="T393">
            <v>12155.97</v>
          </cell>
          <cell r="U393">
            <v>6567.28</v>
          </cell>
          <cell r="V393">
            <v>23178.59</v>
          </cell>
          <cell r="W393">
            <v>86406.32</v>
          </cell>
          <cell r="X393">
            <v>80569.38</v>
          </cell>
          <cell r="Y393">
            <v>71672.44</v>
          </cell>
          <cell r="Z393">
            <v>-128926.58</v>
          </cell>
          <cell r="AA393">
            <v>-151563.51999999999</v>
          </cell>
          <cell r="AB393">
            <v>50791.62</v>
          </cell>
          <cell r="AC393">
            <v>-8047.27</v>
          </cell>
          <cell r="AD393">
            <v>41869.369999999995</v>
          </cell>
          <cell r="AE393">
            <v>40282.748333333329</v>
          </cell>
          <cell r="AF393">
            <v>38801.334999999992</v>
          </cell>
          <cell r="AG393">
            <v>37418.046666666654</v>
          </cell>
          <cell r="AH393">
            <v>37018.716666666653</v>
          </cell>
          <cell r="AI393">
            <v>37718.224166666667</v>
          </cell>
          <cell r="AJ393">
            <v>38672.058750000004</v>
          </cell>
          <cell r="AK393">
            <v>39823.539166666669</v>
          </cell>
          <cell r="AL393">
            <v>32961.745416666665</v>
          </cell>
          <cell r="AM393">
            <v>17330.844166666666</v>
          </cell>
          <cell r="AN393">
            <v>9699.7587500000027</v>
          </cell>
          <cell r="AO393">
            <v>8644.3245833333312</v>
          </cell>
          <cell r="AR393" t="str">
            <v>50a</v>
          </cell>
        </row>
        <row r="394">
          <cell r="R394">
            <v>132984.85999999999</v>
          </cell>
          <cell r="S394">
            <v>120895.32</v>
          </cell>
          <cell r="T394">
            <v>108805.78</v>
          </cell>
          <cell r="U394">
            <v>96716.24</v>
          </cell>
          <cell r="V394">
            <v>84626.7</v>
          </cell>
          <cell r="W394">
            <v>72537.16</v>
          </cell>
          <cell r="X394">
            <v>60447.62</v>
          </cell>
          <cell r="Y394">
            <v>48358.080000000002</v>
          </cell>
          <cell r="Z394">
            <v>36268.54</v>
          </cell>
          <cell r="AA394">
            <v>24179</v>
          </cell>
          <cell r="AB394">
            <v>151343.64000000001</v>
          </cell>
          <cell r="AC394">
            <v>143570.04999999999</v>
          </cell>
          <cell r="AD394">
            <v>83557.210833333331</v>
          </cell>
          <cell r="AE394">
            <v>82693.741250000006</v>
          </cell>
          <cell r="AF394">
            <v>81912.505833333344</v>
          </cell>
          <cell r="AG394">
            <v>81213.504583333342</v>
          </cell>
          <cell r="AH394">
            <v>80596.737500000003</v>
          </cell>
          <cell r="AI394">
            <v>80062.20458333334</v>
          </cell>
          <cell r="AJ394">
            <v>79609.905833333338</v>
          </cell>
          <cell r="AK394">
            <v>79239.841249999998</v>
          </cell>
          <cell r="AL394">
            <v>78952.010833333319</v>
          </cell>
          <cell r="AM394">
            <v>78746.414583333331</v>
          </cell>
          <cell r="AN394">
            <v>84425.31</v>
          </cell>
          <cell r="AO394">
            <v>90123.763749999998</v>
          </cell>
          <cell r="AR394" t="str">
            <v>50a</v>
          </cell>
        </row>
        <row r="395">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R395" t="str">
            <v>50b</v>
          </cell>
        </row>
        <row r="396">
          <cell r="R396">
            <v>19179.93</v>
          </cell>
          <cell r="S396">
            <v>15858.26</v>
          </cell>
          <cell r="T396">
            <v>12536.59</v>
          </cell>
          <cell r="U396">
            <v>9214.92</v>
          </cell>
          <cell r="V396">
            <v>5893.25</v>
          </cell>
          <cell r="W396">
            <v>2571.58</v>
          </cell>
          <cell r="X396">
            <v>0</v>
          </cell>
          <cell r="Y396">
            <v>36538.33</v>
          </cell>
          <cell r="Z396">
            <v>33216.660000000003</v>
          </cell>
          <cell r="AA396">
            <v>29894.99</v>
          </cell>
          <cell r="AB396">
            <v>12382.32</v>
          </cell>
          <cell r="AC396">
            <v>23251.65</v>
          </cell>
          <cell r="AD396">
            <v>16202.051249999999</v>
          </cell>
          <cell r="AE396">
            <v>17661.975833333334</v>
          </cell>
          <cell r="AF396">
            <v>18845.094583333335</v>
          </cell>
          <cell r="AG396">
            <v>19751.407499999998</v>
          </cell>
          <cell r="AH396">
            <v>20380.914583333335</v>
          </cell>
          <cell r="AI396">
            <v>20733.615833333333</v>
          </cell>
          <cell r="AJ396">
            <v>19211.18375</v>
          </cell>
          <cell r="AK396">
            <v>17612.854583333334</v>
          </cell>
          <cell r="AL396">
            <v>17675.358749999999</v>
          </cell>
          <cell r="AM396">
            <v>17737.862916666665</v>
          </cell>
          <cell r="AN396">
            <v>17209.075416666663</v>
          </cell>
          <cell r="AO396">
            <v>16680.287916666668</v>
          </cell>
          <cell r="AR396" t="str">
            <v>50a</v>
          </cell>
        </row>
        <row r="397">
          <cell r="R397">
            <v>21306.69</v>
          </cell>
          <cell r="S397">
            <v>17045.36</v>
          </cell>
          <cell r="T397">
            <v>12784.03</v>
          </cell>
          <cell r="U397">
            <v>8522.7000000000007</v>
          </cell>
          <cell r="V397">
            <v>4261.37</v>
          </cell>
          <cell r="W397">
            <v>54148.67</v>
          </cell>
          <cell r="X397">
            <v>49636.28</v>
          </cell>
          <cell r="Y397">
            <v>45123.89</v>
          </cell>
          <cell r="Z397">
            <v>40611.5</v>
          </cell>
          <cell r="AA397">
            <v>36099.11</v>
          </cell>
          <cell r="AB397">
            <v>31586.720000000001</v>
          </cell>
          <cell r="AC397">
            <v>27074.33</v>
          </cell>
          <cell r="AD397">
            <v>27166.034583333338</v>
          </cell>
          <cell r="AE397">
            <v>27357.786666666667</v>
          </cell>
          <cell r="AF397">
            <v>27506.927916666667</v>
          </cell>
          <cell r="AG397">
            <v>27613.458333333332</v>
          </cell>
          <cell r="AH397">
            <v>27677.377916666668</v>
          </cell>
          <cell r="AI397">
            <v>27824.212916666671</v>
          </cell>
          <cell r="AJ397">
            <v>28064.807916666668</v>
          </cell>
          <cell r="AK397">
            <v>28284.481250000001</v>
          </cell>
          <cell r="AL397">
            <v>28483.232916666664</v>
          </cell>
          <cell r="AM397">
            <v>28661.062916666666</v>
          </cell>
          <cell r="AN397">
            <v>28817.971249999999</v>
          </cell>
          <cell r="AO397">
            <v>28953.957916666663</v>
          </cell>
          <cell r="AR397" t="str">
            <v>50b</v>
          </cell>
        </row>
        <row r="398">
          <cell r="R398">
            <v>20400</v>
          </cell>
          <cell r="S398">
            <v>16320</v>
          </cell>
          <cell r="T398">
            <v>12240</v>
          </cell>
          <cell r="U398">
            <v>8160</v>
          </cell>
          <cell r="V398">
            <v>4080</v>
          </cell>
          <cell r="W398">
            <v>50281.919999999998</v>
          </cell>
          <cell r="X398">
            <v>46091.76</v>
          </cell>
          <cell r="Y398">
            <v>41901.599999999999</v>
          </cell>
          <cell r="Z398">
            <v>37711.440000000002</v>
          </cell>
          <cell r="AA398">
            <v>33521.279999999999</v>
          </cell>
          <cell r="AB398">
            <v>29331.119999999999</v>
          </cell>
          <cell r="AC398">
            <v>25140.959999999999</v>
          </cell>
          <cell r="AD398">
            <v>26176.25</v>
          </cell>
          <cell r="AE398">
            <v>26300</v>
          </cell>
          <cell r="AF398">
            <v>26396.25</v>
          </cell>
          <cell r="AG398">
            <v>26465</v>
          </cell>
          <cell r="AH398">
            <v>26506.25</v>
          </cell>
          <cell r="AI398">
            <v>26575.08</v>
          </cell>
          <cell r="AJ398">
            <v>26680.649999999998</v>
          </cell>
          <cell r="AK398">
            <v>26777.039999999997</v>
          </cell>
          <cell r="AL398">
            <v>26864.25</v>
          </cell>
          <cell r="AM398">
            <v>26942.28</v>
          </cell>
          <cell r="AN398">
            <v>27011.13</v>
          </cell>
          <cell r="AO398">
            <v>27070.799999999999</v>
          </cell>
        </row>
        <row r="399">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R399" t="str">
            <v>50a</v>
          </cell>
        </row>
        <row r="400">
          <cell r="R400">
            <v>488211.17</v>
          </cell>
          <cell r="S400">
            <v>443828.34</v>
          </cell>
          <cell r="T400">
            <v>399445.51</v>
          </cell>
          <cell r="U400">
            <v>355062.68</v>
          </cell>
          <cell r="V400">
            <v>310679.84999999998</v>
          </cell>
          <cell r="W400">
            <v>266297.02</v>
          </cell>
          <cell r="X400">
            <v>221914.19</v>
          </cell>
          <cell r="Y400">
            <v>177531.36</v>
          </cell>
          <cell r="Z400">
            <v>133148.53</v>
          </cell>
          <cell r="AA400">
            <v>88765.7</v>
          </cell>
          <cell r="AB400">
            <v>44382.87</v>
          </cell>
          <cell r="AC400">
            <v>0</v>
          </cell>
          <cell r="AD400">
            <v>246040.34124999997</v>
          </cell>
          <cell r="AE400">
            <v>245704.55999999997</v>
          </cell>
          <cell r="AF400">
            <v>245400.75791666665</v>
          </cell>
          <cell r="AG400">
            <v>245128.93500000003</v>
          </cell>
          <cell r="AH400">
            <v>244889.09125000006</v>
          </cell>
          <cell r="AI400">
            <v>244681.22666666668</v>
          </cell>
          <cell r="AJ400">
            <v>244505.34125000003</v>
          </cell>
          <cell r="AK400">
            <v>244361.43499999997</v>
          </cell>
          <cell r="AL400">
            <v>244249.50791666665</v>
          </cell>
          <cell r="AM400">
            <v>244169.55999999997</v>
          </cell>
          <cell r="AN400">
            <v>244121.59124999997</v>
          </cell>
          <cell r="AO400">
            <v>244105.60166666665</v>
          </cell>
          <cell r="AR400" t="str">
            <v>50b</v>
          </cell>
        </row>
        <row r="401">
          <cell r="R401">
            <v>134934.25</v>
          </cell>
          <cell r="S401">
            <v>122667.5</v>
          </cell>
          <cell r="T401">
            <v>110400.75</v>
          </cell>
          <cell r="U401">
            <v>98134</v>
          </cell>
          <cell r="V401">
            <v>85867.25</v>
          </cell>
          <cell r="W401">
            <v>73600.5</v>
          </cell>
          <cell r="X401">
            <v>61333.75</v>
          </cell>
          <cell r="Y401">
            <v>49067</v>
          </cell>
          <cell r="Z401">
            <v>36800.25</v>
          </cell>
          <cell r="AA401">
            <v>24533.5</v>
          </cell>
          <cell r="AB401">
            <v>12266.75</v>
          </cell>
          <cell r="AC401">
            <v>0</v>
          </cell>
          <cell r="AD401">
            <v>5622.260416666667</v>
          </cell>
          <cell r="AE401">
            <v>16355.666666666666</v>
          </cell>
          <cell r="AF401">
            <v>26066.84375</v>
          </cell>
          <cell r="AG401">
            <v>34755.791666666664</v>
          </cell>
          <cell r="AH401">
            <v>42422.510416666664</v>
          </cell>
          <cell r="AI401">
            <v>49067</v>
          </cell>
          <cell r="AJ401">
            <v>54689.260416666664</v>
          </cell>
          <cell r="AK401">
            <v>59289.291666666664</v>
          </cell>
          <cell r="AL401">
            <v>62867.09375</v>
          </cell>
          <cell r="AM401">
            <v>65422.666666666664</v>
          </cell>
          <cell r="AN401">
            <v>66956.010416666672</v>
          </cell>
          <cell r="AO401">
            <v>67467.125</v>
          </cell>
          <cell r="AR401" t="str">
            <v xml:space="preserve"> </v>
          </cell>
        </row>
        <row r="402">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R402" t="str">
            <v>50a</v>
          </cell>
        </row>
        <row r="403">
          <cell r="R403">
            <v>257306.67</v>
          </cell>
          <cell r="S403">
            <v>231733.34</v>
          </cell>
          <cell r="T403">
            <v>212160</v>
          </cell>
          <cell r="U403">
            <v>188586.67</v>
          </cell>
          <cell r="V403">
            <v>165013.34</v>
          </cell>
          <cell r="W403">
            <v>141440.01</v>
          </cell>
          <cell r="X403">
            <v>117866.68</v>
          </cell>
          <cell r="Y403">
            <v>94293.35</v>
          </cell>
          <cell r="Z403">
            <v>70720.02</v>
          </cell>
          <cell r="AA403">
            <v>47146.69</v>
          </cell>
          <cell r="AB403">
            <v>23573.360000000001</v>
          </cell>
          <cell r="AC403">
            <v>297589.78999999998</v>
          </cell>
          <cell r="AD403">
            <v>119957.20416666665</v>
          </cell>
          <cell r="AE403">
            <v>121375.53833333333</v>
          </cell>
          <cell r="AF403">
            <v>122718.31708333334</v>
          </cell>
          <cell r="AG403">
            <v>124068.87375000003</v>
          </cell>
          <cell r="AH403">
            <v>125260.54208333332</v>
          </cell>
          <cell r="AI403">
            <v>126293.32208333335</v>
          </cell>
          <cell r="AJ403">
            <v>127167.21375</v>
          </cell>
          <cell r="AK403">
            <v>127882.21708333334</v>
          </cell>
          <cell r="AL403">
            <v>128438.33208333336</v>
          </cell>
          <cell r="AM403">
            <v>128835.55875000003</v>
          </cell>
          <cell r="AN403">
            <v>129073.89708333334</v>
          </cell>
          <cell r="AO403">
            <v>141552.91875000001</v>
          </cell>
          <cell r="AR403" t="str">
            <v>50a</v>
          </cell>
        </row>
        <row r="404">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R404" t="str">
            <v>50b</v>
          </cell>
        </row>
        <row r="405">
          <cell r="R405">
            <v>915</v>
          </cell>
          <cell r="S405">
            <v>3915</v>
          </cell>
          <cell r="T405">
            <v>3500</v>
          </cell>
          <cell r="U405">
            <v>6100</v>
          </cell>
          <cell r="V405">
            <v>6000</v>
          </cell>
          <cell r="W405">
            <v>1800</v>
          </cell>
          <cell r="X405">
            <v>1800</v>
          </cell>
          <cell r="Y405">
            <v>800</v>
          </cell>
          <cell r="Z405">
            <v>210862.07999999999</v>
          </cell>
          <cell r="AA405">
            <v>211162.08</v>
          </cell>
          <cell r="AB405">
            <v>210012.08</v>
          </cell>
          <cell r="AC405">
            <v>108355.04</v>
          </cell>
          <cell r="AD405">
            <v>24491.008333333331</v>
          </cell>
          <cell r="AE405">
            <v>24422.883333333331</v>
          </cell>
          <cell r="AF405">
            <v>24351.841666666664</v>
          </cell>
          <cell r="AG405">
            <v>24505.8</v>
          </cell>
          <cell r="AH405">
            <v>24868.716666666664</v>
          </cell>
          <cell r="AI405">
            <v>24993.716666666664</v>
          </cell>
          <cell r="AJ405">
            <v>25010.383333333331</v>
          </cell>
          <cell r="AK405">
            <v>25004.133333333331</v>
          </cell>
          <cell r="AL405">
            <v>22311.111666666664</v>
          </cell>
          <cell r="AM405">
            <v>28468.593333333334</v>
          </cell>
          <cell r="AN405">
            <v>45988.35</v>
          </cell>
          <cell r="AO405">
            <v>59253.646666666667</v>
          </cell>
          <cell r="AR405" t="str">
            <v>50a</v>
          </cell>
        </row>
        <row r="406">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R406" t="str">
            <v>62</v>
          </cell>
        </row>
        <row r="407">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R407" t="str">
            <v>62</v>
          </cell>
        </row>
        <row r="408">
          <cell r="R408">
            <v>0</v>
          </cell>
          <cell r="S408">
            <v>0</v>
          </cell>
          <cell r="T408">
            <v>0</v>
          </cell>
          <cell r="U408">
            <v>0</v>
          </cell>
          <cell r="V408">
            <v>0</v>
          </cell>
          <cell r="W408">
            <v>0</v>
          </cell>
          <cell r="X408">
            <v>0</v>
          </cell>
          <cell r="Y408">
            <v>0</v>
          </cell>
          <cell r="Z408">
            <v>0</v>
          </cell>
          <cell r="AA408">
            <v>0</v>
          </cell>
          <cell r="AB408">
            <v>0</v>
          </cell>
          <cell r="AC408">
            <v>0</v>
          </cell>
          <cell r="AD408">
            <v>523.52166666666665</v>
          </cell>
          <cell r="AE408">
            <v>431.01416666666665</v>
          </cell>
          <cell r="AF408">
            <v>276.83499999999998</v>
          </cell>
          <cell r="AG408">
            <v>153.80375000000001</v>
          </cell>
          <cell r="AH408">
            <v>61.639999999999993</v>
          </cell>
          <cell r="AI408">
            <v>0</v>
          </cell>
          <cell r="AJ408">
            <v>0</v>
          </cell>
          <cell r="AK408">
            <v>0</v>
          </cell>
          <cell r="AL408">
            <v>0</v>
          </cell>
          <cell r="AM408">
            <v>0</v>
          </cell>
          <cell r="AN408">
            <v>0</v>
          </cell>
          <cell r="AO408">
            <v>0</v>
          </cell>
          <cell r="AR408" t="str">
            <v>62</v>
          </cell>
        </row>
        <row r="409">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R409" t="str">
            <v>62</v>
          </cell>
        </row>
        <row r="410">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R410" t="str">
            <v>62</v>
          </cell>
        </row>
        <row r="411">
          <cell r="R411">
            <v>0</v>
          </cell>
          <cell r="S411">
            <v>0</v>
          </cell>
          <cell r="T411">
            <v>0</v>
          </cell>
          <cell r="U411">
            <v>0</v>
          </cell>
          <cell r="V411">
            <v>0</v>
          </cell>
          <cell r="W411">
            <v>0</v>
          </cell>
          <cell r="X411">
            <v>0</v>
          </cell>
          <cell r="Y411">
            <v>0</v>
          </cell>
          <cell r="Z411">
            <v>0</v>
          </cell>
          <cell r="AA411">
            <v>0</v>
          </cell>
          <cell r="AB411">
            <v>0</v>
          </cell>
          <cell r="AC411">
            <v>0</v>
          </cell>
          <cell r="AD411">
            <v>82791.157500000001</v>
          </cell>
          <cell r="AE411">
            <v>82791.157500000001</v>
          </cell>
          <cell r="AF411">
            <v>82791.157500000001</v>
          </cell>
          <cell r="AG411">
            <v>82791.157500000001</v>
          </cell>
          <cell r="AH411">
            <v>82791.157500000001</v>
          </cell>
          <cell r="AI411">
            <v>82791.157500000001</v>
          </cell>
          <cell r="AJ411">
            <v>82791.157500000001</v>
          </cell>
          <cell r="AK411">
            <v>82791.157500000001</v>
          </cell>
          <cell r="AL411">
            <v>68992.631249999991</v>
          </cell>
          <cell r="AM411">
            <v>41395.578750000001</v>
          </cell>
          <cell r="AN411">
            <v>13798.526250000001</v>
          </cell>
          <cell r="AO411">
            <v>0</v>
          </cell>
          <cell r="AR411" t="str">
            <v>62</v>
          </cell>
        </row>
        <row r="412">
          <cell r="R412">
            <v>0</v>
          </cell>
          <cell r="S412">
            <v>0</v>
          </cell>
          <cell r="T412">
            <v>0</v>
          </cell>
          <cell r="U412">
            <v>0</v>
          </cell>
          <cell r="V412">
            <v>0</v>
          </cell>
          <cell r="W412">
            <v>0</v>
          </cell>
          <cell r="X412">
            <v>0</v>
          </cell>
          <cell r="Y412">
            <v>0</v>
          </cell>
          <cell r="Z412">
            <v>0</v>
          </cell>
          <cell r="AA412">
            <v>0</v>
          </cell>
          <cell r="AB412">
            <v>0</v>
          </cell>
          <cell r="AC412">
            <v>0</v>
          </cell>
          <cell r="AD412">
            <v>13783.784166666666</v>
          </cell>
          <cell r="AE412">
            <v>13023.784166666666</v>
          </cell>
          <cell r="AF412">
            <v>12073.784166666666</v>
          </cell>
          <cell r="AG412">
            <v>11123.784166666666</v>
          </cell>
          <cell r="AH412">
            <v>10743.784166666666</v>
          </cell>
          <cell r="AI412">
            <v>10553.784166666666</v>
          </cell>
          <cell r="AJ412">
            <v>9983.7841666666664</v>
          </cell>
          <cell r="AK412">
            <v>9033.7841666666664</v>
          </cell>
          <cell r="AL412">
            <v>7703.7841666666673</v>
          </cell>
          <cell r="AM412">
            <v>5993.7841666666673</v>
          </cell>
          <cell r="AN412">
            <v>3882.1941666666667</v>
          </cell>
          <cell r="AO412">
            <v>1360.3020833333333</v>
          </cell>
          <cell r="AR412" t="str">
            <v>62</v>
          </cell>
        </row>
        <row r="413">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R413" t="str">
            <v>62</v>
          </cell>
        </row>
        <row r="414">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R414" t="str">
            <v>62</v>
          </cell>
        </row>
        <row r="415">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R415" t="str">
            <v>62</v>
          </cell>
        </row>
        <row r="416">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R416" t="str">
            <v>62</v>
          </cell>
        </row>
        <row r="417">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R417" t="str">
            <v>62</v>
          </cell>
        </row>
        <row r="418">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R418" t="str">
            <v>62</v>
          </cell>
        </row>
        <row r="419">
          <cell r="R419">
            <v>721.37</v>
          </cell>
          <cell r="S419">
            <v>719.6</v>
          </cell>
          <cell r="T419">
            <v>717.81</v>
          </cell>
          <cell r="U419">
            <v>714.22</v>
          </cell>
          <cell r="V419">
            <v>714.19</v>
          </cell>
          <cell r="W419">
            <v>1182.74</v>
          </cell>
          <cell r="X419">
            <v>710.52</v>
          </cell>
          <cell r="Y419">
            <v>708.67</v>
          </cell>
          <cell r="Z419">
            <v>706.8</v>
          </cell>
          <cell r="AA419">
            <v>704.91</v>
          </cell>
          <cell r="AB419">
            <v>703.01</v>
          </cell>
          <cell r="AC419">
            <v>701.1</v>
          </cell>
          <cell r="AD419">
            <v>731.66916666666668</v>
          </cell>
          <cell r="AE419">
            <v>729.97166666666669</v>
          </cell>
          <cell r="AF419">
            <v>728.26166666666677</v>
          </cell>
          <cell r="AG419">
            <v>726.46416666666664</v>
          </cell>
          <cell r="AH419">
            <v>724.65374999999995</v>
          </cell>
          <cell r="AI419">
            <v>742.50374999999985</v>
          </cell>
          <cell r="AJ419">
            <v>760.34041666666678</v>
          </cell>
          <cell r="AK419">
            <v>758.56500000000005</v>
          </cell>
          <cell r="AL419">
            <v>756.77666666666664</v>
          </cell>
          <cell r="AM419">
            <v>754.97458333333327</v>
          </cell>
          <cell r="AN419">
            <v>753.15875000000005</v>
          </cell>
          <cell r="AO419">
            <v>751.32958333333329</v>
          </cell>
          <cell r="AR419" t="str">
            <v>62</v>
          </cell>
        </row>
        <row r="420">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R420" t="str">
            <v>62</v>
          </cell>
        </row>
        <row r="421">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R421" t="str">
            <v>62</v>
          </cell>
        </row>
        <row r="422">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R422" t="str">
            <v>62</v>
          </cell>
        </row>
        <row r="423">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R423" t="str">
            <v>62</v>
          </cell>
        </row>
        <row r="424">
          <cell r="R424">
            <v>0</v>
          </cell>
          <cell r="S424">
            <v>0</v>
          </cell>
          <cell r="T424">
            <v>0</v>
          </cell>
          <cell r="U424">
            <v>0</v>
          </cell>
          <cell r="V424">
            <v>0</v>
          </cell>
          <cell r="W424">
            <v>0</v>
          </cell>
          <cell r="X424">
            <v>0</v>
          </cell>
          <cell r="Y424">
            <v>0</v>
          </cell>
          <cell r="Z424">
            <v>0</v>
          </cell>
          <cell r="AA424">
            <v>0</v>
          </cell>
          <cell r="AB424">
            <v>0</v>
          </cell>
          <cell r="AC424">
            <v>0</v>
          </cell>
          <cell r="AD424">
            <v>-0.91833333333333333</v>
          </cell>
          <cell r="AE424">
            <v>-0.91833333333333333</v>
          </cell>
          <cell r="AF424">
            <v>-0.91833333333333333</v>
          </cell>
          <cell r="AG424">
            <v>-0.80458333333333332</v>
          </cell>
          <cell r="AH424">
            <v>-0.46208333333333335</v>
          </cell>
          <cell r="AI424">
            <v>-0.23333333333333331</v>
          </cell>
          <cell r="AJ424">
            <v>-0.11666666666666665</v>
          </cell>
          <cell r="AK424">
            <v>0</v>
          </cell>
          <cell r="AL424">
            <v>0</v>
          </cell>
          <cell r="AM424">
            <v>0</v>
          </cell>
          <cell r="AN424">
            <v>0</v>
          </cell>
          <cell r="AO424">
            <v>0</v>
          </cell>
          <cell r="AR424" t="str">
            <v>62</v>
          </cell>
        </row>
        <row r="425">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R425" t="str">
            <v>62</v>
          </cell>
        </row>
        <row r="426">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R426" t="str">
            <v>62</v>
          </cell>
        </row>
        <row r="427">
          <cell r="R427">
            <v>591.57000000000005</v>
          </cell>
          <cell r="S427">
            <v>788.76</v>
          </cell>
          <cell r="T427">
            <v>985.95</v>
          </cell>
          <cell r="U427">
            <v>1183.1400000000001</v>
          </cell>
          <cell r="V427">
            <v>1380.33</v>
          </cell>
          <cell r="W427">
            <v>1577.52</v>
          </cell>
          <cell r="X427">
            <v>1774.71</v>
          </cell>
          <cell r="Y427">
            <v>1971.9</v>
          </cell>
          <cell r="Z427">
            <v>2169.09</v>
          </cell>
          <cell r="AA427">
            <v>0</v>
          </cell>
          <cell r="AB427">
            <v>172.16</v>
          </cell>
          <cell r="AC427">
            <v>344.32</v>
          </cell>
          <cell r="AD427">
            <v>1203.2912500000002</v>
          </cell>
          <cell r="AE427">
            <v>1196.5333333333333</v>
          </cell>
          <cell r="AF427">
            <v>1187.8445833333333</v>
          </cell>
          <cell r="AG427">
            <v>1177.2250000000001</v>
          </cell>
          <cell r="AH427">
            <v>1164.6745833333332</v>
          </cell>
          <cell r="AI427">
            <v>1150.1933333333334</v>
          </cell>
          <cell r="AJ427">
            <v>1133.78125</v>
          </cell>
          <cell r="AK427">
            <v>1115.4383333333335</v>
          </cell>
          <cell r="AL427">
            <v>1095.1645833333332</v>
          </cell>
          <cell r="AM427">
            <v>1084.5449999999998</v>
          </cell>
          <cell r="AN427">
            <v>1083.5020833333333</v>
          </cell>
          <cell r="AO427">
            <v>1080.3733333333332</v>
          </cell>
          <cell r="AR427" t="str">
            <v>62</v>
          </cell>
        </row>
        <row r="428">
          <cell r="X428">
            <v>239.82</v>
          </cell>
          <cell r="Y428">
            <v>0</v>
          </cell>
          <cell r="Z428">
            <v>0</v>
          </cell>
          <cell r="AA428">
            <v>0</v>
          </cell>
          <cell r="AB428">
            <v>0</v>
          </cell>
          <cell r="AC428">
            <v>0</v>
          </cell>
          <cell r="AJ428">
            <v>9.9924999999999997</v>
          </cell>
          <cell r="AK428">
            <v>19.984999999999999</v>
          </cell>
          <cell r="AL428">
            <v>19.984999999999999</v>
          </cell>
          <cell r="AM428">
            <v>19.984999999999999</v>
          </cell>
          <cell r="AN428">
            <v>19.984999999999999</v>
          </cell>
          <cell r="AO428">
            <v>19.984999999999999</v>
          </cell>
          <cell r="AR428" t="str">
            <v>62</v>
          </cell>
        </row>
        <row r="429">
          <cell r="R429">
            <v>72351897</v>
          </cell>
          <cell r="S429">
            <v>63230240</v>
          </cell>
          <cell r="T429">
            <v>60085725</v>
          </cell>
          <cell r="U429">
            <v>53990144</v>
          </cell>
          <cell r="V429">
            <v>56413504</v>
          </cell>
          <cell r="W429">
            <v>53181275</v>
          </cell>
          <cell r="X429">
            <v>56296130</v>
          </cell>
          <cell r="Y429">
            <v>56759995</v>
          </cell>
          <cell r="Z429">
            <v>55341923</v>
          </cell>
          <cell r="AA429">
            <v>64516869</v>
          </cell>
          <cell r="AB429">
            <v>70951402.420000002</v>
          </cell>
          <cell r="AC429">
            <v>75472123</v>
          </cell>
          <cell r="AD429">
            <v>59769949.791666664</v>
          </cell>
          <cell r="AE429">
            <v>60193772.875</v>
          </cell>
          <cell r="AF429">
            <v>60548064.375</v>
          </cell>
          <cell r="AG429">
            <v>60817278.958333336</v>
          </cell>
          <cell r="AH429">
            <v>61034513.666666664</v>
          </cell>
          <cell r="AI429">
            <v>61302357.708333336</v>
          </cell>
          <cell r="AJ429">
            <v>61548960.875</v>
          </cell>
          <cell r="AK429">
            <v>61746643.125</v>
          </cell>
          <cell r="AL429">
            <v>61812500.958333336</v>
          </cell>
          <cell r="AM429">
            <v>61824135.083333336</v>
          </cell>
          <cell r="AN429">
            <v>61727642.80916667</v>
          </cell>
          <cell r="AO429">
            <v>61583142.409999996</v>
          </cell>
          <cell r="AR429" t="str">
            <v>50b</v>
          </cell>
        </row>
        <row r="430">
          <cell r="R430">
            <v>50171321.490000002</v>
          </cell>
          <cell r="S430">
            <v>43251381.299999997</v>
          </cell>
          <cell r="T430">
            <v>35330862.229999997</v>
          </cell>
          <cell r="U430">
            <v>24271230.140000001</v>
          </cell>
          <cell r="V430">
            <v>21048965.920000002</v>
          </cell>
          <cell r="W430">
            <v>13995949.25</v>
          </cell>
          <cell r="X430">
            <v>12006220.74</v>
          </cell>
          <cell r="Y430">
            <v>14705756.02</v>
          </cell>
          <cell r="Z430">
            <v>19819749.940000001</v>
          </cell>
          <cell r="AA430">
            <v>39460225.100000001</v>
          </cell>
          <cell r="AB430">
            <v>56698387.07</v>
          </cell>
          <cell r="AC430">
            <v>63987604.689999998</v>
          </cell>
          <cell r="AD430">
            <v>25509108.249166667</v>
          </cell>
          <cell r="AE430">
            <v>26684298.230416667</v>
          </cell>
          <cell r="AF430">
            <v>27581265.361249998</v>
          </cell>
          <cell r="AG430">
            <v>28118796.346250001</v>
          </cell>
          <cell r="AH430">
            <v>28459468.534583334</v>
          </cell>
          <cell r="AI430">
            <v>28981014.832083333</v>
          </cell>
          <cell r="AJ430">
            <v>29582901.746250004</v>
          </cell>
          <cell r="AK430">
            <v>30000406.270833332</v>
          </cell>
          <cell r="AL430">
            <v>30374311.281666666</v>
          </cell>
          <cell r="AM430">
            <v>31170496.523749996</v>
          </cell>
          <cell r="AN430">
            <v>31909733.281250004</v>
          </cell>
          <cell r="AO430">
            <v>32513738.438749999</v>
          </cell>
        </row>
        <row r="431">
          <cell r="R431">
            <v>538617.48</v>
          </cell>
          <cell r="S431">
            <v>937380.07</v>
          </cell>
          <cell r="T431">
            <v>629651.44999999995</v>
          </cell>
          <cell r="U431">
            <v>773489.78</v>
          </cell>
          <cell r="V431">
            <v>648848.35</v>
          </cell>
          <cell r="W431">
            <v>906947.34</v>
          </cell>
          <cell r="X431">
            <v>1035590.13</v>
          </cell>
          <cell r="Y431">
            <v>875179.51</v>
          </cell>
          <cell r="Z431">
            <v>766135.66</v>
          </cell>
          <cell r="AA431">
            <v>751169.3</v>
          </cell>
          <cell r="AB431">
            <v>1638812.17</v>
          </cell>
          <cell r="AC431">
            <v>931678.4</v>
          </cell>
          <cell r="AD431">
            <v>985506.88833333331</v>
          </cell>
          <cell r="AE431">
            <v>953683.44125000003</v>
          </cell>
          <cell r="AF431">
            <v>929385.95458333334</v>
          </cell>
          <cell r="AG431">
            <v>893931.83666666679</v>
          </cell>
          <cell r="AH431">
            <v>854405.58625000005</v>
          </cell>
          <cell r="AI431">
            <v>819722.43833333347</v>
          </cell>
          <cell r="AJ431">
            <v>806893.05250000011</v>
          </cell>
          <cell r="AK431">
            <v>807652.83916666673</v>
          </cell>
          <cell r="AL431">
            <v>801794.85291666666</v>
          </cell>
          <cell r="AM431">
            <v>789935.94999999984</v>
          </cell>
          <cell r="AN431">
            <v>817267.58791666664</v>
          </cell>
          <cell r="AO431">
            <v>859442.13500000013</v>
          </cell>
          <cell r="AR431" t="str">
            <v>50b</v>
          </cell>
        </row>
        <row r="432">
          <cell r="R432">
            <v>-72890514</v>
          </cell>
          <cell r="S432">
            <v>-64167620</v>
          </cell>
          <cell r="T432">
            <v>-60715376</v>
          </cell>
          <cell r="U432">
            <v>-55988001</v>
          </cell>
          <cell r="V432">
            <v>-56532655</v>
          </cell>
          <cell r="W432">
            <v>-54082097</v>
          </cell>
          <cell r="X432">
            <v>-57331720</v>
          </cell>
          <cell r="Y432">
            <v>-57635175</v>
          </cell>
          <cell r="Z432">
            <v>-55341923</v>
          </cell>
          <cell r="AA432">
            <v>-65268038</v>
          </cell>
          <cell r="AB432">
            <v>-72590214</v>
          </cell>
          <cell r="AC432">
            <v>-76403801</v>
          </cell>
          <cell r="AD432">
            <v>-59585813.291666664</v>
          </cell>
          <cell r="AE432">
            <v>-61145538.25</v>
          </cell>
          <cell r="AF432">
            <v>-61475532.25</v>
          </cell>
          <cell r="AG432">
            <v>-61760308</v>
          </cell>
          <cell r="AH432">
            <v>-61967920</v>
          </cell>
          <cell r="AI432">
            <v>-62179713.916666664</v>
          </cell>
          <cell r="AJ432">
            <v>-62413232.5</v>
          </cell>
          <cell r="AK432">
            <v>-62611674.583333336</v>
          </cell>
          <cell r="AL432">
            <v>-62639752.125</v>
          </cell>
          <cell r="AM432">
            <v>-62607605</v>
          </cell>
          <cell r="AN432">
            <v>-62538444.333333336</v>
          </cell>
          <cell r="AO432">
            <v>-62436118.458333336</v>
          </cell>
          <cell r="AR432" t="str">
            <v>50b</v>
          </cell>
        </row>
        <row r="433">
          <cell r="R433">
            <v>-50171322</v>
          </cell>
          <cell r="S433">
            <v>-43251382</v>
          </cell>
          <cell r="T433">
            <v>-35330863</v>
          </cell>
          <cell r="U433">
            <v>-24271231</v>
          </cell>
          <cell r="V433">
            <v>-21048967</v>
          </cell>
          <cell r="W433">
            <v>-13995950</v>
          </cell>
          <cell r="X433">
            <v>-12006222</v>
          </cell>
          <cell r="Y433">
            <v>-14708562</v>
          </cell>
          <cell r="Z433">
            <v>-19819751</v>
          </cell>
          <cell r="AA433">
            <v>-39460226</v>
          </cell>
          <cell r="AB433">
            <v>-56698388</v>
          </cell>
          <cell r="AC433">
            <v>-63987606</v>
          </cell>
          <cell r="AD433">
            <v>-27147257.333333332</v>
          </cell>
          <cell r="AE433">
            <v>-26647086.791666668</v>
          </cell>
          <cell r="AF433">
            <v>-27544054</v>
          </cell>
          <cell r="AG433">
            <v>-28081585.083333332</v>
          </cell>
          <cell r="AH433">
            <v>-28422257.375</v>
          </cell>
          <cell r="AI433">
            <v>-28943803.75</v>
          </cell>
          <cell r="AJ433">
            <v>-29545690.75</v>
          </cell>
          <cell r="AK433">
            <v>-29963312.25</v>
          </cell>
          <cell r="AL433">
            <v>-30337334.208333332</v>
          </cell>
          <cell r="AM433">
            <v>-31152125.291666668</v>
          </cell>
          <cell r="AN433">
            <v>-31909967.875</v>
          </cell>
          <cell r="AO433">
            <v>-32513973.083333332</v>
          </cell>
        </row>
        <row r="434">
          <cell r="R434">
            <v>0</v>
          </cell>
          <cell r="S434">
            <v>0</v>
          </cell>
          <cell r="T434">
            <v>0</v>
          </cell>
          <cell r="U434">
            <v>0</v>
          </cell>
          <cell r="V434">
            <v>0</v>
          </cell>
          <cell r="W434">
            <v>0</v>
          </cell>
          <cell r="X434">
            <v>0</v>
          </cell>
          <cell r="Y434">
            <v>0</v>
          </cell>
          <cell r="Z434">
            <v>9072789.0299999993</v>
          </cell>
          <cell r="AA434">
            <v>9072789.0299999993</v>
          </cell>
          <cell r="AB434">
            <v>5164875.3099999996</v>
          </cell>
          <cell r="AC434">
            <v>0</v>
          </cell>
          <cell r="AD434">
            <v>2404107.2683333335</v>
          </cell>
          <cell r="AE434">
            <v>2404107.2683333335</v>
          </cell>
          <cell r="AF434">
            <v>2404107.2683333335</v>
          </cell>
          <cell r="AG434">
            <v>2404107.2683333335</v>
          </cell>
          <cell r="AH434">
            <v>2404107.2683333335</v>
          </cell>
          <cell r="AI434">
            <v>2404107.2683333335</v>
          </cell>
          <cell r="AJ434">
            <v>2376430.257916667</v>
          </cell>
          <cell r="AK434">
            <v>2310933.1775000002</v>
          </cell>
          <cell r="AL434">
            <v>2217141.5020833332</v>
          </cell>
          <cell r="AM434">
            <v>2105998.2595833335</v>
          </cell>
          <cell r="AN434">
            <v>1996682.2016666664</v>
          </cell>
          <cell r="AO434">
            <v>1942537.780833333</v>
          </cell>
          <cell r="AR434" t="str">
            <v>50b</v>
          </cell>
        </row>
        <row r="435">
          <cell r="R435">
            <v>0</v>
          </cell>
          <cell r="S435">
            <v>0</v>
          </cell>
          <cell r="T435">
            <v>0</v>
          </cell>
          <cell r="U435">
            <v>0</v>
          </cell>
          <cell r="V435">
            <v>0</v>
          </cell>
          <cell r="W435">
            <v>1102958</v>
          </cell>
          <cell r="X435">
            <v>982281</v>
          </cell>
          <cell r="Y435">
            <v>715681</v>
          </cell>
          <cell r="Z435">
            <v>2440928</v>
          </cell>
          <cell r="AA435">
            <v>2137001</v>
          </cell>
          <cell r="AB435">
            <v>1878368</v>
          </cell>
          <cell r="AC435">
            <v>1858720</v>
          </cell>
          <cell r="AD435">
            <v>193761.5</v>
          </cell>
          <cell r="AE435">
            <v>197102.95833333334</v>
          </cell>
          <cell r="AF435">
            <v>174189.79166666666</v>
          </cell>
          <cell r="AG435">
            <v>130750.16666666667</v>
          </cell>
          <cell r="AH435">
            <v>95657.666666666672</v>
          </cell>
          <cell r="AI435">
            <v>99761.333333333328</v>
          </cell>
          <cell r="AJ435">
            <v>138494.83333333334</v>
          </cell>
          <cell r="AK435">
            <v>163272.54166666666</v>
          </cell>
          <cell r="AL435">
            <v>282623.875</v>
          </cell>
          <cell r="AM435">
            <v>493346.375</v>
          </cell>
          <cell r="AN435">
            <v>681064.08333333337</v>
          </cell>
          <cell r="AO435">
            <v>848881.41666666663</v>
          </cell>
          <cell r="AR435" t="str">
            <v>62</v>
          </cell>
        </row>
        <row r="436">
          <cell r="R436">
            <v>7592985</v>
          </cell>
          <cell r="S436">
            <v>7592985</v>
          </cell>
          <cell r="T436">
            <v>10650659</v>
          </cell>
          <cell r="U436">
            <v>10650659</v>
          </cell>
          <cell r="V436">
            <v>10650659</v>
          </cell>
          <cell r="W436">
            <v>9923574</v>
          </cell>
          <cell r="X436">
            <v>9923574</v>
          </cell>
          <cell r="Y436">
            <v>9923574</v>
          </cell>
          <cell r="Z436">
            <v>10864512</v>
          </cell>
          <cell r="AA436">
            <v>10864512</v>
          </cell>
          <cell r="AB436">
            <v>10864512</v>
          </cell>
          <cell r="AC436">
            <v>6228530</v>
          </cell>
          <cell r="AD436">
            <v>4800197.958333333</v>
          </cell>
          <cell r="AE436">
            <v>5432946.708333333</v>
          </cell>
          <cell r="AF436">
            <v>6193098.541666667</v>
          </cell>
          <cell r="AG436">
            <v>6837827.75</v>
          </cell>
          <cell r="AH436">
            <v>7239731.25</v>
          </cell>
          <cell r="AI436">
            <v>7553253.916666667</v>
          </cell>
          <cell r="AJ436">
            <v>7778395.75</v>
          </cell>
          <cell r="AK436">
            <v>8003537.583333333</v>
          </cell>
          <cell r="AL436">
            <v>8389745.833333334</v>
          </cell>
          <cell r="AM436">
            <v>8937020.5</v>
          </cell>
          <cell r="AN436">
            <v>9484295.166666666</v>
          </cell>
          <cell r="AO436">
            <v>9701080.208333334</v>
          </cell>
          <cell r="AR436" t="str">
            <v>62</v>
          </cell>
        </row>
        <row r="437">
          <cell r="R437">
            <v>0</v>
          </cell>
          <cell r="S437">
            <v>0</v>
          </cell>
          <cell r="T437">
            <v>7111753</v>
          </cell>
          <cell r="U437">
            <v>7111753</v>
          </cell>
          <cell r="V437">
            <v>7111753</v>
          </cell>
          <cell r="W437">
            <v>4178587</v>
          </cell>
          <cell r="X437">
            <v>4178587</v>
          </cell>
          <cell r="Y437">
            <v>4178587</v>
          </cell>
          <cell r="Z437">
            <v>10363101</v>
          </cell>
          <cell r="AA437">
            <v>10363101</v>
          </cell>
          <cell r="AB437">
            <v>10363101</v>
          </cell>
          <cell r="AC437">
            <v>0</v>
          </cell>
          <cell r="AD437">
            <v>2432194.125</v>
          </cell>
          <cell r="AE437">
            <v>2129077.875</v>
          </cell>
          <cell r="AF437">
            <v>2082249.5416666667</v>
          </cell>
          <cell r="AG437">
            <v>2291709.125</v>
          </cell>
          <cell r="AH437">
            <v>2501168.7083333335</v>
          </cell>
          <cell r="AI437">
            <v>2639517.125</v>
          </cell>
          <cell r="AJ437">
            <v>2706754.375</v>
          </cell>
          <cell r="AK437">
            <v>2773991.625</v>
          </cell>
          <cell r="AL437">
            <v>3241901.9166666665</v>
          </cell>
          <cell r="AM437">
            <v>4110485.25</v>
          </cell>
          <cell r="AN437">
            <v>4979068.583333333</v>
          </cell>
          <cell r="AO437">
            <v>5413360.25</v>
          </cell>
          <cell r="AR437" t="str">
            <v>62</v>
          </cell>
        </row>
        <row r="438">
          <cell r="R438">
            <v>8624115</v>
          </cell>
          <cell r="S438">
            <v>8624115</v>
          </cell>
          <cell r="T438">
            <v>10301199</v>
          </cell>
          <cell r="U438">
            <v>10301199</v>
          </cell>
          <cell r="V438">
            <v>10301199</v>
          </cell>
          <cell r="W438">
            <v>13771967</v>
          </cell>
          <cell r="X438">
            <v>13771967</v>
          </cell>
          <cell r="Y438">
            <v>13771967</v>
          </cell>
          <cell r="Z438">
            <v>14289072</v>
          </cell>
          <cell r="AA438">
            <v>14289072</v>
          </cell>
          <cell r="AB438">
            <v>14289072</v>
          </cell>
          <cell r="AC438">
            <v>13765107</v>
          </cell>
          <cell r="AD438">
            <v>8943829.541666666</v>
          </cell>
          <cell r="AE438">
            <v>8840020.125</v>
          </cell>
          <cell r="AF438">
            <v>8767087.333333334</v>
          </cell>
          <cell r="AG438">
            <v>8839028.125</v>
          </cell>
          <cell r="AH438">
            <v>9024965.875</v>
          </cell>
          <cell r="AI438">
            <v>9331916.875</v>
          </cell>
          <cell r="AJ438">
            <v>9759881.125</v>
          </cell>
          <cell r="AK438">
            <v>10187845.375</v>
          </cell>
          <cell r="AL438">
            <v>10625954.291666666</v>
          </cell>
          <cell r="AM438">
            <v>11074207.875</v>
          </cell>
          <cell r="AN438">
            <v>11522461.458333334</v>
          </cell>
          <cell r="AO438">
            <v>11960796.25</v>
          </cell>
          <cell r="AR438" t="str">
            <v>62</v>
          </cell>
        </row>
        <row r="439">
          <cell r="R439">
            <v>0</v>
          </cell>
          <cell r="S439">
            <v>0</v>
          </cell>
          <cell r="T439">
            <v>2559735</v>
          </cell>
          <cell r="U439">
            <v>2559735</v>
          </cell>
          <cell r="V439">
            <v>2559735</v>
          </cell>
          <cell r="W439">
            <v>20206876</v>
          </cell>
          <cell r="X439">
            <v>20206876</v>
          </cell>
          <cell r="Y439">
            <v>20206876</v>
          </cell>
          <cell r="Z439">
            <v>16240145</v>
          </cell>
          <cell r="AA439">
            <v>0</v>
          </cell>
          <cell r="AB439">
            <v>0</v>
          </cell>
          <cell r="AC439">
            <v>9214163</v>
          </cell>
          <cell r="AD439">
            <v>0</v>
          </cell>
          <cell r="AE439">
            <v>0</v>
          </cell>
          <cell r="AF439">
            <v>106655.625</v>
          </cell>
          <cell r="AG439">
            <v>319966.875</v>
          </cell>
          <cell r="AH439">
            <v>533278.125</v>
          </cell>
          <cell r="AI439">
            <v>1481886.9166666667</v>
          </cell>
          <cell r="AJ439">
            <v>3165793.25</v>
          </cell>
          <cell r="AK439">
            <v>4849699.583333333</v>
          </cell>
          <cell r="AL439">
            <v>6368325.458333333</v>
          </cell>
          <cell r="AM439">
            <v>7044998.166666667</v>
          </cell>
          <cell r="AN439">
            <v>7044998.166666667</v>
          </cell>
          <cell r="AO439">
            <v>7428921.625</v>
          </cell>
          <cell r="AR439" t="str">
            <v>62</v>
          </cell>
        </row>
        <row r="440">
          <cell r="R440">
            <v>0</v>
          </cell>
          <cell r="S440">
            <v>0</v>
          </cell>
          <cell r="T440">
            <v>7501640</v>
          </cell>
          <cell r="U440">
            <v>6990113</v>
          </cell>
          <cell r="V440">
            <v>6392166</v>
          </cell>
          <cell r="W440">
            <v>12350482</v>
          </cell>
          <cell r="X440">
            <v>11469363</v>
          </cell>
          <cell r="Y440">
            <v>10538277</v>
          </cell>
          <cell r="Z440">
            <v>9717571</v>
          </cell>
          <cell r="AA440">
            <v>9864010</v>
          </cell>
          <cell r="AB440">
            <v>9066384</v>
          </cell>
          <cell r="AC440">
            <v>4757390</v>
          </cell>
          <cell r="AD440">
            <v>0</v>
          </cell>
          <cell r="AE440">
            <v>0</v>
          </cell>
          <cell r="AF440">
            <v>312568.33333333331</v>
          </cell>
          <cell r="AG440">
            <v>916391.375</v>
          </cell>
          <cell r="AH440">
            <v>1473986.3333333333</v>
          </cell>
          <cell r="AI440">
            <v>2254930</v>
          </cell>
          <cell r="AJ440">
            <v>3247423.5416666665</v>
          </cell>
          <cell r="AK440">
            <v>4164408.5416666665</v>
          </cell>
          <cell r="AL440">
            <v>5008402.208333333</v>
          </cell>
          <cell r="AM440">
            <v>5824301.416666667</v>
          </cell>
          <cell r="AN440">
            <v>6613067.833333333</v>
          </cell>
          <cell r="AO440">
            <v>7189058.416666667</v>
          </cell>
          <cell r="AR440" t="str">
            <v>62</v>
          </cell>
        </row>
        <row r="441">
          <cell r="R441">
            <v>0</v>
          </cell>
          <cell r="S441">
            <v>0</v>
          </cell>
          <cell r="T441">
            <v>0</v>
          </cell>
          <cell r="U441">
            <v>0</v>
          </cell>
          <cell r="V441">
            <v>0</v>
          </cell>
          <cell r="W441">
            <v>-18295621</v>
          </cell>
          <cell r="X441">
            <v>-18295621</v>
          </cell>
          <cell r="Y441">
            <v>-18295621</v>
          </cell>
          <cell r="Z441">
            <v>-5452825</v>
          </cell>
          <cell r="AA441">
            <v>0</v>
          </cell>
          <cell r="AB441">
            <v>0</v>
          </cell>
          <cell r="AC441">
            <v>-9214163</v>
          </cell>
          <cell r="AD441">
            <v>0</v>
          </cell>
          <cell r="AE441">
            <v>0</v>
          </cell>
          <cell r="AF441">
            <v>0</v>
          </cell>
          <cell r="AG441">
            <v>0</v>
          </cell>
          <cell r="AH441">
            <v>0</v>
          </cell>
          <cell r="AI441">
            <v>-762317.54166666663</v>
          </cell>
          <cell r="AJ441">
            <v>-2286952.625</v>
          </cell>
          <cell r="AK441">
            <v>-3811587.7083333335</v>
          </cell>
          <cell r="AL441">
            <v>-4801106.291666667</v>
          </cell>
          <cell r="AM441">
            <v>-5028307.333333333</v>
          </cell>
          <cell r="AN441">
            <v>-5028307.333333333</v>
          </cell>
          <cell r="AO441">
            <v>-5412230.791666667</v>
          </cell>
          <cell r="AR441" t="str">
            <v>62</v>
          </cell>
        </row>
        <row r="442">
          <cell r="R442">
            <v>0</v>
          </cell>
          <cell r="S442">
            <v>0</v>
          </cell>
          <cell r="T442">
            <v>0</v>
          </cell>
          <cell r="U442">
            <v>0</v>
          </cell>
          <cell r="V442">
            <v>0</v>
          </cell>
          <cell r="W442">
            <v>-4722574</v>
          </cell>
          <cell r="X442">
            <v>-4355949</v>
          </cell>
          <cell r="Y442">
            <v>-3979100</v>
          </cell>
          <cell r="Z442">
            <v>0</v>
          </cell>
          <cell r="AA442">
            <v>0</v>
          </cell>
          <cell r="AB442">
            <v>0</v>
          </cell>
          <cell r="AC442">
            <v>-4757389</v>
          </cell>
          <cell r="AD442">
            <v>0</v>
          </cell>
          <cell r="AE442">
            <v>0</v>
          </cell>
          <cell r="AF442">
            <v>0</v>
          </cell>
          <cell r="AG442">
            <v>0</v>
          </cell>
          <cell r="AH442">
            <v>0</v>
          </cell>
          <cell r="AI442">
            <v>-196773.91666666666</v>
          </cell>
          <cell r="AJ442">
            <v>-575045.70833333337</v>
          </cell>
          <cell r="AK442">
            <v>-922339.41666666663</v>
          </cell>
          <cell r="AL442">
            <v>-1088135.25</v>
          </cell>
          <cell r="AM442">
            <v>-1088135.25</v>
          </cell>
          <cell r="AN442">
            <v>-1088135.25</v>
          </cell>
          <cell r="AO442">
            <v>-1286359.7916666667</v>
          </cell>
          <cell r="AR442" t="str">
            <v>62</v>
          </cell>
        </row>
        <row r="443">
          <cell r="R443">
            <v>1450855.2</v>
          </cell>
          <cell r="S443">
            <v>1442444.45</v>
          </cell>
          <cell r="T443">
            <v>1434033.7</v>
          </cell>
          <cell r="U443">
            <v>1425622.95</v>
          </cell>
          <cell r="V443">
            <v>1417212.2</v>
          </cell>
          <cell r="W443">
            <v>1408751.53</v>
          </cell>
          <cell r="X443">
            <v>1400390.69</v>
          </cell>
          <cell r="Y443">
            <v>1391979.94</v>
          </cell>
          <cell r="Z443">
            <v>1383569.19</v>
          </cell>
          <cell r="AA443">
            <v>1375158.44</v>
          </cell>
          <cell r="AB443">
            <v>1366696.24</v>
          </cell>
          <cell r="AC443">
            <v>1358337.24</v>
          </cell>
          <cell r="AD443">
            <v>1501319.6999999995</v>
          </cell>
          <cell r="AE443">
            <v>1492908.9499999995</v>
          </cell>
          <cell r="AF443">
            <v>1484498.1999999995</v>
          </cell>
          <cell r="AG443">
            <v>1476087.4499999995</v>
          </cell>
          <cell r="AH443">
            <v>1467676.6999999995</v>
          </cell>
          <cell r="AI443">
            <v>1459263.8699999994</v>
          </cell>
          <cell r="AJ443">
            <v>1450851.0395833328</v>
          </cell>
          <cell r="AK443">
            <v>1442440.2887499996</v>
          </cell>
          <cell r="AL443">
            <v>1434029.5379166661</v>
          </cell>
          <cell r="AM443">
            <v>1425618.7870833331</v>
          </cell>
          <cell r="AN443">
            <v>1417205.8924999998</v>
          </cell>
          <cell r="AO443">
            <v>1408793.0104166663</v>
          </cell>
          <cell r="AR443" t="str">
            <v>2</v>
          </cell>
        </row>
        <row r="444">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R444" t="str">
            <v>2</v>
          </cell>
        </row>
        <row r="445">
          <cell r="R445">
            <v>83182</v>
          </cell>
          <cell r="S445">
            <v>82764</v>
          </cell>
          <cell r="T445">
            <v>82346</v>
          </cell>
          <cell r="U445">
            <v>81928</v>
          </cell>
          <cell r="V445">
            <v>81510</v>
          </cell>
          <cell r="W445">
            <v>81092</v>
          </cell>
          <cell r="X445">
            <v>80674</v>
          </cell>
          <cell r="Y445">
            <v>80256</v>
          </cell>
          <cell r="Z445">
            <v>79838</v>
          </cell>
          <cell r="AA445">
            <v>79420</v>
          </cell>
          <cell r="AB445">
            <v>79002</v>
          </cell>
          <cell r="AC445">
            <v>78584</v>
          </cell>
          <cell r="AD445">
            <v>85690</v>
          </cell>
          <cell r="AE445">
            <v>85272</v>
          </cell>
          <cell r="AF445">
            <v>84854</v>
          </cell>
          <cell r="AG445">
            <v>84436</v>
          </cell>
          <cell r="AH445">
            <v>84018</v>
          </cell>
          <cell r="AI445">
            <v>83600</v>
          </cell>
          <cell r="AJ445">
            <v>83182</v>
          </cell>
          <cell r="AK445">
            <v>82764</v>
          </cell>
          <cell r="AL445">
            <v>82346</v>
          </cell>
          <cell r="AM445">
            <v>81928</v>
          </cell>
          <cell r="AN445">
            <v>81510</v>
          </cell>
          <cell r="AO445">
            <v>81092</v>
          </cell>
          <cell r="AR445" t="str">
            <v>2</v>
          </cell>
        </row>
        <row r="446">
          <cell r="R446">
            <v>0</v>
          </cell>
          <cell r="S446">
            <v>0</v>
          </cell>
          <cell r="T446">
            <v>0</v>
          </cell>
          <cell r="U446">
            <v>0</v>
          </cell>
          <cell r="V446">
            <v>0</v>
          </cell>
          <cell r="W446">
            <v>0</v>
          </cell>
          <cell r="X446">
            <v>0</v>
          </cell>
          <cell r="Y446">
            <v>0</v>
          </cell>
          <cell r="Z446">
            <v>0</v>
          </cell>
          <cell r="AA446">
            <v>0</v>
          </cell>
          <cell r="AB446">
            <v>0</v>
          </cell>
          <cell r="AC446">
            <v>0</v>
          </cell>
          <cell r="AD446">
            <v>60912.022083333322</v>
          </cell>
          <cell r="AE446">
            <v>40010.693749999999</v>
          </cell>
          <cell r="AF446">
            <v>22171.02791666667</v>
          </cell>
          <cell r="AG446">
            <v>7379.7583333333341</v>
          </cell>
          <cell r="AH446">
            <v>0</v>
          </cell>
          <cell r="AI446">
            <v>0</v>
          </cell>
          <cell r="AJ446">
            <v>0</v>
          </cell>
          <cell r="AK446">
            <v>0</v>
          </cell>
          <cell r="AL446">
            <v>0</v>
          </cell>
          <cell r="AM446">
            <v>0</v>
          </cell>
          <cell r="AN446">
            <v>0</v>
          </cell>
          <cell r="AO446">
            <v>0</v>
          </cell>
          <cell r="AR446" t="str">
            <v>2</v>
          </cell>
        </row>
        <row r="447">
          <cell r="R447">
            <v>88601.65</v>
          </cell>
          <cell r="S447">
            <v>87689.12</v>
          </cell>
          <cell r="T447">
            <v>86776.59</v>
          </cell>
          <cell r="U447">
            <v>85864.06</v>
          </cell>
          <cell r="V447">
            <v>84951.53</v>
          </cell>
          <cell r="W447">
            <v>84039</v>
          </cell>
          <cell r="X447">
            <v>83126.47</v>
          </cell>
          <cell r="Y447">
            <v>82213.94</v>
          </cell>
          <cell r="Z447">
            <v>81301.41</v>
          </cell>
          <cell r="AA447">
            <v>80388.88</v>
          </cell>
          <cell r="AB447">
            <v>79476.350000000006</v>
          </cell>
          <cell r="AC447">
            <v>78563.820000000007</v>
          </cell>
          <cell r="AD447">
            <v>159956.42124999998</v>
          </cell>
          <cell r="AE447">
            <v>147878.83958333332</v>
          </cell>
          <cell r="AF447">
            <v>136186.11291666664</v>
          </cell>
          <cell r="AG447">
            <v>124878.24124999998</v>
          </cell>
          <cell r="AH447">
            <v>113955.22458333331</v>
          </cell>
          <cell r="AI447">
            <v>103417.06291666668</v>
          </cell>
          <cell r="AJ447">
            <v>93263.75625000002</v>
          </cell>
          <cell r="AK447">
            <v>87758.082500000004</v>
          </cell>
          <cell r="AL447">
            <v>86776.584166666653</v>
          </cell>
          <cell r="AM447">
            <v>85864.055833333332</v>
          </cell>
          <cell r="AN447">
            <v>84951.527500000011</v>
          </cell>
          <cell r="AO447">
            <v>84038.999166666661</v>
          </cell>
          <cell r="AR447" t="str">
            <v>2</v>
          </cell>
        </row>
        <row r="448">
          <cell r="R448">
            <v>378565.23</v>
          </cell>
          <cell r="S448">
            <v>371902.98</v>
          </cell>
          <cell r="T448">
            <v>365240.73</v>
          </cell>
          <cell r="U448">
            <v>358578.48</v>
          </cell>
          <cell r="V448">
            <v>351916.23</v>
          </cell>
          <cell r="W448">
            <v>345253.98</v>
          </cell>
          <cell r="X448">
            <v>338591.73</v>
          </cell>
          <cell r="Y448">
            <v>331929.48</v>
          </cell>
          <cell r="Z448">
            <v>325267.23</v>
          </cell>
          <cell r="AA448">
            <v>318604.98</v>
          </cell>
          <cell r="AB448">
            <v>311942.73</v>
          </cell>
          <cell r="AC448">
            <v>305280.48</v>
          </cell>
          <cell r="AD448">
            <v>418538.73</v>
          </cell>
          <cell r="AE448">
            <v>411876.48</v>
          </cell>
          <cell r="AF448">
            <v>405214.23</v>
          </cell>
          <cell r="AG448">
            <v>398551.98</v>
          </cell>
          <cell r="AH448">
            <v>391889.73</v>
          </cell>
          <cell r="AI448">
            <v>385227.48</v>
          </cell>
          <cell r="AJ448">
            <v>378565.23</v>
          </cell>
          <cell r="AK448">
            <v>371902.98</v>
          </cell>
          <cell r="AL448">
            <v>365240.73</v>
          </cell>
          <cell r="AM448">
            <v>358578.48</v>
          </cell>
          <cell r="AN448">
            <v>351916.23</v>
          </cell>
          <cell r="AO448">
            <v>345253.98</v>
          </cell>
          <cell r="AR448" t="str">
            <v>2</v>
          </cell>
        </row>
        <row r="449">
          <cell r="R449">
            <v>39095.74</v>
          </cell>
          <cell r="S449">
            <v>37945.870000000003</v>
          </cell>
          <cell r="T449">
            <v>36796</v>
          </cell>
          <cell r="U449">
            <v>35646.129999999997</v>
          </cell>
          <cell r="V449">
            <v>34496.26</v>
          </cell>
          <cell r="W449">
            <v>33346.39</v>
          </cell>
          <cell r="X449">
            <v>32196.52</v>
          </cell>
          <cell r="Y449">
            <v>31046.65</v>
          </cell>
          <cell r="Z449">
            <v>29896.78</v>
          </cell>
          <cell r="AA449">
            <v>28746.91</v>
          </cell>
          <cell r="AB449">
            <v>27597.040000000001</v>
          </cell>
          <cell r="AC449">
            <v>26447.17</v>
          </cell>
          <cell r="AD449">
            <v>45994.959999999992</v>
          </cell>
          <cell r="AE449">
            <v>44845.09</v>
          </cell>
          <cell r="AF449">
            <v>43695.219999999994</v>
          </cell>
          <cell r="AG449">
            <v>42545.349999999991</v>
          </cell>
          <cell r="AH449">
            <v>41395.479999999996</v>
          </cell>
          <cell r="AI449">
            <v>40245.61</v>
          </cell>
          <cell r="AJ449">
            <v>39095.74</v>
          </cell>
          <cell r="AK449">
            <v>37945.870000000003</v>
          </cell>
          <cell r="AL449">
            <v>36796.000000000007</v>
          </cell>
          <cell r="AM449">
            <v>35646.130000000005</v>
          </cell>
          <cell r="AN449">
            <v>34496.26</v>
          </cell>
          <cell r="AO449">
            <v>33346.389999999992</v>
          </cell>
          <cell r="AR449" t="str">
            <v>2</v>
          </cell>
        </row>
        <row r="450">
          <cell r="R450">
            <v>167769.26</v>
          </cell>
          <cell r="S450">
            <v>163109</v>
          </cell>
          <cell r="T450">
            <v>158448.74</v>
          </cell>
          <cell r="U450">
            <v>153788.48000000001</v>
          </cell>
          <cell r="V450">
            <v>149128.22</v>
          </cell>
          <cell r="W450">
            <v>144467.96</v>
          </cell>
          <cell r="X450">
            <v>139807.70000000001</v>
          </cell>
          <cell r="Y450">
            <v>135147.44</v>
          </cell>
          <cell r="Z450">
            <v>130487.18</v>
          </cell>
          <cell r="AA450">
            <v>125826.92</v>
          </cell>
          <cell r="AB450">
            <v>121166.66</v>
          </cell>
          <cell r="AC450">
            <v>116506.4</v>
          </cell>
          <cell r="AD450">
            <v>195730.81999999998</v>
          </cell>
          <cell r="AE450">
            <v>191070.56000000003</v>
          </cell>
          <cell r="AF450">
            <v>186410.30000000002</v>
          </cell>
          <cell r="AG450">
            <v>181750.04</v>
          </cell>
          <cell r="AH450">
            <v>177089.78</v>
          </cell>
          <cell r="AI450">
            <v>172429.52</v>
          </cell>
          <cell r="AJ450">
            <v>167769.25999999998</v>
          </cell>
          <cell r="AK450">
            <v>163109</v>
          </cell>
          <cell r="AL450">
            <v>158448.74</v>
          </cell>
          <cell r="AM450">
            <v>153788.47999999998</v>
          </cell>
          <cell r="AN450">
            <v>149128.21999999997</v>
          </cell>
          <cell r="AO450">
            <v>144467.95999999996</v>
          </cell>
          <cell r="AR450" t="str">
            <v>2</v>
          </cell>
        </row>
        <row r="451">
          <cell r="R451">
            <v>0</v>
          </cell>
          <cell r="S451">
            <v>0</v>
          </cell>
          <cell r="T451">
            <v>0</v>
          </cell>
          <cell r="U451">
            <v>0</v>
          </cell>
          <cell r="V451">
            <v>0</v>
          </cell>
          <cell r="W451">
            <v>0</v>
          </cell>
          <cell r="X451">
            <v>0</v>
          </cell>
          <cell r="Y451">
            <v>0</v>
          </cell>
          <cell r="Z451">
            <v>0</v>
          </cell>
          <cell r="AA451">
            <v>0</v>
          </cell>
          <cell r="AB451">
            <v>0</v>
          </cell>
          <cell r="AC451">
            <v>0</v>
          </cell>
          <cell r="AD451">
            <v>5862.9541666666664</v>
          </cell>
          <cell r="AE451">
            <v>4169.0404166666667</v>
          </cell>
          <cell r="AF451">
            <v>2490.5958333333333</v>
          </cell>
          <cell r="AG451">
            <v>827.62041666666664</v>
          </cell>
          <cell r="AH451">
            <v>0</v>
          </cell>
          <cell r="AI451">
            <v>0</v>
          </cell>
          <cell r="AJ451">
            <v>0</v>
          </cell>
          <cell r="AK451">
            <v>0</v>
          </cell>
          <cell r="AL451">
            <v>0</v>
          </cell>
          <cell r="AM451">
            <v>0</v>
          </cell>
          <cell r="AN451">
            <v>0</v>
          </cell>
          <cell r="AO451">
            <v>0</v>
          </cell>
          <cell r="AR451" t="str">
            <v>2</v>
          </cell>
        </row>
        <row r="452">
          <cell r="R452">
            <v>0</v>
          </cell>
          <cell r="S452">
            <v>0</v>
          </cell>
          <cell r="T452">
            <v>0</v>
          </cell>
          <cell r="U452">
            <v>0</v>
          </cell>
          <cell r="V452">
            <v>0</v>
          </cell>
          <cell r="W452">
            <v>0</v>
          </cell>
          <cell r="X452">
            <v>0</v>
          </cell>
          <cell r="Y452">
            <v>0</v>
          </cell>
          <cell r="Z452">
            <v>0</v>
          </cell>
          <cell r="AA452">
            <v>0</v>
          </cell>
          <cell r="AB452">
            <v>0</v>
          </cell>
          <cell r="AC452">
            <v>0</v>
          </cell>
          <cell r="AD452">
            <v>2938.4320833333331</v>
          </cell>
          <cell r="AE452">
            <v>972.99083333333328</v>
          </cell>
          <cell r="AF452">
            <v>0</v>
          </cell>
          <cell r="AG452">
            <v>0</v>
          </cell>
          <cell r="AH452">
            <v>0</v>
          </cell>
          <cell r="AI452">
            <v>0</v>
          </cell>
          <cell r="AJ452">
            <v>0</v>
          </cell>
          <cell r="AK452">
            <v>0</v>
          </cell>
          <cell r="AL452">
            <v>0</v>
          </cell>
          <cell r="AM452">
            <v>0</v>
          </cell>
          <cell r="AN452">
            <v>0</v>
          </cell>
          <cell r="AO452">
            <v>0</v>
          </cell>
          <cell r="AR452" t="str">
            <v>2</v>
          </cell>
        </row>
        <row r="453">
          <cell r="R453">
            <v>0</v>
          </cell>
          <cell r="S453">
            <v>0</v>
          </cell>
          <cell r="T453">
            <v>0</v>
          </cell>
          <cell r="U453">
            <v>0</v>
          </cell>
          <cell r="V453">
            <v>0</v>
          </cell>
          <cell r="W453">
            <v>0</v>
          </cell>
          <cell r="X453">
            <v>0</v>
          </cell>
          <cell r="Y453">
            <v>0</v>
          </cell>
          <cell r="Z453">
            <v>0</v>
          </cell>
          <cell r="AA453">
            <v>0</v>
          </cell>
          <cell r="AB453">
            <v>0</v>
          </cell>
          <cell r="AC453">
            <v>0</v>
          </cell>
          <cell r="AD453">
            <v>56408.883333333331</v>
          </cell>
          <cell r="AE453">
            <v>18774.643333333333</v>
          </cell>
          <cell r="AF453">
            <v>0</v>
          </cell>
          <cell r="AG453">
            <v>0</v>
          </cell>
          <cell r="AH453">
            <v>0</v>
          </cell>
          <cell r="AI453">
            <v>0</v>
          </cell>
          <cell r="AJ453">
            <v>0</v>
          </cell>
          <cell r="AK453">
            <v>0</v>
          </cell>
          <cell r="AL453">
            <v>0</v>
          </cell>
          <cell r="AM453">
            <v>0</v>
          </cell>
          <cell r="AN453">
            <v>0</v>
          </cell>
          <cell r="AO453">
            <v>0</v>
          </cell>
          <cell r="AR453" t="str">
            <v>2</v>
          </cell>
        </row>
        <row r="454">
          <cell r="X454">
            <v>387038.63</v>
          </cell>
          <cell r="Y454">
            <v>370210.86</v>
          </cell>
          <cell r="Z454">
            <v>486376</v>
          </cell>
          <cell r="AA454">
            <v>485475.64</v>
          </cell>
          <cell r="AB454">
            <v>499201.86</v>
          </cell>
          <cell r="AC454">
            <v>473820.36</v>
          </cell>
          <cell r="AJ454">
            <v>16126.609583333333</v>
          </cell>
          <cell r="AK454">
            <v>47678.671666666669</v>
          </cell>
          <cell r="AL454">
            <v>83369.790833333333</v>
          </cell>
          <cell r="AM454">
            <v>123863.60916666668</v>
          </cell>
          <cell r="AN454">
            <v>164891.83833333332</v>
          </cell>
          <cell r="AO454">
            <v>205434.43083333332</v>
          </cell>
          <cell r="AR454" t="str">
            <v>2</v>
          </cell>
        </row>
        <row r="455">
          <cell r="R455">
            <v>0</v>
          </cell>
          <cell r="S455">
            <v>0</v>
          </cell>
          <cell r="T455">
            <v>0</v>
          </cell>
          <cell r="U455">
            <v>0</v>
          </cell>
          <cell r="V455">
            <v>0</v>
          </cell>
          <cell r="W455">
            <v>0</v>
          </cell>
          <cell r="X455">
            <v>0</v>
          </cell>
          <cell r="Y455">
            <v>0</v>
          </cell>
          <cell r="Z455">
            <v>0</v>
          </cell>
          <cell r="AA455">
            <v>0</v>
          </cell>
          <cell r="AB455">
            <v>0</v>
          </cell>
          <cell r="AC455">
            <v>0</v>
          </cell>
          <cell r="AD455">
            <v>48109.652916666666</v>
          </cell>
          <cell r="AE455">
            <v>16012.399583333334</v>
          </cell>
          <cell r="AF455">
            <v>0</v>
          </cell>
          <cell r="AG455">
            <v>0</v>
          </cell>
          <cell r="AH455">
            <v>0</v>
          </cell>
          <cell r="AI455">
            <v>0</v>
          </cell>
          <cell r="AJ455">
            <v>0</v>
          </cell>
          <cell r="AK455">
            <v>0</v>
          </cell>
          <cell r="AL455">
            <v>0</v>
          </cell>
          <cell r="AM455">
            <v>0</v>
          </cell>
          <cell r="AN455">
            <v>0</v>
          </cell>
          <cell r="AO455">
            <v>0</v>
          </cell>
          <cell r="AR455" t="str">
            <v>2</v>
          </cell>
        </row>
        <row r="456">
          <cell r="R456">
            <v>0</v>
          </cell>
          <cell r="S456">
            <v>0</v>
          </cell>
          <cell r="T456">
            <v>0</v>
          </cell>
          <cell r="U456">
            <v>0</v>
          </cell>
          <cell r="V456">
            <v>0</v>
          </cell>
          <cell r="W456">
            <v>0</v>
          </cell>
          <cell r="X456">
            <v>0</v>
          </cell>
          <cell r="Y456">
            <v>0</v>
          </cell>
          <cell r="Z456">
            <v>0</v>
          </cell>
          <cell r="AA456">
            <v>0</v>
          </cell>
          <cell r="AB456">
            <v>0</v>
          </cell>
          <cell r="AC456">
            <v>0</v>
          </cell>
          <cell r="AD456">
            <v>160064.57083333333</v>
          </cell>
          <cell r="AE456">
            <v>53276.966666666667</v>
          </cell>
          <cell r="AF456">
            <v>0</v>
          </cell>
          <cell r="AG456">
            <v>0</v>
          </cell>
          <cell r="AH456">
            <v>0</v>
          </cell>
          <cell r="AI456">
            <v>0</v>
          </cell>
          <cell r="AJ456">
            <v>0</v>
          </cell>
          <cell r="AK456">
            <v>0</v>
          </cell>
          <cell r="AL456">
            <v>0</v>
          </cell>
          <cell r="AM456">
            <v>0</v>
          </cell>
          <cell r="AN456">
            <v>0</v>
          </cell>
          <cell r="AO456">
            <v>0</v>
          </cell>
          <cell r="AR456" t="str">
            <v>2</v>
          </cell>
        </row>
        <row r="457">
          <cell r="R457">
            <v>0</v>
          </cell>
          <cell r="S457">
            <v>0</v>
          </cell>
          <cell r="T457">
            <v>0</v>
          </cell>
          <cell r="U457">
            <v>0</v>
          </cell>
          <cell r="V457">
            <v>0</v>
          </cell>
          <cell r="W457">
            <v>0</v>
          </cell>
          <cell r="X457">
            <v>0</v>
          </cell>
          <cell r="Y457">
            <v>0</v>
          </cell>
          <cell r="Z457">
            <v>0</v>
          </cell>
          <cell r="AA457">
            <v>0</v>
          </cell>
          <cell r="AB457">
            <v>0</v>
          </cell>
          <cell r="AC457">
            <v>0</v>
          </cell>
          <cell r="AD457">
            <v>48960.814166666671</v>
          </cell>
          <cell r="AE457">
            <v>16293.777499999998</v>
          </cell>
          <cell r="AF457">
            <v>0</v>
          </cell>
          <cell r="AG457">
            <v>0</v>
          </cell>
          <cell r="AH457">
            <v>0</v>
          </cell>
          <cell r="AI457">
            <v>0</v>
          </cell>
          <cell r="AJ457">
            <v>0</v>
          </cell>
          <cell r="AK457">
            <v>0</v>
          </cell>
          <cell r="AL457">
            <v>0</v>
          </cell>
          <cell r="AM457">
            <v>0</v>
          </cell>
          <cell r="AN457">
            <v>0</v>
          </cell>
          <cell r="AO457">
            <v>0</v>
          </cell>
          <cell r="AR457" t="str">
            <v>2</v>
          </cell>
        </row>
        <row r="458">
          <cell r="R458">
            <v>59570.14</v>
          </cell>
          <cell r="S458">
            <v>52167.94</v>
          </cell>
          <cell r="T458">
            <v>44765.75</v>
          </cell>
          <cell r="U458">
            <v>37253.019999999997</v>
          </cell>
          <cell r="V458">
            <v>29740.29</v>
          </cell>
          <cell r="W458">
            <v>22227.56</v>
          </cell>
          <cell r="X458">
            <v>14825.36</v>
          </cell>
          <cell r="Y458">
            <v>7423.16</v>
          </cell>
          <cell r="Z458">
            <v>0</v>
          </cell>
          <cell r="AA458">
            <v>0</v>
          </cell>
          <cell r="AB458">
            <v>0</v>
          </cell>
          <cell r="AC458">
            <v>0</v>
          </cell>
          <cell r="AD458">
            <v>131134.46041666667</v>
          </cell>
          <cell r="AE458">
            <v>117915.14875000001</v>
          </cell>
          <cell r="AF458">
            <v>105386.70583333333</v>
          </cell>
          <cell r="AG458">
            <v>93558.34375</v>
          </cell>
          <cell r="AH458">
            <v>82439.274166666655</v>
          </cell>
          <cell r="AI458">
            <v>72029.497083333335</v>
          </cell>
          <cell r="AJ458">
            <v>62347.435416666674</v>
          </cell>
          <cell r="AK458">
            <v>53411.512083333342</v>
          </cell>
          <cell r="AL458">
            <v>45220.853333333333</v>
          </cell>
          <cell r="AM458">
            <v>37775.29583333333</v>
          </cell>
          <cell r="AN458">
            <v>31075.549999999992</v>
          </cell>
          <cell r="AO458">
            <v>25121.61583333333</v>
          </cell>
          <cell r="AR458" t="str">
            <v>2</v>
          </cell>
        </row>
        <row r="459">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R459" t="str">
            <v>2</v>
          </cell>
        </row>
        <row r="460">
          <cell r="R460">
            <v>59422.2</v>
          </cell>
          <cell r="S460">
            <v>57299.98</v>
          </cell>
          <cell r="T460">
            <v>55177.760000000002</v>
          </cell>
          <cell r="U460">
            <v>53055.54</v>
          </cell>
          <cell r="V460">
            <v>50933.32</v>
          </cell>
          <cell r="W460">
            <v>48811.1</v>
          </cell>
          <cell r="X460">
            <v>46688.88</v>
          </cell>
          <cell r="Y460">
            <v>44566.66</v>
          </cell>
          <cell r="Z460">
            <v>42444.44</v>
          </cell>
          <cell r="AA460">
            <v>40322.22</v>
          </cell>
          <cell r="AB460">
            <v>38200</v>
          </cell>
          <cell r="AC460">
            <v>36077.78</v>
          </cell>
          <cell r="AD460">
            <v>72151.38</v>
          </cell>
          <cell r="AE460">
            <v>70032.264999999999</v>
          </cell>
          <cell r="AF460">
            <v>67911.08</v>
          </cell>
          <cell r="AG460">
            <v>65788.86</v>
          </cell>
          <cell r="AH460">
            <v>63666.640000000007</v>
          </cell>
          <cell r="AI460">
            <v>61544.420000000006</v>
          </cell>
          <cell r="AJ460">
            <v>59422.19999999999</v>
          </cell>
          <cell r="AK460">
            <v>57299.979999999989</v>
          </cell>
          <cell r="AL460">
            <v>55177.760000000002</v>
          </cell>
          <cell r="AM460">
            <v>53055.54</v>
          </cell>
          <cell r="AN460">
            <v>50933.32</v>
          </cell>
          <cell r="AO460">
            <v>48811.1</v>
          </cell>
          <cell r="AR460" t="str">
            <v>2</v>
          </cell>
        </row>
        <row r="461">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R461" t="str">
            <v>2</v>
          </cell>
        </row>
        <row r="462">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R462" t="str">
            <v>2</v>
          </cell>
        </row>
        <row r="463">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R463" t="str">
            <v>2</v>
          </cell>
        </row>
        <row r="464">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R464" t="str">
            <v>2</v>
          </cell>
        </row>
        <row r="465">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R465" t="str">
            <v>2</v>
          </cell>
        </row>
        <row r="466">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R466" t="str">
            <v>2</v>
          </cell>
        </row>
        <row r="467">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R467" t="str">
            <v>2</v>
          </cell>
        </row>
        <row r="468">
          <cell r="R468">
            <v>30713.03</v>
          </cell>
          <cell r="S468">
            <v>27641.72</v>
          </cell>
          <cell r="T468">
            <v>24570.41</v>
          </cell>
          <cell r="U468">
            <v>21499.1</v>
          </cell>
          <cell r="V468">
            <v>18427.79</v>
          </cell>
          <cell r="W468">
            <v>15356.48</v>
          </cell>
          <cell r="X468">
            <v>12285.17</v>
          </cell>
          <cell r="Y468">
            <v>9213.86</v>
          </cell>
          <cell r="Z468">
            <v>6142.55</v>
          </cell>
          <cell r="AA468">
            <v>3071.24</v>
          </cell>
          <cell r="AB468">
            <v>-7.0000000000000007E-2</v>
          </cell>
          <cell r="AC468">
            <v>0</v>
          </cell>
          <cell r="AD468">
            <v>49140.888333333343</v>
          </cell>
          <cell r="AE468">
            <v>46069.57958333334</v>
          </cell>
          <cell r="AF468">
            <v>42998.270000000011</v>
          </cell>
          <cell r="AG468">
            <v>39926.959999999999</v>
          </cell>
          <cell r="AH468">
            <v>36855.65</v>
          </cell>
          <cell r="AI468">
            <v>33784.339999999989</v>
          </cell>
          <cell r="AJ468">
            <v>30713.029999999988</v>
          </cell>
          <cell r="AK468">
            <v>27641.72</v>
          </cell>
          <cell r="AL468">
            <v>24570.41</v>
          </cell>
          <cell r="AM468">
            <v>21499.100000000002</v>
          </cell>
          <cell r="AN468">
            <v>18427.79</v>
          </cell>
          <cell r="AO468">
            <v>15484.454166666668</v>
          </cell>
          <cell r="AR468" t="str">
            <v>2</v>
          </cell>
        </row>
        <row r="469">
          <cell r="R469">
            <v>0</v>
          </cell>
          <cell r="S469">
            <v>0</v>
          </cell>
          <cell r="T469">
            <v>0</v>
          </cell>
          <cell r="U469">
            <v>0</v>
          </cell>
          <cell r="V469">
            <v>0</v>
          </cell>
          <cell r="W469">
            <v>0</v>
          </cell>
          <cell r="X469">
            <v>0</v>
          </cell>
          <cell r="Y469">
            <v>0</v>
          </cell>
          <cell r="Z469">
            <v>0</v>
          </cell>
          <cell r="AA469">
            <v>0</v>
          </cell>
          <cell r="AB469">
            <v>0</v>
          </cell>
          <cell r="AC469">
            <v>0</v>
          </cell>
          <cell r="AD469">
            <v>41654.813750000001</v>
          </cell>
          <cell r="AE469">
            <v>29629.979583333334</v>
          </cell>
          <cell r="AF469">
            <v>17706.87875</v>
          </cell>
          <cell r="AG469">
            <v>5885.3808333333336</v>
          </cell>
          <cell r="AH469">
            <v>0</v>
          </cell>
          <cell r="AI469">
            <v>0</v>
          </cell>
          <cell r="AJ469">
            <v>0</v>
          </cell>
          <cell r="AK469">
            <v>0</v>
          </cell>
          <cell r="AL469">
            <v>0</v>
          </cell>
          <cell r="AM469">
            <v>0</v>
          </cell>
          <cell r="AN469">
            <v>0</v>
          </cell>
          <cell r="AO469">
            <v>0</v>
          </cell>
          <cell r="AR469" t="str">
            <v>2</v>
          </cell>
        </row>
        <row r="470">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R470" t="str">
            <v>2</v>
          </cell>
        </row>
        <row r="471">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R471" t="str">
            <v>2</v>
          </cell>
        </row>
        <row r="472">
          <cell r="R472">
            <v>0</v>
          </cell>
          <cell r="S472">
            <v>0</v>
          </cell>
          <cell r="T472">
            <v>0</v>
          </cell>
          <cell r="U472">
            <v>0</v>
          </cell>
          <cell r="V472">
            <v>0</v>
          </cell>
          <cell r="W472">
            <v>0</v>
          </cell>
          <cell r="X472">
            <v>0</v>
          </cell>
          <cell r="Y472">
            <v>0</v>
          </cell>
          <cell r="Z472">
            <v>0</v>
          </cell>
          <cell r="AA472">
            <v>0</v>
          </cell>
          <cell r="AB472">
            <v>0</v>
          </cell>
          <cell r="AC472">
            <v>0</v>
          </cell>
          <cell r="AD472">
            <v>912.8529166666666</v>
          </cell>
          <cell r="AE472">
            <v>739.40791666666667</v>
          </cell>
          <cell r="AF472">
            <v>584.22124999999994</v>
          </cell>
          <cell r="AG472">
            <v>447.29250000000002</v>
          </cell>
          <cell r="AH472">
            <v>328.62124999999997</v>
          </cell>
          <cell r="AI472">
            <v>228.20750000000001</v>
          </cell>
          <cell r="AJ472">
            <v>146.05124999999998</v>
          </cell>
          <cell r="AK472">
            <v>82.152500000000003</v>
          </cell>
          <cell r="AL472">
            <v>36.511249999999997</v>
          </cell>
          <cell r="AM472">
            <v>9.1274999999999995</v>
          </cell>
          <cell r="AN472">
            <v>0</v>
          </cell>
          <cell r="AO472">
            <v>0</v>
          </cell>
          <cell r="AR472" t="str">
            <v>2</v>
          </cell>
        </row>
        <row r="473">
          <cell r="R473">
            <v>0</v>
          </cell>
          <cell r="S473">
            <v>0</v>
          </cell>
          <cell r="T473">
            <v>0</v>
          </cell>
          <cell r="U473">
            <v>0</v>
          </cell>
          <cell r="V473">
            <v>0</v>
          </cell>
          <cell r="W473">
            <v>0</v>
          </cell>
          <cell r="X473">
            <v>0</v>
          </cell>
          <cell r="Y473">
            <v>0</v>
          </cell>
          <cell r="Z473">
            <v>0</v>
          </cell>
          <cell r="AA473">
            <v>0</v>
          </cell>
          <cell r="AB473">
            <v>0</v>
          </cell>
          <cell r="AC473">
            <v>0</v>
          </cell>
          <cell r="AD473">
            <v>3347.2899999999995</v>
          </cell>
          <cell r="AE473">
            <v>2711.3058333333333</v>
          </cell>
          <cell r="AF473">
            <v>2142.2666666666669</v>
          </cell>
          <cell r="AG473">
            <v>1640.1729166666664</v>
          </cell>
          <cell r="AH473">
            <v>1205.0250000000003</v>
          </cell>
          <cell r="AI473">
            <v>836.82291666666663</v>
          </cell>
          <cell r="AJ473">
            <v>535.56666666666672</v>
          </cell>
          <cell r="AK473">
            <v>301.25625000000002</v>
          </cell>
          <cell r="AL473">
            <v>133.89166666666668</v>
          </cell>
          <cell r="AM473">
            <v>33.47291666666667</v>
          </cell>
          <cell r="AN473">
            <v>0</v>
          </cell>
          <cell r="AO473">
            <v>0</v>
          </cell>
          <cell r="AR473" t="str">
            <v>2</v>
          </cell>
        </row>
        <row r="474">
          <cell r="R474">
            <v>352515.83</v>
          </cell>
          <cell r="S474">
            <v>351047.01</v>
          </cell>
          <cell r="T474">
            <v>349578.19</v>
          </cell>
          <cell r="U474">
            <v>348109.37</v>
          </cell>
          <cell r="V474">
            <v>346640.55</v>
          </cell>
          <cell r="W474">
            <v>345171.73</v>
          </cell>
          <cell r="X474">
            <v>343702.91</v>
          </cell>
          <cell r="Y474">
            <v>0</v>
          </cell>
          <cell r="Z474">
            <v>0</v>
          </cell>
          <cell r="AA474">
            <v>0</v>
          </cell>
          <cell r="AB474">
            <v>0</v>
          </cell>
          <cell r="AC474">
            <v>0</v>
          </cell>
          <cell r="AD474">
            <v>361328.75</v>
          </cell>
          <cell r="AE474">
            <v>359859.93</v>
          </cell>
          <cell r="AF474">
            <v>358391.11000000004</v>
          </cell>
          <cell r="AG474">
            <v>356922.29000000004</v>
          </cell>
          <cell r="AH474">
            <v>355453.47000000003</v>
          </cell>
          <cell r="AI474">
            <v>353984.64999999997</v>
          </cell>
          <cell r="AJ474">
            <v>352515.83</v>
          </cell>
          <cell r="AK474">
            <v>336787.25625000003</v>
          </cell>
          <cell r="AL474">
            <v>306860.12958333339</v>
          </cell>
          <cell r="AM474">
            <v>277055.40458333335</v>
          </cell>
          <cell r="AN474">
            <v>247373.08124999996</v>
          </cell>
          <cell r="AO474">
            <v>217813.15958333333</v>
          </cell>
          <cell r="AR474" t="str">
            <v>2</v>
          </cell>
        </row>
        <row r="475">
          <cell r="R475">
            <v>8558.41</v>
          </cell>
          <cell r="S475">
            <v>6418.82</v>
          </cell>
          <cell r="T475">
            <v>4279.2299999999996</v>
          </cell>
          <cell r="U475">
            <v>2139.64</v>
          </cell>
          <cell r="V475">
            <v>0</v>
          </cell>
          <cell r="W475">
            <v>0</v>
          </cell>
          <cell r="X475">
            <v>0</v>
          </cell>
          <cell r="Y475">
            <v>0</v>
          </cell>
          <cell r="Z475">
            <v>0</v>
          </cell>
          <cell r="AA475">
            <v>0</v>
          </cell>
          <cell r="AB475">
            <v>0</v>
          </cell>
          <cell r="AC475">
            <v>0</v>
          </cell>
          <cell r="AD475">
            <v>21400.255000000001</v>
          </cell>
          <cell r="AE475">
            <v>19257.436249999999</v>
          </cell>
          <cell r="AF475">
            <v>17116.77</v>
          </cell>
          <cell r="AG475">
            <v>14977.18</v>
          </cell>
          <cell r="AH475">
            <v>12837.587916666671</v>
          </cell>
          <cell r="AI475">
            <v>10787.143333333335</v>
          </cell>
          <cell r="AJ475">
            <v>8914.9979166666672</v>
          </cell>
          <cell r="AK475">
            <v>7221.1516666666648</v>
          </cell>
          <cell r="AL475">
            <v>5705.6045833333337</v>
          </cell>
          <cell r="AM475">
            <v>4368.3566666666666</v>
          </cell>
          <cell r="AN475">
            <v>3209.4079166666666</v>
          </cell>
          <cell r="AO475">
            <v>2228.7583333333332</v>
          </cell>
          <cell r="AR475" t="str">
            <v>2</v>
          </cell>
        </row>
        <row r="476">
          <cell r="R476">
            <v>882327.39</v>
          </cell>
          <cell r="S476">
            <v>879176.22</v>
          </cell>
          <cell r="T476">
            <v>876025.05</v>
          </cell>
          <cell r="U476">
            <v>872873.88</v>
          </cell>
          <cell r="V476">
            <v>869722.71</v>
          </cell>
          <cell r="W476">
            <v>866560.12</v>
          </cell>
          <cell r="X476">
            <v>863420.37</v>
          </cell>
          <cell r="Y476">
            <v>860269.2</v>
          </cell>
          <cell r="Z476">
            <v>857118.03</v>
          </cell>
          <cell r="AA476">
            <v>853966.86</v>
          </cell>
          <cell r="AB476">
            <v>850804.06</v>
          </cell>
          <cell r="AC476">
            <v>847664.56</v>
          </cell>
          <cell r="AD476">
            <v>901234.41000000015</v>
          </cell>
          <cell r="AE476">
            <v>898083.24000000022</v>
          </cell>
          <cell r="AF476">
            <v>894932.0700000003</v>
          </cell>
          <cell r="AG476">
            <v>891780.90000000026</v>
          </cell>
          <cell r="AH476">
            <v>888629.7300000001</v>
          </cell>
          <cell r="AI476">
            <v>885478.08416666661</v>
          </cell>
          <cell r="AJ476">
            <v>882326.43833333335</v>
          </cell>
          <cell r="AK476">
            <v>879175.2683333332</v>
          </cell>
          <cell r="AL476">
            <v>876024.09833333327</v>
          </cell>
          <cell r="AM476">
            <v>872872.92833333334</v>
          </cell>
          <cell r="AN476">
            <v>869721.27374999982</v>
          </cell>
          <cell r="AO476">
            <v>866569.62083333347</v>
          </cell>
          <cell r="AR476" t="str">
            <v>2</v>
          </cell>
        </row>
        <row r="477">
          <cell r="R477">
            <v>2411356.4300000002</v>
          </cell>
          <cell r="S477">
            <v>2402925.11</v>
          </cell>
          <cell r="T477">
            <v>2394493.79</v>
          </cell>
          <cell r="U477">
            <v>2386062.4700000002</v>
          </cell>
          <cell r="V477">
            <v>2377631.15</v>
          </cell>
          <cell r="W477">
            <v>2369169.94</v>
          </cell>
          <cell r="X477">
            <v>2360768.52</v>
          </cell>
          <cell r="Y477">
            <v>2352337.2000000002</v>
          </cell>
          <cell r="Z477">
            <v>2343905.88</v>
          </cell>
          <cell r="AA477">
            <v>2335474.56</v>
          </cell>
          <cell r="AB477">
            <v>2327012.81</v>
          </cell>
          <cell r="AC477">
            <v>2318612.04</v>
          </cell>
          <cell r="AD477">
            <v>2464065.4412500001</v>
          </cell>
          <cell r="AE477">
            <v>2455631.6975000002</v>
          </cell>
          <cell r="AF477">
            <v>2447197.9612499997</v>
          </cell>
          <cell r="AG477">
            <v>2438764.2324999999</v>
          </cell>
          <cell r="AH477">
            <v>2429979.2024999997</v>
          </cell>
          <cell r="AI477">
            <v>2420490.3170833332</v>
          </cell>
          <cell r="AJ477">
            <v>2411353.9395833332</v>
          </cell>
          <cell r="AK477">
            <v>2402922.6204166668</v>
          </cell>
          <cell r="AL477">
            <v>2394491.3012499996</v>
          </cell>
          <cell r="AM477">
            <v>2386059.9820833332</v>
          </cell>
          <cell r="AN477">
            <v>2377627.395</v>
          </cell>
          <cell r="AO477">
            <v>2369194.8129166663</v>
          </cell>
          <cell r="AR477" t="str">
            <v>2</v>
          </cell>
        </row>
        <row r="478">
          <cell r="R478">
            <v>560144.73</v>
          </cell>
          <cell r="S478">
            <v>551006.97</v>
          </cell>
          <cell r="T478">
            <v>541869.21</v>
          </cell>
          <cell r="U478">
            <v>532731.44999999995</v>
          </cell>
          <cell r="V478">
            <v>523593.69</v>
          </cell>
          <cell r="W478">
            <v>514296.46</v>
          </cell>
          <cell r="X478">
            <v>505318.17</v>
          </cell>
          <cell r="Y478">
            <v>496180.41</v>
          </cell>
          <cell r="Z478">
            <v>487042.65</v>
          </cell>
          <cell r="AA478">
            <v>477904.89</v>
          </cell>
          <cell r="AB478">
            <v>468592.41</v>
          </cell>
          <cell r="AC478">
            <v>459632.71</v>
          </cell>
          <cell r="AD478">
            <v>614971.28999999992</v>
          </cell>
          <cell r="AE478">
            <v>605833.53</v>
          </cell>
          <cell r="AF478">
            <v>596695.77</v>
          </cell>
          <cell r="AG478">
            <v>587558.00999999989</v>
          </cell>
          <cell r="AH478">
            <v>578420.25000000012</v>
          </cell>
          <cell r="AI478">
            <v>569275.84541666671</v>
          </cell>
          <cell r="AJ478">
            <v>560131.44083333341</v>
          </cell>
          <cell r="AK478">
            <v>550993.68083333329</v>
          </cell>
          <cell r="AL478">
            <v>541855.9208333334</v>
          </cell>
          <cell r="AM478">
            <v>532718.16083333339</v>
          </cell>
          <cell r="AN478">
            <v>523573.12083333335</v>
          </cell>
          <cell r="AO478">
            <v>514428.22</v>
          </cell>
          <cell r="AR478" t="str">
            <v>2</v>
          </cell>
        </row>
        <row r="479">
          <cell r="R479">
            <v>799310.15</v>
          </cell>
          <cell r="S479">
            <v>796657.28</v>
          </cell>
          <cell r="T479">
            <v>794004.41</v>
          </cell>
          <cell r="U479">
            <v>791351.54</v>
          </cell>
          <cell r="V479">
            <v>788698.67</v>
          </cell>
          <cell r="W479">
            <v>786036.88</v>
          </cell>
          <cell r="X479">
            <v>783392.93</v>
          </cell>
          <cell r="Y479">
            <v>780740.06</v>
          </cell>
          <cell r="Z479">
            <v>778087.19</v>
          </cell>
          <cell r="AA479">
            <v>775434.32</v>
          </cell>
          <cell r="AB479">
            <v>772772.37</v>
          </cell>
          <cell r="AC479">
            <v>770128.61</v>
          </cell>
          <cell r="AD479">
            <v>813106.81124999991</v>
          </cell>
          <cell r="AE479">
            <v>810456.24666666659</v>
          </cell>
          <cell r="AF479">
            <v>807805.6745833332</v>
          </cell>
          <cell r="AG479">
            <v>805155.09500000009</v>
          </cell>
          <cell r="AH479">
            <v>802855.81666666677</v>
          </cell>
          <cell r="AI479">
            <v>801258.83583333343</v>
          </cell>
          <cell r="AJ479">
            <v>799309.40666666673</v>
          </cell>
          <cell r="AK479">
            <v>796656.53666666662</v>
          </cell>
          <cell r="AL479">
            <v>794003.66666666663</v>
          </cell>
          <cell r="AM479">
            <v>791350.79666666652</v>
          </cell>
          <cell r="AN479">
            <v>788697.54833333334</v>
          </cell>
          <cell r="AO479">
            <v>786044.3012499999</v>
          </cell>
          <cell r="AR479" t="str">
            <v>2</v>
          </cell>
        </row>
        <row r="480">
          <cell r="R480">
            <v>1037159.04</v>
          </cell>
          <cell r="S480">
            <v>1022902.56</v>
          </cell>
          <cell r="T480">
            <v>1008646.08</v>
          </cell>
          <cell r="U480">
            <v>994389.6</v>
          </cell>
          <cell r="V480">
            <v>980133.12</v>
          </cell>
          <cell r="W480">
            <v>965669.27</v>
          </cell>
          <cell r="X480">
            <v>951620.16</v>
          </cell>
          <cell r="Y480">
            <v>937363.68</v>
          </cell>
          <cell r="Z480">
            <v>923107.2</v>
          </cell>
          <cell r="AA480">
            <v>908850.72</v>
          </cell>
          <cell r="AB480">
            <v>894370.61</v>
          </cell>
          <cell r="AC480">
            <v>880341.27</v>
          </cell>
          <cell r="AD480">
            <v>1122697.9200000002</v>
          </cell>
          <cell r="AE480">
            <v>1108441.44</v>
          </cell>
          <cell r="AF480">
            <v>1094184.96</v>
          </cell>
          <cell r="AG480">
            <v>1079928.4800000002</v>
          </cell>
          <cell r="AH480">
            <v>1065671.9999999998</v>
          </cell>
          <cell r="AI480">
            <v>1051406.8795833334</v>
          </cell>
          <cell r="AJ480">
            <v>1037141.7591666667</v>
          </cell>
          <cell r="AK480">
            <v>1022885.2791666667</v>
          </cell>
          <cell r="AL480">
            <v>1008628.7991666667</v>
          </cell>
          <cell r="AM480">
            <v>994372.31916666648</v>
          </cell>
          <cell r="AN480">
            <v>980106.52124999987</v>
          </cell>
          <cell r="AO480">
            <v>965840.86958333326</v>
          </cell>
          <cell r="AR480" t="str">
            <v>2</v>
          </cell>
        </row>
        <row r="481">
          <cell r="R481">
            <v>112206.77</v>
          </cell>
          <cell r="S481">
            <v>110177.71</v>
          </cell>
          <cell r="T481">
            <v>108148.65</v>
          </cell>
          <cell r="U481">
            <v>106119.59</v>
          </cell>
          <cell r="V481">
            <v>104090.53</v>
          </cell>
          <cell r="W481">
            <v>102021.92</v>
          </cell>
          <cell r="X481">
            <v>100032.42</v>
          </cell>
          <cell r="Y481">
            <v>98003.36</v>
          </cell>
          <cell r="Z481">
            <v>95974.3</v>
          </cell>
          <cell r="AA481">
            <v>93945.24</v>
          </cell>
          <cell r="AB481">
            <v>91872.36</v>
          </cell>
          <cell r="AC481">
            <v>89888.08</v>
          </cell>
          <cell r="AD481">
            <v>124381.13</v>
          </cell>
          <cell r="AE481">
            <v>122352.07</v>
          </cell>
          <cell r="AF481">
            <v>120323.01</v>
          </cell>
          <cell r="AG481">
            <v>118293.94999999997</v>
          </cell>
          <cell r="AH481">
            <v>116264.89</v>
          </cell>
          <cell r="AI481">
            <v>114234.18208333333</v>
          </cell>
          <cell r="AJ481">
            <v>112203.47458333331</v>
          </cell>
          <cell r="AK481">
            <v>110174.41541666666</v>
          </cell>
          <cell r="AL481">
            <v>108145.35625000001</v>
          </cell>
          <cell r="AM481">
            <v>106116.29708333335</v>
          </cell>
          <cell r="AN481">
            <v>104085.41208333334</v>
          </cell>
          <cell r="AO481">
            <v>102054.56708333334</v>
          </cell>
          <cell r="AR481" t="str">
            <v>2</v>
          </cell>
        </row>
        <row r="482">
          <cell r="R482">
            <v>1279400.23</v>
          </cell>
          <cell r="S482">
            <v>1264169.27</v>
          </cell>
          <cell r="T482">
            <v>1248938.31</v>
          </cell>
          <cell r="U482">
            <v>1233707.3500000001</v>
          </cell>
          <cell r="V482">
            <v>1218476.3999999999</v>
          </cell>
          <cell r="W482">
            <v>1203055.06</v>
          </cell>
          <cell r="X482">
            <v>1188014.49</v>
          </cell>
          <cell r="Y482">
            <v>1172783.54</v>
          </cell>
          <cell r="Z482">
            <v>1157552.5900000001</v>
          </cell>
          <cell r="AA482">
            <v>1142321.6399999999</v>
          </cell>
          <cell r="AB482">
            <v>1126887.6100000001</v>
          </cell>
          <cell r="AC482">
            <v>1111862.44</v>
          </cell>
          <cell r="AD482">
            <v>1370785.99</v>
          </cell>
          <cell r="AE482">
            <v>1355555.03</v>
          </cell>
          <cell r="AF482">
            <v>1340324.07</v>
          </cell>
          <cell r="AG482">
            <v>1325093.1100000001</v>
          </cell>
          <cell r="AH482">
            <v>1309862.1504166666</v>
          </cell>
          <cell r="AI482">
            <v>1294623.25875</v>
          </cell>
          <cell r="AJ482">
            <v>1279384.3674999999</v>
          </cell>
          <cell r="AK482">
            <v>1264153.4095833334</v>
          </cell>
          <cell r="AL482">
            <v>1248922.4525000001</v>
          </cell>
          <cell r="AM482">
            <v>1233691.4962500001</v>
          </cell>
          <cell r="AN482">
            <v>1218452.0791666666</v>
          </cell>
          <cell r="AO482">
            <v>1203212.7754166669</v>
          </cell>
          <cell r="AR482" t="str">
            <v>2</v>
          </cell>
        </row>
        <row r="483">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R483" t="str">
            <v>2</v>
          </cell>
        </row>
        <row r="484">
          <cell r="R484">
            <v>6307180.8399999999</v>
          </cell>
          <cell r="S484">
            <v>6293133.6699999999</v>
          </cell>
          <cell r="T484">
            <v>6279086.5</v>
          </cell>
          <cell r="U484">
            <v>6265039.3300000001</v>
          </cell>
          <cell r="V484">
            <v>6250992.1600000001</v>
          </cell>
          <cell r="W484">
            <v>6236913.4199999999</v>
          </cell>
          <cell r="X484">
            <v>6222897.8099999996</v>
          </cell>
          <cell r="Y484">
            <v>6208850.6399999997</v>
          </cell>
          <cell r="Z484">
            <v>6194803.4699999997</v>
          </cell>
          <cell r="AA484">
            <v>6180756.2999999998</v>
          </cell>
          <cell r="AB484">
            <v>6166677.2000000002</v>
          </cell>
          <cell r="AC484">
            <v>6152662.0199999996</v>
          </cell>
          <cell r="AD484">
            <v>6391463.8600000003</v>
          </cell>
          <cell r="AE484">
            <v>6377416.6899999985</v>
          </cell>
          <cell r="AF484">
            <v>6363369.5199999996</v>
          </cell>
          <cell r="AG484">
            <v>6349322.3499999987</v>
          </cell>
          <cell r="AH484">
            <v>6335275.1799999997</v>
          </cell>
          <cell r="AI484">
            <v>6321226.6945833331</v>
          </cell>
          <cell r="AJ484">
            <v>6307178.2087499993</v>
          </cell>
          <cell r="AK484">
            <v>6293131.0379166668</v>
          </cell>
          <cell r="AL484">
            <v>6279083.8670833334</v>
          </cell>
          <cell r="AM484">
            <v>6265036.69625</v>
          </cell>
          <cell r="AN484">
            <v>6250988.1950000003</v>
          </cell>
          <cell r="AO484">
            <v>6236939.6962499991</v>
          </cell>
          <cell r="AR484" t="str">
            <v>2</v>
          </cell>
        </row>
        <row r="485">
          <cell r="R485">
            <v>0</v>
          </cell>
          <cell r="S485">
            <v>0</v>
          </cell>
          <cell r="T485">
            <v>0</v>
          </cell>
          <cell r="U485">
            <v>0</v>
          </cell>
          <cell r="V485">
            <v>0</v>
          </cell>
          <cell r="W485">
            <v>0</v>
          </cell>
          <cell r="X485">
            <v>0</v>
          </cell>
          <cell r="Y485">
            <v>0</v>
          </cell>
          <cell r="Z485">
            <v>0</v>
          </cell>
          <cell r="AA485">
            <v>0</v>
          </cell>
          <cell r="AB485">
            <v>0</v>
          </cell>
          <cell r="AC485">
            <v>0</v>
          </cell>
          <cell r="AD485">
            <v>48173.355833333342</v>
          </cell>
          <cell r="AE485">
            <v>39812.689583333333</v>
          </cell>
          <cell r="AF485">
            <v>32248.2775</v>
          </cell>
          <cell r="AG485">
            <v>25480.119583333333</v>
          </cell>
          <cell r="AH485">
            <v>19508.215833333332</v>
          </cell>
          <cell r="AI485">
            <v>14332.566250000002</v>
          </cell>
          <cell r="AJ485">
            <v>9953.1708333333336</v>
          </cell>
          <cell r="AK485">
            <v>6370.0291666666672</v>
          </cell>
          <cell r="AL485">
            <v>3583.1412500000001</v>
          </cell>
          <cell r="AM485">
            <v>1592.5070833333332</v>
          </cell>
          <cell r="AN485">
            <v>398.12666666666672</v>
          </cell>
          <cell r="AO485">
            <v>0</v>
          </cell>
          <cell r="AR485" t="str">
            <v>2</v>
          </cell>
        </row>
        <row r="486">
          <cell r="R486">
            <v>5981129.5099999998</v>
          </cell>
          <cell r="S486">
            <v>5962726.0300000003</v>
          </cell>
          <cell r="T486">
            <v>5944322.5499999998</v>
          </cell>
          <cell r="U486">
            <v>5925919.0700000003</v>
          </cell>
          <cell r="V486">
            <v>5907515.5899999999</v>
          </cell>
          <cell r="W486">
            <v>5889112.1100000003</v>
          </cell>
          <cell r="X486">
            <v>5870708.6299999999</v>
          </cell>
          <cell r="Y486">
            <v>5852305.1500000004</v>
          </cell>
          <cell r="Z486">
            <v>5833901.6699999999</v>
          </cell>
          <cell r="AA486">
            <v>5815498.1900000004</v>
          </cell>
          <cell r="AB486">
            <v>5797094.71</v>
          </cell>
          <cell r="AC486">
            <v>5778691.2300000004</v>
          </cell>
          <cell r="AD486">
            <v>5226803.4087499995</v>
          </cell>
          <cell r="AE486">
            <v>5724464.0562499985</v>
          </cell>
          <cell r="AF486">
            <v>5978339.6420833329</v>
          </cell>
          <cell r="AG486">
            <v>5983552.4758333331</v>
          </cell>
          <cell r="AH486">
            <v>5983018.82125</v>
          </cell>
          <cell r="AI486">
            <v>5977827.2445833338</v>
          </cell>
          <cell r="AJ486">
            <v>5968066.6958333328</v>
          </cell>
          <cell r="AK486">
            <v>5958280.0745833339</v>
          </cell>
          <cell r="AL486">
            <v>5944202.5620833337</v>
          </cell>
          <cell r="AM486">
            <v>5925847.1212500008</v>
          </cell>
          <cell r="AN486">
            <v>5907491.5337500004</v>
          </cell>
          <cell r="AO486">
            <v>5889112.0366666662</v>
          </cell>
          <cell r="AR486" t="str">
            <v>2</v>
          </cell>
        </row>
        <row r="487">
          <cell r="R487">
            <v>1010821.9</v>
          </cell>
          <cell r="S487">
            <v>1007711.68</v>
          </cell>
          <cell r="T487">
            <v>1004601.46</v>
          </cell>
          <cell r="U487">
            <v>1001491.24</v>
          </cell>
          <cell r="V487">
            <v>998381.02</v>
          </cell>
          <cell r="W487">
            <v>995270.8</v>
          </cell>
          <cell r="X487">
            <v>992160.58</v>
          </cell>
          <cell r="Y487">
            <v>989050.36</v>
          </cell>
          <cell r="Z487">
            <v>985940.14</v>
          </cell>
          <cell r="AA487">
            <v>982829.92</v>
          </cell>
          <cell r="AB487">
            <v>979719.7</v>
          </cell>
          <cell r="AC487">
            <v>976609.48</v>
          </cell>
          <cell r="AD487">
            <v>883339.5575</v>
          </cell>
          <cell r="AE487">
            <v>967445.12333333341</v>
          </cell>
          <cell r="AF487">
            <v>1010350.55625</v>
          </cell>
          <cell r="AG487">
            <v>1011231.5175000002</v>
          </cell>
          <cell r="AH487">
            <v>1011141.3116666669</v>
          </cell>
          <cell r="AI487">
            <v>1010263.9083333332</v>
          </cell>
          <cell r="AJ487">
            <v>1008614.3404166666</v>
          </cell>
          <cell r="AK487">
            <v>1006960.3666666667</v>
          </cell>
          <cell r="AL487">
            <v>1004581.225</v>
          </cell>
          <cell r="AM487">
            <v>1001479.1062499998</v>
          </cell>
          <cell r="AN487">
            <v>998376.96333333349</v>
          </cell>
          <cell r="AO487">
            <v>995270.78791666671</v>
          </cell>
          <cell r="AR487" t="str">
            <v>2</v>
          </cell>
        </row>
        <row r="488">
          <cell r="R488">
            <v>0</v>
          </cell>
          <cell r="S488">
            <v>0</v>
          </cell>
          <cell r="T488">
            <v>0</v>
          </cell>
          <cell r="U488">
            <v>0</v>
          </cell>
          <cell r="V488">
            <v>0</v>
          </cell>
          <cell r="W488">
            <v>1364059.3</v>
          </cell>
          <cell r="X488">
            <v>1362504.32</v>
          </cell>
          <cell r="Y488">
            <v>1322430.67</v>
          </cell>
          <cell r="Z488">
            <v>1261150.69</v>
          </cell>
          <cell r="AA488">
            <v>1221739.73</v>
          </cell>
          <cell r="AB488">
            <v>1226459.1299999999</v>
          </cell>
          <cell r="AC488">
            <v>1186895.93</v>
          </cell>
          <cell r="AD488">
            <v>0</v>
          </cell>
          <cell r="AE488">
            <v>0</v>
          </cell>
          <cell r="AF488">
            <v>0</v>
          </cell>
          <cell r="AG488">
            <v>0</v>
          </cell>
          <cell r="AH488">
            <v>0</v>
          </cell>
          <cell r="AI488">
            <v>56835.804166666669</v>
          </cell>
          <cell r="AJ488">
            <v>170442.62166666667</v>
          </cell>
          <cell r="AK488">
            <v>282314.91291666665</v>
          </cell>
          <cell r="AL488">
            <v>389964.13624999998</v>
          </cell>
          <cell r="AM488">
            <v>493417.90375000006</v>
          </cell>
          <cell r="AN488">
            <v>595426.18958333333</v>
          </cell>
          <cell r="AO488">
            <v>695982.65041666676</v>
          </cell>
          <cell r="AR488" t="str">
            <v>2</v>
          </cell>
        </row>
        <row r="489">
          <cell r="R489">
            <v>0</v>
          </cell>
          <cell r="S489">
            <v>0</v>
          </cell>
          <cell r="T489">
            <v>0</v>
          </cell>
          <cell r="U489">
            <v>0</v>
          </cell>
          <cell r="V489">
            <v>0</v>
          </cell>
          <cell r="W489">
            <v>6647.67</v>
          </cell>
          <cell r="X489">
            <v>6463.01</v>
          </cell>
          <cell r="Y489">
            <v>0</v>
          </cell>
          <cell r="Z489">
            <v>0</v>
          </cell>
          <cell r="AA489">
            <v>0</v>
          </cell>
          <cell r="AB489">
            <v>0</v>
          </cell>
          <cell r="AC489">
            <v>0</v>
          </cell>
          <cell r="AD489">
            <v>0</v>
          </cell>
          <cell r="AE489">
            <v>0</v>
          </cell>
          <cell r="AF489">
            <v>0</v>
          </cell>
          <cell r="AG489">
            <v>0</v>
          </cell>
          <cell r="AH489">
            <v>0</v>
          </cell>
          <cell r="AI489">
            <v>276.98624999999998</v>
          </cell>
          <cell r="AJ489">
            <v>823.26458333333323</v>
          </cell>
          <cell r="AK489">
            <v>1092.5566666666666</v>
          </cell>
          <cell r="AL489">
            <v>1092.5566666666666</v>
          </cell>
          <cell r="AM489">
            <v>1092.5566666666666</v>
          </cell>
          <cell r="AN489">
            <v>1092.5566666666666</v>
          </cell>
          <cell r="AO489">
            <v>1092.5566666666666</v>
          </cell>
          <cell r="AR489" t="str">
            <v>2</v>
          </cell>
        </row>
        <row r="490">
          <cell r="Z490">
            <v>22377.52</v>
          </cell>
          <cell r="AA490">
            <v>21678.22</v>
          </cell>
          <cell r="AB490">
            <v>20742</v>
          </cell>
          <cell r="AC490">
            <v>20072.900000000001</v>
          </cell>
          <cell r="AK490">
            <v>0</v>
          </cell>
          <cell r="AL490">
            <v>932.39666666666665</v>
          </cell>
          <cell r="AM490">
            <v>2768.0525000000002</v>
          </cell>
          <cell r="AN490">
            <v>4535.5616666666674</v>
          </cell>
          <cell r="AO490">
            <v>6236.1824999999999</v>
          </cell>
          <cell r="AR490" t="str">
            <v>2</v>
          </cell>
        </row>
        <row r="491">
          <cell r="R491">
            <v>546015.36</v>
          </cell>
          <cell r="S491">
            <v>437196.97</v>
          </cell>
          <cell r="T491">
            <v>327897.73</v>
          </cell>
          <cell r="U491">
            <v>218598.49</v>
          </cell>
          <cell r="V491">
            <v>0</v>
          </cell>
          <cell r="W491">
            <v>0</v>
          </cell>
          <cell r="X491">
            <v>0</v>
          </cell>
          <cell r="Y491">
            <v>0</v>
          </cell>
          <cell r="Z491">
            <v>0</v>
          </cell>
          <cell r="AA491">
            <v>0</v>
          </cell>
          <cell r="AB491">
            <v>0</v>
          </cell>
          <cell r="AC491">
            <v>0</v>
          </cell>
          <cell r="AD491">
            <v>766548.24416666664</v>
          </cell>
          <cell r="AE491">
            <v>807515.4245833332</v>
          </cell>
          <cell r="AF491">
            <v>790115.35499999998</v>
          </cell>
          <cell r="AG491">
            <v>719803.44624999992</v>
          </cell>
          <cell r="AH491">
            <v>646780.02458333329</v>
          </cell>
          <cell r="AI491">
            <v>575599.22499999998</v>
          </cell>
          <cell r="AJ491">
            <v>515369.31791666668</v>
          </cell>
          <cell r="AK491">
            <v>443769.49791666673</v>
          </cell>
          <cell r="AL491">
            <v>358785.8</v>
          </cell>
          <cell r="AM491">
            <v>281772.03999999998</v>
          </cell>
          <cell r="AN491">
            <v>213798.31833333333</v>
          </cell>
          <cell r="AO491">
            <v>154776.48041666669</v>
          </cell>
          <cell r="AR491" t="str">
            <v>2</v>
          </cell>
        </row>
        <row r="492">
          <cell r="R492">
            <v>524895.76</v>
          </cell>
          <cell r="S492">
            <v>502215.77</v>
          </cell>
          <cell r="T492">
            <v>478837.96</v>
          </cell>
          <cell r="U492">
            <v>456036.15</v>
          </cell>
          <cell r="V492">
            <v>433234.34</v>
          </cell>
          <cell r="W492">
            <v>409232.44</v>
          </cell>
          <cell r="X492">
            <v>398705.89</v>
          </cell>
          <cell r="Y492">
            <v>364828.91</v>
          </cell>
          <cell r="Z492">
            <v>344977.5</v>
          </cell>
          <cell r="AA492">
            <v>321979</v>
          </cell>
          <cell r="AB492">
            <v>297337.75</v>
          </cell>
          <cell r="AC492">
            <v>276099.34000000003</v>
          </cell>
          <cell r="AD492">
            <v>558615.22166666668</v>
          </cell>
          <cell r="AE492">
            <v>601411.53541666665</v>
          </cell>
          <cell r="AF492">
            <v>614589.56583333341</v>
          </cell>
          <cell r="AG492">
            <v>595611.93041666655</v>
          </cell>
          <cell r="AH492">
            <v>569765.65374999994</v>
          </cell>
          <cell r="AI492">
            <v>540500.06124999991</v>
          </cell>
          <cell r="AJ492">
            <v>515180.63541666669</v>
          </cell>
          <cell r="AK492">
            <v>493369.68</v>
          </cell>
          <cell r="AL492">
            <v>472230.21875</v>
          </cell>
          <cell r="AM492">
            <v>452177.42541666661</v>
          </cell>
          <cell r="AN492">
            <v>431945.02583333332</v>
          </cell>
          <cell r="AO492">
            <v>411232.60666666675</v>
          </cell>
          <cell r="AR492" t="str">
            <v>2</v>
          </cell>
        </row>
        <row r="493">
          <cell r="R493">
            <v>1059420.68</v>
          </cell>
          <cell r="S493">
            <v>1039047.21</v>
          </cell>
          <cell r="T493">
            <v>979418.68</v>
          </cell>
          <cell r="U493">
            <v>959830.31</v>
          </cell>
          <cell r="V493">
            <v>940241.94</v>
          </cell>
          <cell r="W493">
            <v>920671.24</v>
          </cell>
          <cell r="X493">
            <v>901082.87</v>
          </cell>
          <cell r="Y493">
            <v>882397.05</v>
          </cell>
          <cell r="Z493">
            <v>862788.23</v>
          </cell>
          <cell r="AA493">
            <v>843179.41</v>
          </cell>
          <cell r="AB493">
            <v>823570.59</v>
          </cell>
          <cell r="AC493">
            <v>803961.77</v>
          </cell>
          <cell r="AD493">
            <v>664033.93333333335</v>
          </cell>
          <cell r="AE493">
            <v>751470.09541666682</v>
          </cell>
          <cell r="AF493">
            <v>835572.84083333332</v>
          </cell>
          <cell r="AG493">
            <v>916374.88208333321</v>
          </cell>
          <cell r="AH493">
            <v>990976.91124999989</v>
          </cell>
          <cell r="AI493">
            <v>1020820.60875</v>
          </cell>
          <cell r="AJ493">
            <v>1011204.5837500001</v>
          </cell>
          <cell r="AK493">
            <v>997426.53291666647</v>
          </cell>
          <cell r="AL493">
            <v>979556.29166666663</v>
          </cell>
          <cell r="AM493">
            <v>961655.27958333341</v>
          </cell>
          <cell r="AN493">
            <v>944028.66500000004</v>
          </cell>
          <cell r="AO493">
            <v>926663.87375000014</v>
          </cell>
          <cell r="AR493" t="str">
            <v>2</v>
          </cell>
        </row>
        <row r="494">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R494" t="str">
            <v>2</v>
          </cell>
        </row>
        <row r="495">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R495" t="str">
            <v>62</v>
          </cell>
        </row>
        <row r="496">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R496" t="str">
            <v>62</v>
          </cell>
        </row>
        <row r="497">
          <cell r="R497">
            <v>7869228.7199999997</v>
          </cell>
          <cell r="S497">
            <v>7369228.7199999997</v>
          </cell>
          <cell r="T497">
            <v>6869228.7199999997</v>
          </cell>
          <cell r="U497">
            <v>6369228.7199999997</v>
          </cell>
          <cell r="V497">
            <v>5869228.7199999997</v>
          </cell>
          <cell r="W497">
            <v>5369228.7199999997</v>
          </cell>
          <cell r="X497">
            <v>4869228.72</v>
          </cell>
          <cell r="Y497">
            <v>4369228.72</v>
          </cell>
          <cell r="Z497">
            <v>3869228.72</v>
          </cell>
          <cell r="AA497">
            <v>3369228.72</v>
          </cell>
          <cell r="AB497">
            <v>2869228.72</v>
          </cell>
          <cell r="AC497">
            <v>2369228.7200000002</v>
          </cell>
          <cell r="AD497">
            <v>10869228.720000001</v>
          </cell>
          <cell r="AE497">
            <v>10369228.720000001</v>
          </cell>
          <cell r="AF497">
            <v>9869228.7200000007</v>
          </cell>
          <cell r="AG497">
            <v>9369228.7200000007</v>
          </cell>
          <cell r="AH497">
            <v>8869228.7200000007</v>
          </cell>
          <cell r="AI497">
            <v>8369228.7199999997</v>
          </cell>
          <cell r="AJ497">
            <v>7869228.7199999997</v>
          </cell>
          <cell r="AK497">
            <v>7369228.7199999997</v>
          </cell>
          <cell r="AL497">
            <v>6869228.7199999997</v>
          </cell>
          <cell r="AM497">
            <v>6369228.7199999997</v>
          </cell>
          <cell r="AN497">
            <v>5869228.7199999997</v>
          </cell>
          <cell r="AO497">
            <v>5369228.7199999997</v>
          </cell>
          <cell r="AR497" t="str">
            <v>62</v>
          </cell>
        </row>
        <row r="498">
          <cell r="R498">
            <v>4776552.71</v>
          </cell>
          <cell r="S498">
            <v>4776552.71</v>
          </cell>
          <cell r="T498">
            <v>4776552.71</v>
          </cell>
          <cell r="U498">
            <v>4776552.71</v>
          </cell>
          <cell r="V498">
            <v>4776552.71</v>
          </cell>
          <cell r="W498">
            <v>4776552.71</v>
          </cell>
          <cell r="X498">
            <v>4776552.71</v>
          </cell>
          <cell r="Y498">
            <v>4776552.71</v>
          </cell>
          <cell r="Z498">
            <v>4776552.71</v>
          </cell>
          <cell r="AA498">
            <v>4776552.71</v>
          </cell>
          <cell r="AB498">
            <v>4776552.71</v>
          </cell>
          <cell r="AC498">
            <v>4776552.71</v>
          </cell>
          <cell r="AD498">
            <v>4776552.71</v>
          </cell>
          <cell r="AE498">
            <v>4776552.71</v>
          </cell>
          <cell r="AF498">
            <v>4776552.71</v>
          </cell>
          <cell r="AG498">
            <v>4776552.71</v>
          </cell>
          <cell r="AH498">
            <v>4776552.71</v>
          </cell>
          <cell r="AI498">
            <v>4776552.71</v>
          </cell>
          <cell r="AJ498">
            <v>4776552.71</v>
          </cell>
          <cell r="AK498">
            <v>4776552.71</v>
          </cell>
          <cell r="AL498">
            <v>4776552.71</v>
          </cell>
          <cell r="AM498">
            <v>4776552.71</v>
          </cell>
          <cell r="AN498">
            <v>4776552.71</v>
          </cell>
          <cell r="AO498">
            <v>4776552.71</v>
          </cell>
          <cell r="AR498" t="str">
            <v>62</v>
          </cell>
        </row>
        <row r="499">
          <cell r="R499">
            <v>2705896.42</v>
          </cell>
          <cell r="S499">
            <v>2705896.42</v>
          </cell>
          <cell r="T499">
            <v>2705896.42</v>
          </cell>
          <cell r="U499">
            <v>2705896.42</v>
          </cell>
          <cell r="V499">
            <v>2705896.42</v>
          </cell>
          <cell r="W499">
            <v>2705896.42</v>
          </cell>
          <cell r="X499">
            <v>2705896.42</v>
          </cell>
          <cell r="Y499">
            <v>2705896.42</v>
          </cell>
          <cell r="Z499">
            <v>2705896.42</v>
          </cell>
          <cell r="AA499">
            <v>2705896.42</v>
          </cell>
          <cell r="AB499">
            <v>2705896.42</v>
          </cell>
          <cell r="AC499">
            <v>2705896.42</v>
          </cell>
          <cell r="AD499">
            <v>2705896.4200000004</v>
          </cell>
          <cell r="AE499">
            <v>2705896.4200000004</v>
          </cell>
          <cell r="AF499">
            <v>2705896.4200000004</v>
          </cell>
          <cell r="AG499">
            <v>2705896.4200000004</v>
          </cell>
          <cell r="AH499">
            <v>2705896.4200000004</v>
          </cell>
          <cell r="AI499">
            <v>2705896.4200000004</v>
          </cell>
          <cell r="AJ499">
            <v>2705896.4200000004</v>
          </cell>
          <cell r="AK499">
            <v>2705896.4200000004</v>
          </cell>
          <cell r="AL499">
            <v>2705896.4200000004</v>
          </cell>
          <cell r="AM499">
            <v>2705896.4200000004</v>
          </cell>
          <cell r="AN499">
            <v>2705896.4200000004</v>
          </cell>
          <cell r="AO499">
            <v>2705896.4200000004</v>
          </cell>
          <cell r="AR499" t="str">
            <v>62</v>
          </cell>
        </row>
        <row r="500">
          <cell r="R500">
            <v>10937831.24</v>
          </cell>
          <cell r="S500">
            <v>11060666.529999999</v>
          </cell>
          <cell r="T500">
            <v>11247075.68</v>
          </cell>
          <cell r="U500">
            <v>11228837.51</v>
          </cell>
          <cell r="V500">
            <v>11234493.17</v>
          </cell>
          <cell r="W500">
            <v>11228237.460000001</v>
          </cell>
          <cell r="X500">
            <v>11238679.66</v>
          </cell>
          <cell r="Y500">
            <v>11242685.810000001</v>
          </cell>
          <cell r="Z500">
            <v>11243764.470000001</v>
          </cell>
          <cell r="AA500">
            <v>11243764.470000001</v>
          </cell>
          <cell r="AB500">
            <v>11242070.58</v>
          </cell>
          <cell r="AC500">
            <v>11242070.58</v>
          </cell>
          <cell r="AD500">
            <v>1301127.8375000001</v>
          </cell>
          <cell r="AE500">
            <v>2217731.9112500004</v>
          </cell>
          <cell r="AF500">
            <v>3147221.1700000004</v>
          </cell>
          <cell r="AG500">
            <v>4083717.552916667</v>
          </cell>
          <cell r="AH500">
            <v>5019689.6645833338</v>
          </cell>
          <cell r="AI500">
            <v>5955636.7741666669</v>
          </cell>
          <cell r="AJ500">
            <v>6891758.3208333338</v>
          </cell>
          <cell r="AK500">
            <v>7828481.882083334</v>
          </cell>
          <cell r="AL500">
            <v>8765417.3104166668</v>
          </cell>
          <cell r="AM500">
            <v>9702397.6829166673</v>
          </cell>
          <cell r="AN500">
            <v>10639307.476666668</v>
          </cell>
          <cell r="AO500">
            <v>11153454.257083332</v>
          </cell>
          <cell r="AR500" t="str">
            <v>62</v>
          </cell>
        </row>
        <row r="501">
          <cell r="R501">
            <v>212634.15</v>
          </cell>
          <cell r="S501">
            <v>205546.33</v>
          </cell>
          <cell r="T501">
            <v>202002.42</v>
          </cell>
          <cell r="U501">
            <v>198458.51</v>
          </cell>
          <cell r="V501">
            <v>194914.6</v>
          </cell>
          <cell r="W501">
            <v>191370.69</v>
          </cell>
          <cell r="X501">
            <v>187826.78</v>
          </cell>
          <cell r="Y501">
            <v>184282.87</v>
          </cell>
          <cell r="Z501">
            <v>180738.96</v>
          </cell>
          <cell r="AA501">
            <v>177195.05</v>
          </cell>
          <cell r="AB501">
            <v>173651.14</v>
          </cell>
          <cell r="AC501">
            <v>170107.23</v>
          </cell>
          <cell r="AD501">
            <v>26579.268749999999</v>
          </cell>
          <cell r="AE501">
            <v>44003.455416666664</v>
          </cell>
          <cell r="AF501">
            <v>60984.653333333328</v>
          </cell>
          <cell r="AG501">
            <v>77670.525416666671</v>
          </cell>
          <cell r="AH501">
            <v>94061.07166666667</v>
          </cell>
          <cell r="AI501">
            <v>110156.29208333335</v>
          </cell>
          <cell r="AJ501">
            <v>125956.18666666666</v>
          </cell>
          <cell r="AK501">
            <v>141460.75541666668</v>
          </cell>
          <cell r="AL501">
            <v>156669.99833333332</v>
          </cell>
          <cell r="AM501">
            <v>171583.91541666666</v>
          </cell>
          <cell r="AN501">
            <v>186202.50666666662</v>
          </cell>
          <cell r="AO501">
            <v>191666.01583333334</v>
          </cell>
          <cell r="AQ501" t="str">
            <v>6c</v>
          </cell>
          <cell r="AR501" t="str">
            <v>62</v>
          </cell>
        </row>
        <row r="502">
          <cell r="R502">
            <v>65824332.039999999</v>
          </cell>
          <cell r="S502">
            <v>65824332.039999999</v>
          </cell>
          <cell r="T502">
            <v>65824332.039999999</v>
          </cell>
          <cell r="U502">
            <v>65824332.039999999</v>
          </cell>
          <cell r="V502">
            <v>65824332.039999999</v>
          </cell>
          <cell r="W502">
            <v>65824332.039999999</v>
          </cell>
          <cell r="X502">
            <v>65824332.039999999</v>
          </cell>
          <cell r="Y502">
            <v>65824332.039999999</v>
          </cell>
          <cell r="Z502">
            <v>65824332.039999999</v>
          </cell>
          <cell r="AA502">
            <v>65824332.039999999</v>
          </cell>
          <cell r="AB502">
            <v>65824332.039999999</v>
          </cell>
          <cell r="AC502">
            <v>65824332.039999999</v>
          </cell>
          <cell r="AD502">
            <v>2742680.5016666665</v>
          </cell>
          <cell r="AE502">
            <v>8228041.5049999999</v>
          </cell>
          <cell r="AF502">
            <v>13713402.508333333</v>
          </cell>
          <cell r="AG502">
            <v>19198763.511666667</v>
          </cell>
          <cell r="AH502">
            <v>24684124.515000001</v>
          </cell>
          <cell r="AI502">
            <v>30169485.518333331</v>
          </cell>
          <cell r="AJ502">
            <v>35654846.521666668</v>
          </cell>
          <cell r="AK502">
            <v>41140207.524999999</v>
          </cell>
          <cell r="AL502">
            <v>46625568.528333336</v>
          </cell>
          <cell r="AM502">
            <v>52110929.531666666</v>
          </cell>
          <cell r="AN502">
            <v>57596290.534999996</v>
          </cell>
          <cell r="AO502">
            <v>63081651.538333327</v>
          </cell>
          <cell r="AQ502" t="str">
            <v>6c</v>
          </cell>
          <cell r="AR502" t="str">
            <v>62</v>
          </cell>
        </row>
        <row r="503">
          <cell r="R503">
            <v>836601.14</v>
          </cell>
          <cell r="S503">
            <v>836601.14</v>
          </cell>
          <cell r="T503">
            <v>836601.14</v>
          </cell>
          <cell r="U503">
            <v>836601.14</v>
          </cell>
          <cell r="V503">
            <v>836601.14</v>
          </cell>
          <cell r="W503">
            <v>836601.14</v>
          </cell>
          <cell r="X503">
            <v>836601.14</v>
          </cell>
          <cell r="Y503">
            <v>836601.14</v>
          </cell>
          <cell r="Z503">
            <v>834734.24</v>
          </cell>
          <cell r="AA503">
            <v>834734.24</v>
          </cell>
          <cell r="AB503">
            <v>834734.24</v>
          </cell>
          <cell r="AC503">
            <v>832492.97</v>
          </cell>
          <cell r="AD503">
            <v>34858.380833333336</v>
          </cell>
          <cell r="AE503">
            <v>104575.1425</v>
          </cell>
          <cell r="AF503">
            <v>174291.90416666667</v>
          </cell>
          <cell r="AG503">
            <v>244008.6658333333</v>
          </cell>
          <cell r="AH503">
            <v>313725.42749999999</v>
          </cell>
          <cell r="AI503">
            <v>383442.18916666671</v>
          </cell>
          <cell r="AJ503">
            <v>453158.95083333337</v>
          </cell>
          <cell r="AK503">
            <v>522875.71249999997</v>
          </cell>
          <cell r="AL503">
            <v>592514.68666666665</v>
          </cell>
          <cell r="AM503">
            <v>662075.87333333329</v>
          </cell>
          <cell r="AN503">
            <v>731637.05999999994</v>
          </cell>
          <cell r="AO503">
            <v>801104.8604166666</v>
          </cell>
          <cell r="AQ503" t="str">
            <v>6c</v>
          </cell>
          <cell r="AR503" t="str">
            <v>62</v>
          </cell>
        </row>
        <row r="504">
          <cell r="R504">
            <v>-18840989.280000001</v>
          </cell>
          <cell r="S504">
            <v>-18840989.280000001</v>
          </cell>
          <cell r="T504">
            <v>-18840989.280000001</v>
          </cell>
          <cell r="U504">
            <v>-18840989.280000001</v>
          </cell>
          <cell r="V504">
            <v>-18840989.280000001</v>
          </cell>
          <cell r="W504">
            <v>-18840989.280000001</v>
          </cell>
          <cell r="X504">
            <v>-18840989.280000001</v>
          </cell>
          <cell r="Y504">
            <v>-18840989.280000001</v>
          </cell>
          <cell r="Z504">
            <v>-18840989.280000001</v>
          </cell>
          <cell r="AA504">
            <v>-18840989.280000001</v>
          </cell>
          <cell r="AB504">
            <v>-18840989.280000001</v>
          </cell>
          <cell r="AC504">
            <v>-18840989.280000001</v>
          </cell>
          <cell r="AD504">
            <v>-785041.22000000009</v>
          </cell>
          <cell r="AE504">
            <v>-2355123.66</v>
          </cell>
          <cell r="AF504">
            <v>-3925206.1</v>
          </cell>
          <cell r="AG504">
            <v>-5495288.54</v>
          </cell>
          <cell r="AH504">
            <v>-7065370.9800000004</v>
          </cell>
          <cell r="AI504">
            <v>-8635453.4199999999</v>
          </cell>
          <cell r="AJ504">
            <v>-10205535.860000001</v>
          </cell>
          <cell r="AK504">
            <v>-11775618.300000003</v>
          </cell>
          <cell r="AL504">
            <v>-13345700.74</v>
          </cell>
          <cell r="AM504">
            <v>-14915783.180000002</v>
          </cell>
          <cell r="AN504">
            <v>-16485865.619999999</v>
          </cell>
          <cell r="AO504">
            <v>-18055948.060000002</v>
          </cell>
          <cell r="AQ504" t="str">
            <v>6c</v>
          </cell>
          <cell r="AR504" t="str">
            <v>62</v>
          </cell>
        </row>
        <row r="505">
          <cell r="R505">
            <v>-62279.24</v>
          </cell>
          <cell r="S505">
            <v>-186837.74</v>
          </cell>
          <cell r="T505">
            <v>-311396.24</v>
          </cell>
          <cell r="U505">
            <v>-435954.74</v>
          </cell>
          <cell r="V505">
            <v>-560513.24</v>
          </cell>
          <cell r="W505">
            <v>-685071.74</v>
          </cell>
          <cell r="X505">
            <v>-809630.24</v>
          </cell>
          <cell r="Y505">
            <v>-934188.74</v>
          </cell>
          <cell r="Z505">
            <v>-1058747.24</v>
          </cell>
          <cell r="AA505">
            <v>-1183305.74</v>
          </cell>
          <cell r="AB505">
            <v>-1307864.24</v>
          </cell>
          <cell r="AC505">
            <v>-1432422.74</v>
          </cell>
          <cell r="AD505">
            <v>-2594.9683333333332</v>
          </cell>
          <cell r="AE505">
            <v>-12974.842499999999</v>
          </cell>
          <cell r="AF505">
            <v>-33734.591666666667</v>
          </cell>
          <cell r="AG505">
            <v>-64874.215833333328</v>
          </cell>
          <cell r="AH505">
            <v>-106393.71500000001</v>
          </cell>
          <cell r="AI505">
            <v>-158293.08916666664</v>
          </cell>
          <cell r="AJ505">
            <v>-220572.33833333335</v>
          </cell>
          <cell r="AK505">
            <v>-293231.46249999997</v>
          </cell>
          <cell r="AL505">
            <v>-376270.46166666667</v>
          </cell>
          <cell r="AM505">
            <v>-469689.33583333337</v>
          </cell>
          <cell r="AN505">
            <v>-573488.08500000008</v>
          </cell>
          <cell r="AO505">
            <v>-687666.70916666673</v>
          </cell>
          <cell r="AQ505" t="str">
            <v>6c</v>
          </cell>
          <cell r="AR505" t="str">
            <v>62</v>
          </cell>
        </row>
        <row r="506">
          <cell r="R506">
            <v>215491091</v>
          </cell>
          <cell r="S506">
            <v>214262424</v>
          </cell>
          <cell r="T506">
            <v>213033757</v>
          </cell>
          <cell r="U506">
            <v>211805090</v>
          </cell>
          <cell r="V506">
            <v>210576423</v>
          </cell>
          <cell r="W506">
            <v>209347756</v>
          </cell>
          <cell r="X506">
            <v>208119089</v>
          </cell>
          <cell r="Y506">
            <v>206890422</v>
          </cell>
          <cell r="Z506">
            <v>205661755</v>
          </cell>
          <cell r="AA506">
            <v>204433088</v>
          </cell>
          <cell r="AB506">
            <v>203204421</v>
          </cell>
          <cell r="AC506">
            <v>201975754</v>
          </cell>
          <cell r="AD506">
            <v>223605134.33333334</v>
          </cell>
          <cell r="AE506">
            <v>222397030.58333334</v>
          </cell>
          <cell r="AF506">
            <v>221168055.08333334</v>
          </cell>
          <cell r="AG506">
            <v>219919496.25</v>
          </cell>
          <cell r="AH506">
            <v>218653393.75</v>
          </cell>
          <cell r="AI506">
            <v>217369747.58333334</v>
          </cell>
          <cell r="AJ506">
            <v>216066518.08333334</v>
          </cell>
          <cell r="AK506">
            <v>214743705.25</v>
          </cell>
          <cell r="AL506">
            <v>213401309.08333334</v>
          </cell>
          <cell r="AM506">
            <v>212039329.58333334</v>
          </cell>
          <cell r="AN506">
            <v>210657766.75</v>
          </cell>
          <cell r="AO506">
            <v>209347756</v>
          </cell>
          <cell r="AQ506" t="str">
            <v>6a</v>
          </cell>
          <cell r="AR506" t="str">
            <v>62</v>
          </cell>
        </row>
        <row r="507">
          <cell r="R507">
            <v>10161321.18</v>
          </cell>
          <cell r="S507">
            <v>10161321.18</v>
          </cell>
          <cell r="T507">
            <v>10161321.18</v>
          </cell>
          <cell r="U507">
            <v>10161321.18</v>
          </cell>
          <cell r="V507">
            <v>10161321.18</v>
          </cell>
          <cell r="W507">
            <v>10236321.18</v>
          </cell>
          <cell r="X507">
            <v>10236321.18</v>
          </cell>
          <cell r="Y507">
            <v>10236321.18</v>
          </cell>
          <cell r="Z507">
            <v>10246321.18</v>
          </cell>
          <cell r="AA507">
            <v>10246321.18</v>
          </cell>
          <cell r="AB507">
            <v>10246321.18</v>
          </cell>
          <cell r="AC507">
            <v>10598321.18</v>
          </cell>
          <cell r="AD507">
            <v>10161321.180000002</v>
          </cell>
          <cell r="AE507">
            <v>10161321.180000002</v>
          </cell>
          <cell r="AF507">
            <v>10161321.180000002</v>
          </cell>
          <cell r="AG507">
            <v>10161321.180000002</v>
          </cell>
          <cell r="AH507">
            <v>10161321.180000002</v>
          </cell>
          <cell r="AI507">
            <v>10164446.180000002</v>
          </cell>
          <cell r="AJ507">
            <v>10170696.180000002</v>
          </cell>
          <cell r="AK507">
            <v>10176946.180000002</v>
          </cell>
          <cell r="AL507">
            <v>10183612.846666669</v>
          </cell>
          <cell r="AM507">
            <v>10190696.180000002</v>
          </cell>
          <cell r="AN507">
            <v>10197779.513333336</v>
          </cell>
          <cell r="AO507">
            <v>10219529.513333336</v>
          </cell>
          <cell r="AR507" t="str">
            <v>45b</v>
          </cell>
          <cell r="AS507" t="str">
            <v>10</v>
          </cell>
        </row>
        <row r="508">
          <cell r="R508">
            <v>0</v>
          </cell>
          <cell r="S508">
            <v>0</v>
          </cell>
          <cell r="T508">
            <v>0</v>
          </cell>
          <cell r="U508">
            <v>0</v>
          </cell>
          <cell r="V508">
            <v>0</v>
          </cell>
          <cell r="W508">
            <v>0</v>
          </cell>
          <cell r="X508">
            <v>0</v>
          </cell>
          <cell r="Y508">
            <v>0</v>
          </cell>
          <cell r="Z508">
            <v>0</v>
          </cell>
          <cell r="AA508">
            <v>0</v>
          </cell>
          <cell r="AB508">
            <v>0</v>
          </cell>
          <cell r="AC508">
            <v>0</v>
          </cell>
          <cell r="AD508">
            <v>110784.375</v>
          </cell>
          <cell r="AE508">
            <v>101565.95833333333</v>
          </cell>
          <cell r="AF508">
            <v>92347.541666666672</v>
          </cell>
          <cell r="AG508">
            <v>83129.125</v>
          </cell>
          <cell r="AH508">
            <v>71871.041666666672</v>
          </cell>
          <cell r="AI508">
            <v>57395.458333333336</v>
          </cell>
          <cell r="AJ508">
            <v>41742.041666666664</v>
          </cell>
          <cell r="AK508">
            <v>29675.916666666668</v>
          </cell>
          <cell r="AL508">
            <v>21197.083333333332</v>
          </cell>
          <cell r="AM508">
            <v>12718.25</v>
          </cell>
          <cell r="AN508">
            <v>4239.416666666667</v>
          </cell>
          <cell r="AO508">
            <v>0</v>
          </cell>
          <cell r="AR508" t="str">
            <v>45b</v>
          </cell>
          <cell r="AS508" t="str">
            <v>10</v>
          </cell>
        </row>
        <row r="509">
          <cell r="R509">
            <v>21433036.600000001</v>
          </cell>
          <cell r="S509">
            <v>22434553.059999999</v>
          </cell>
          <cell r="T509">
            <v>24172334.469999999</v>
          </cell>
          <cell r="U509">
            <v>4612980.67</v>
          </cell>
          <cell r="V509">
            <v>5430261.9000000004</v>
          </cell>
          <cell r="W509">
            <v>6786451.1299999999</v>
          </cell>
          <cell r="X509">
            <v>7590711.2800000003</v>
          </cell>
          <cell r="Y509">
            <v>9232807.4000000004</v>
          </cell>
          <cell r="Z509">
            <v>10952139.76</v>
          </cell>
          <cell r="AA509">
            <v>12553087</v>
          </cell>
          <cell r="AB509">
            <v>15305542.41</v>
          </cell>
          <cell r="AC509">
            <v>20869468.25</v>
          </cell>
          <cell r="AD509">
            <v>12447277.340833334</v>
          </cell>
          <cell r="AE509">
            <v>13585122.818750001</v>
          </cell>
          <cell r="AF509">
            <v>14991841.219166668</v>
          </cell>
          <cell r="AG509">
            <v>15562586.859583333</v>
          </cell>
          <cell r="AH509">
            <v>15259239.772916667</v>
          </cell>
          <cell r="AI509">
            <v>14922355.209166666</v>
          </cell>
          <cell r="AJ509">
            <v>14556563.79208333</v>
          </cell>
          <cell r="AK509">
            <v>14207141.883749999</v>
          </cell>
          <cell r="AL509">
            <v>13909867.579583338</v>
          </cell>
          <cell r="AM509">
            <v>13644780.350416668</v>
          </cell>
          <cell r="AN509">
            <v>13466726.360416668</v>
          </cell>
          <cell r="AO509">
            <v>13430197.013750002</v>
          </cell>
          <cell r="AR509" t="str">
            <v>57</v>
          </cell>
        </row>
        <row r="510">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R510" t="str">
            <v>50a</v>
          </cell>
        </row>
        <row r="511">
          <cell r="R511">
            <v>30499089.399999999</v>
          </cell>
          <cell r="S511">
            <v>30466773.079999998</v>
          </cell>
          <cell r="T511">
            <v>30360841.690000001</v>
          </cell>
          <cell r="U511">
            <v>30260330.16</v>
          </cell>
          <cell r="V511">
            <v>30480029.510000002</v>
          </cell>
          <cell r="W511">
            <v>30687056.079999998</v>
          </cell>
          <cell r="X511">
            <v>30698840.620000001</v>
          </cell>
          <cell r="Y511">
            <v>30545234.140000001</v>
          </cell>
          <cell r="Z511">
            <v>30438727.5</v>
          </cell>
          <cell r="AA511">
            <v>30380316.219999999</v>
          </cell>
          <cell r="AB511">
            <v>30360465.859999999</v>
          </cell>
          <cell r="AC511">
            <v>30437954.07</v>
          </cell>
          <cell r="AD511">
            <v>30173784.75833334</v>
          </cell>
          <cell r="AE511">
            <v>30216778.945833337</v>
          </cell>
          <cell r="AF511">
            <v>30248690.340000004</v>
          </cell>
          <cell r="AG511">
            <v>30267746.622500002</v>
          </cell>
          <cell r="AH511">
            <v>30287187.86791667</v>
          </cell>
          <cell r="AI511">
            <v>30320286.551666666</v>
          </cell>
          <cell r="AJ511">
            <v>30361185.687083334</v>
          </cell>
          <cell r="AK511">
            <v>30396277.993333329</v>
          </cell>
          <cell r="AL511">
            <v>30420131.19125</v>
          </cell>
          <cell r="AM511">
            <v>30436780.996666666</v>
          </cell>
          <cell r="AN511">
            <v>30450640.704583328</v>
          </cell>
          <cell r="AO511">
            <v>30462699.734583333</v>
          </cell>
          <cell r="AR511" t="str">
            <v>57</v>
          </cell>
        </row>
        <row r="512">
          <cell r="R512">
            <v>4112219.99</v>
          </cell>
          <cell r="S512">
            <v>4349202.5199999996</v>
          </cell>
          <cell r="T512">
            <v>4604999.66</v>
          </cell>
          <cell r="U512">
            <v>1022259.88</v>
          </cell>
          <cell r="V512">
            <v>1187796.23</v>
          </cell>
          <cell r="W512">
            <v>1551323.63</v>
          </cell>
          <cell r="X512">
            <v>1802884.85</v>
          </cell>
          <cell r="Y512">
            <v>2116066.58</v>
          </cell>
          <cell r="Z512">
            <v>2348067.2000000002</v>
          </cell>
          <cell r="AA512">
            <v>2681215.8199999998</v>
          </cell>
          <cell r="AB512">
            <v>3092008.78</v>
          </cell>
          <cell r="AC512">
            <v>3981109.02</v>
          </cell>
          <cell r="AD512">
            <v>2632822.0429166667</v>
          </cell>
          <cell r="AE512">
            <v>2870007.8770833337</v>
          </cell>
          <cell r="AF512">
            <v>3096118.17</v>
          </cell>
          <cell r="AG512">
            <v>3166538.9187500007</v>
          </cell>
          <cell r="AH512">
            <v>3079328.9225000008</v>
          </cell>
          <cell r="AI512">
            <v>3003490.8983333334</v>
          </cell>
          <cell r="AJ512">
            <v>2945807.2670833333</v>
          </cell>
          <cell r="AK512">
            <v>2897117.2583333333</v>
          </cell>
          <cell r="AL512">
            <v>2861316.355</v>
          </cell>
          <cell r="AM512">
            <v>2813488.7245833334</v>
          </cell>
          <cell r="AN512">
            <v>2754774.8575000004</v>
          </cell>
          <cell r="AO512">
            <v>2733634.1687500007</v>
          </cell>
          <cell r="AR512" t="str">
            <v>42b</v>
          </cell>
        </row>
        <row r="513">
          <cell r="R513">
            <v>21589277</v>
          </cell>
          <cell r="S513">
            <v>21589277</v>
          </cell>
          <cell r="T513">
            <v>21589277</v>
          </cell>
          <cell r="U513">
            <v>21589277</v>
          </cell>
          <cell r="V513">
            <v>21589277</v>
          </cell>
          <cell r="W513">
            <v>21589277</v>
          </cell>
          <cell r="X513">
            <v>21589277</v>
          </cell>
          <cell r="Y513">
            <v>21589277</v>
          </cell>
          <cell r="Z513">
            <v>21589277</v>
          </cell>
          <cell r="AA513">
            <v>21589277</v>
          </cell>
          <cell r="AB513">
            <v>21589277</v>
          </cell>
          <cell r="AC513">
            <v>21589277</v>
          </cell>
          <cell r="AD513">
            <v>21589277</v>
          </cell>
          <cell r="AE513">
            <v>21589277</v>
          </cell>
          <cell r="AF513">
            <v>21589277</v>
          </cell>
          <cell r="AG513">
            <v>21589277</v>
          </cell>
          <cell r="AH513">
            <v>21589277</v>
          </cell>
          <cell r="AI513">
            <v>21589277</v>
          </cell>
          <cell r="AJ513">
            <v>21589277</v>
          </cell>
          <cell r="AK513">
            <v>21589277</v>
          </cell>
          <cell r="AL513">
            <v>21589277</v>
          </cell>
          <cell r="AM513">
            <v>21589277</v>
          </cell>
          <cell r="AN513">
            <v>21589277</v>
          </cell>
          <cell r="AO513">
            <v>21589277</v>
          </cell>
          <cell r="AQ513">
            <v>7</v>
          </cell>
          <cell r="AR513" t="str">
            <v>57</v>
          </cell>
        </row>
        <row r="514">
          <cell r="R514">
            <v>-1057557.1200000001</v>
          </cell>
          <cell r="S514">
            <v>-1235153.1200000001</v>
          </cell>
          <cell r="T514">
            <v>-1383650.4</v>
          </cell>
          <cell r="U514">
            <v>2333550.75</v>
          </cell>
          <cell r="V514">
            <v>2205691.4300000002</v>
          </cell>
          <cell r="W514">
            <v>2112874.6</v>
          </cell>
          <cell r="X514">
            <v>2035581.85</v>
          </cell>
          <cell r="Y514">
            <v>1949766.14</v>
          </cell>
          <cell r="Z514">
            <v>1842240.21</v>
          </cell>
          <cell r="AA514">
            <v>1655730.53</v>
          </cell>
          <cell r="AB514">
            <v>1353306.52</v>
          </cell>
          <cell r="AC514">
            <v>986867</v>
          </cell>
          <cell r="AD514">
            <v>-222839.25750000004</v>
          </cell>
          <cell r="AE514">
            <v>-349187.05041666672</v>
          </cell>
          <cell r="AF514">
            <v>-475121.5845833334</v>
          </cell>
          <cell r="AG514">
            <v>-440770.06958333333</v>
          </cell>
          <cell r="AH514">
            <v>-248276.39625000011</v>
          </cell>
          <cell r="AI514">
            <v>-59680.254583333386</v>
          </cell>
          <cell r="AJ514">
            <v>125510.72541666661</v>
          </cell>
          <cell r="AK514">
            <v>308245.25208333333</v>
          </cell>
          <cell r="AL514">
            <v>487353.7245833333</v>
          </cell>
          <cell r="AM514">
            <v>662125.95875000011</v>
          </cell>
          <cell r="AN514">
            <v>831834.83750000002</v>
          </cell>
          <cell r="AO514">
            <v>990840.44416666648</v>
          </cell>
          <cell r="AR514" t="str">
            <v>42b</v>
          </cell>
        </row>
        <row r="515">
          <cell r="R515">
            <v>-9848326.7599999998</v>
          </cell>
          <cell r="S515">
            <v>-9896366.6500000004</v>
          </cell>
          <cell r="T515">
            <v>-9944406.5399999991</v>
          </cell>
          <cell r="U515">
            <v>-9992446.4299999997</v>
          </cell>
          <cell r="V515">
            <v>-10040486.32</v>
          </cell>
          <cell r="W515">
            <v>-10088526.210000001</v>
          </cell>
          <cell r="X515">
            <v>-10136566.1</v>
          </cell>
          <cell r="Y515">
            <v>-10184605.99</v>
          </cell>
          <cell r="Z515">
            <v>-10232645.880000001</v>
          </cell>
          <cell r="AA515">
            <v>-10280685.77</v>
          </cell>
          <cell r="AB515">
            <v>-10328725.66</v>
          </cell>
          <cell r="AC515">
            <v>-10376765.550000001</v>
          </cell>
          <cell r="AD515">
            <v>-9560087.4200000018</v>
          </cell>
          <cell r="AE515">
            <v>-9608127.3100000024</v>
          </cell>
          <cell r="AF515">
            <v>-9656167.200000003</v>
          </cell>
          <cell r="AG515">
            <v>-9704207.0900000036</v>
          </cell>
          <cell r="AH515">
            <v>-9752246.9800000023</v>
          </cell>
          <cell r="AI515">
            <v>-9800286.8699999992</v>
          </cell>
          <cell r="AJ515">
            <v>-9848326.7600000016</v>
          </cell>
          <cell r="AK515">
            <v>-9896366.6500000004</v>
          </cell>
          <cell r="AL515">
            <v>-9944406.5399999991</v>
          </cell>
          <cell r="AM515">
            <v>-9992446.4299999978</v>
          </cell>
          <cell r="AN515">
            <v>-10040486.319999998</v>
          </cell>
          <cell r="AO515">
            <v>-10088526.209999999</v>
          </cell>
          <cell r="AQ515">
            <v>8</v>
          </cell>
          <cell r="AR515" t="str">
            <v>57</v>
          </cell>
        </row>
        <row r="516">
          <cell r="R516">
            <v>2831726</v>
          </cell>
          <cell r="S516">
            <v>2820159</v>
          </cell>
          <cell r="T516">
            <v>2808592</v>
          </cell>
          <cell r="U516">
            <v>2797025</v>
          </cell>
          <cell r="V516">
            <v>2785458</v>
          </cell>
          <cell r="W516">
            <v>2773891</v>
          </cell>
          <cell r="X516">
            <v>2762324</v>
          </cell>
          <cell r="Y516">
            <v>2750757</v>
          </cell>
          <cell r="Z516">
            <v>2739190</v>
          </cell>
          <cell r="AA516">
            <v>2727623</v>
          </cell>
          <cell r="AB516">
            <v>2716056</v>
          </cell>
          <cell r="AC516">
            <v>2704489</v>
          </cell>
          <cell r="AD516">
            <v>2901128</v>
          </cell>
          <cell r="AE516">
            <v>2889561</v>
          </cell>
          <cell r="AF516">
            <v>2877994</v>
          </cell>
          <cell r="AG516">
            <v>2866427</v>
          </cell>
          <cell r="AH516">
            <v>2854860</v>
          </cell>
          <cell r="AI516">
            <v>2843293</v>
          </cell>
          <cell r="AJ516">
            <v>2831726</v>
          </cell>
          <cell r="AK516">
            <v>2820159</v>
          </cell>
          <cell r="AL516">
            <v>2808592</v>
          </cell>
          <cell r="AM516">
            <v>2797025</v>
          </cell>
          <cell r="AN516">
            <v>2785458</v>
          </cell>
          <cell r="AO516">
            <v>2773891</v>
          </cell>
          <cell r="AQ516">
            <v>9</v>
          </cell>
          <cell r="AR516" t="str">
            <v>58</v>
          </cell>
        </row>
        <row r="517">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R517" t="str">
            <v>42b</v>
          </cell>
        </row>
        <row r="518">
          <cell r="R518">
            <v>113632921</v>
          </cell>
          <cell r="S518">
            <v>113632921</v>
          </cell>
          <cell r="T518">
            <v>113632921</v>
          </cell>
          <cell r="U518">
            <v>113632921</v>
          </cell>
          <cell r="V518">
            <v>113632921</v>
          </cell>
          <cell r="W518">
            <v>113632921</v>
          </cell>
          <cell r="X518">
            <v>113632921</v>
          </cell>
          <cell r="Y518">
            <v>113632921</v>
          </cell>
          <cell r="Z518">
            <v>113632921</v>
          </cell>
          <cell r="AA518">
            <v>113632921</v>
          </cell>
          <cell r="AB518">
            <v>113632921</v>
          </cell>
          <cell r="AC518">
            <v>113632921</v>
          </cell>
          <cell r="AD518">
            <v>113632921</v>
          </cell>
          <cell r="AE518">
            <v>113632921</v>
          </cell>
          <cell r="AF518">
            <v>113632921</v>
          </cell>
          <cell r="AG518">
            <v>113632921</v>
          </cell>
          <cell r="AH518">
            <v>113632921</v>
          </cell>
          <cell r="AI518">
            <v>113632921</v>
          </cell>
          <cell r="AJ518">
            <v>113632921</v>
          </cell>
          <cell r="AK518">
            <v>113632921</v>
          </cell>
          <cell r="AL518">
            <v>113632921</v>
          </cell>
          <cell r="AM518">
            <v>113632921</v>
          </cell>
          <cell r="AN518">
            <v>113632921</v>
          </cell>
          <cell r="AO518">
            <v>113632921</v>
          </cell>
          <cell r="AQ518">
            <v>10</v>
          </cell>
          <cell r="AR518" t="str">
            <v>57</v>
          </cell>
        </row>
        <row r="519">
          <cell r="R519">
            <v>-66317527.990000002</v>
          </cell>
          <cell r="S519">
            <v>-66611412.990000002</v>
          </cell>
          <cell r="T519">
            <v>-66905297.990000002</v>
          </cell>
          <cell r="U519">
            <v>-67199182.989999995</v>
          </cell>
          <cell r="V519">
            <v>-67493067.989999995</v>
          </cell>
          <cell r="W519">
            <v>-67786952.989999995</v>
          </cell>
          <cell r="X519">
            <v>-68080837.989999995</v>
          </cell>
          <cell r="Y519">
            <v>-68374722.989999995</v>
          </cell>
          <cell r="Z519">
            <v>-68668607.989999995</v>
          </cell>
          <cell r="AA519">
            <v>-68962492.989999995</v>
          </cell>
          <cell r="AB519">
            <v>-69256377.989999995</v>
          </cell>
          <cell r="AC519">
            <v>-69550262.989999995</v>
          </cell>
          <cell r="AD519">
            <v>-64554217.990000002</v>
          </cell>
          <cell r="AE519">
            <v>-64848102.990000002</v>
          </cell>
          <cell r="AF519">
            <v>-65141987.990000002</v>
          </cell>
          <cell r="AG519">
            <v>-65435872.990000002</v>
          </cell>
          <cell r="AH519">
            <v>-65729757.990000002</v>
          </cell>
          <cell r="AI519">
            <v>-66023642.990000002</v>
          </cell>
          <cell r="AJ519">
            <v>-66317527.990000002</v>
          </cell>
          <cell r="AK519">
            <v>-66611412.990000002</v>
          </cell>
          <cell r="AL519">
            <v>-66905297.990000002</v>
          </cell>
          <cell r="AM519">
            <v>-67199182.989999995</v>
          </cell>
          <cell r="AN519">
            <v>-67493067.989999995</v>
          </cell>
          <cell r="AO519">
            <v>-67786952.989999995</v>
          </cell>
          <cell r="AQ519">
            <v>11</v>
          </cell>
          <cell r="AR519" t="str">
            <v>57</v>
          </cell>
        </row>
        <row r="520">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R520" t="str">
            <v>42b</v>
          </cell>
        </row>
        <row r="521">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R521" t="str">
            <v>57</v>
          </cell>
        </row>
        <row r="522">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R522" t="str">
            <v>42b</v>
          </cell>
        </row>
        <row r="523">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R523" t="str">
            <v>8b</v>
          </cell>
        </row>
        <row r="524">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R524" t="str">
            <v>42b</v>
          </cell>
        </row>
        <row r="525">
          <cell r="R525">
            <v>0</v>
          </cell>
          <cell r="S525">
            <v>0</v>
          </cell>
          <cell r="T525">
            <v>0</v>
          </cell>
          <cell r="U525">
            <v>0</v>
          </cell>
          <cell r="V525">
            <v>0</v>
          </cell>
          <cell r="W525">
            <v>0</v>
          </cell>
          <cell r="X525">
            <v>0</v>
          </cell>
          <cell r="Y525">
            <v>0</v>
          </cell>
          <cell r="Z525">
            <v>0</v>
          </cell>
          <cell r="AA525">
            <v>0</v>
          </cell>
          <cell r="AB525">
            <v>0</v>
          </cell>
          <cell r="AC525">
            <v>0</v>
          </cell>
          <cell r="AD525">
            <v>13128.727083333337</v>
          </cell>
          <cell r="AE525">
            <v>10850.138333333332</v>
          </cell>
          <cell r="AF525">
            <v>8788.5637499999993</v>
          </cell>
          <cell r="AG525">
            <v>6944.003333333334</v>
          </cell>
          <cell r="AH525">
            <v>5316.4570833333337</v>
          </cell>
          <cell r="AI525">
            <v>3905.9249999999997</v>
          </cell>
          <cell r="AJ525">
            <v>2712.407083333333</v>
          </cell>
          <cell r="AK525">
            <v>1735.9033333333334</v>
          </cell>
          <cell r="AL525">
            <v>976.41375000000005</v>
          </cell>
          <cell r="AM525">
            <v>433.93833333333333</v>
          </cell>
          <cell r="AN525">
            <v>108.47708333333333</v>
          </cell>
          <cell r="AO525">
            <v>0</v>
          </cell>
          <cell r="AR525" t="str">
            <v>62</v>
          </cell>
        </row>
        <row r="526">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R526" t="str">
            <v>62</v>
          </cell>
        </row>
        <row r="527">
          <cell r="R527">
            <v>1979556</v>
          </cell>
          <cell r="S527">
            <v>1961056</v>
          </cell>
          <cell r="T527">
            <v>1942556</v>
          </cell>
          <cell r="U527">
            <v>1924056</v>
          </cell>
          <cell r="V527">
            <v>1905556</v>
          </cell>
          <cell r="W527">
            <v>1887056</v>
          </cell>
          <cell r="X527">
            <v>1868556</v>
          </cell>
          <cell r="Y527">
            <v>1850056</v>
          </cell>
          <cell r="Z527">
            <v>1831556</v>
          </cell>
          <cell r="AA527">
            <v>1813056</v>
          </cell>
          <cell r="AB527">
            <v>1794556</v>
          </cell>
          <cell r="AC527">
            <v>1776056</v>
          </cell>
          <cell r="AD527">
            <v>2090556</v>
          </cell>
          <cell r="AE527">
            <v>2072056</v>
          </cell>
          <cell r="AF527">
            <v>2053556</v>
          </cell>
          <cell r="AG527">
            <v>2035056</v>
          </cell>
          <cell r="AH527">
            <v>2016556</v>
          </cell>
          <cell r="AI527">
            <v>1998056</v>
          </cell>
          <cell r="AJ527">
            <v>1979556</v>
          </cell>
          <cell r="AK527">
            <v>1961056</v>
          </cell>
          <cell r="AL527">
            <v>1942556</v>
          </cell>
          <cell r="AM527">
            <v>1924056</v>
          </cell>
          <cell r="AN527">
            <v>1905556</v>
          </cell>
          <cell r="AO527">
            <v>1887056</v>
          </cell>
          <cell r="AR527" t="str">
            <v>62</v>
          </cell>
        </row>
        <row r="528">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R528" t="str">
            <v>8b</v>
          </cell>
        </row>
        <row r="529">
          <cell r="R529">
            <v>10885699.57</v>
          </cell>
          <cell r="S529">
            <v>10738366.24</v>
          </cell>
          <cell r="T529">
            <v>10591032.91</v>
          </cell>
          <cell r="U529">
            <v>10443699.58</v>
          </cell>
          <cell r="V529">
            <v>10296366.25</v>
          </cell>
          <cell r="W529">
            <v>10149032.92</v>
          </cell>
          <cell r="X529">
            <v>10001699.59</v>
          </cell>
          <cell r="Y529">
            <v>9854366.2599999998</v>
          </cell>
          <cell r="Z529">
            <v>9707032.9299999997</v>
          </cell>
          <cell r="AA529">
            <v>9559699.5999999996</v>
          </cell>
          <cell r="AB529">
            <v>9412366.2699999996</v>
          </cell>
          <cell r="AC529">
            <v>9265032.9399999995</v>
          </cell>
          <cell r="AD529">
            <v>11778775.9375</v>
          </cell>
          <cell r="AE529">
            <v>11642390.521666668</v>
          </cell>
          <cell r="AF529">
            <v>11503512.050833335</v>
          </cell>
          <cell r="AG529">
            <v>11362140.524999999</v>
          </cell>
          <cell r="AH529">
            <v>11218275.944166668</v>
          </cell>
          <cell r="AI529">
            <v>11071918.308333332</v>
          </cell>
          <cell r="AJ529">
            <v>10923067.6175</v>
          </cell>
          <cell r="AK529">
            <v>10771723.871666668</v>
          </cell>
          <cell r="AL529">
            <v>10617887.070833333</v>
          </cell>
          <cell r="AM529">
            <v>10461557.215000002</v>
          </cell>
          <cell r="AN529">
            <v>10302734.304166667</v>
          </cell>
          <cell r="AO529">
            <v>10149032.92</v>
          </cell>
          <cell r="AQ529" t="str">
            <v>6b</v>
          </cell>
          <cell r="AR529" t="str">
            <v>62</v>
          </cell>
        </row>
        <row r="530">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R530" t="str">
            <v>8b</v>
          </cell>
        </row>
        <row r="531">
          <cell r="R531">
            <v>2447820.0299999998</v>
          </cell>
          <cell r="S531">
            <v>2441475.83</v>
          </cell>
          <cell r="T531">
            <v>2431556.48</v>
          </cell>
          <cell r="U531">
            <v>2220118.89</v>
          </cell>
          <cell r="V531">
            <v>1744197.26</v>
          </cell>
          <cell r="W531">
            <v>1211122.3899999999</v>
          </cell>
          <cell r="X531">
            <v>694920.28</v>
          </cell>
          <cell r="Y531">
            <v>153783.26999999999</v>
          </cell>
          <cell r="Z531">
            <v>0</v>
          </cell>
          <cell r="AA531">
            <v>0</v>
          </cell>
          <cell r="AB531">
            <v>0</v>
          </cell>
          <cell r="AC531">
            <v>0</v>
          </cell>
          <cell r="AD531">
            <v>2204493.6004166668</v>
          </cell>
          <cell r="AE531">
            <v>2408214.26125</v>
          </cell>
          <cell r="AF531">
            <v>2611257.2741666669</v>
          </cell>
          <cell r="AG531">
            <v>2805077.0812500003</v>
          </cell>
          <cell r="AH531">
            <v>2970256.9208333339</v>
          </cell>
          <cell r="AI531">
            <v>3093395.2395833335</v>
          </cell>
          <cell r="AJ531">
            <v>2895729.0487500005</v>
          </cell>
          <cell r="AK531">
            <v>2424468.3783333334</v>
          </cell>
          <cell r="AL531">
            <v>2028074.4416666671</v>
          </cell>
          <cell r="AM531">
            <v>1713468.6245833335</v>
          </cell>
          <cell r="AN531">
            <v>1445774.8858333332</v>
          </cell>
          <cell r="AO531">
            <v>1215753.4716666667</v>
          </cell>
          <cell r="AQ531" t="str">
            <v>39</v>
          </cell>
          <cell r="AR531" t="str">
            <v xml:space="preserve"> </v>
          </cell>
        </row>
        <row r="532">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R532" t="str">
            <v>8b</v>
          </cell>
        </row>
        <row r="533">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R533" t="str">
            <v>8b</v>
          </cell>
        </row>
        <row r="534">
          <cell r="R534">
            <v>81585</v>
          </cell>
          <cell r="S534">
            <v>77205</v>
          </cell>
          <cell r="T534">
            <v>72825</v>
          </cell>
          <cell r="U534">
            <v>68445</v>
          </cell>
          <cell r="V534">
            <v>64065</v>
          </cell>
          <cell r="W534">
            <v>59685</v>
          </cell>
          <cell r="X534">
            <v>55305</v>
          </cell>
          <cell r="Y534">
            <v>50925</v>
          </cell>
          <cell r="Z534">
            <v>46545</v>
          </cell>
          <cell r="AA534">
            <v>42165</v>
          </cell>
          <cell r="AB534">
            <v>37785</v>
          </cell>
          <cell r="AC534">
            <v>33405</v>
          </cell>
          <cell r="AD534">
            <v>123597.13708333332</v>
          </cell>
          <cell r="AE534">
            <v>116486.77166666668</v>
          </cell>
          <cell r="AF534">
            <v>109636.44041666666</v>
          </cell>
          <cell r="AG534">
            <v>103046.14333333333</v>
          </cell>
          <cell r="AH534">
            <v>96715.880416666667</v>
          </cell>
          <cell r="AI534">
            <v>90645.651666666672</v>
          </cell>
          <cell r="AJ534">
            <v>84835.457083333327</v>
          </cell>
          <cell r="AK534">
            <v>79285.296666666662</v>
          </cell>
          <cell r="AL534">
            <v>73995.170416666675</v>
          </cell>
          <cell r="AM534">
            <v>68965.078333333324</v>
          </cell>
          <cell r="AN534">
            <v>64195.020416666666</v>
          </cell>
          <cell r="AO534">
            <v>59685</v>
          </cell>
          <cell r="AQ534">
            <v>22</v>
          </cell>
          <cell r="AR534" t="str">
            <v>61</v>
          </cell>
        </row>
        <row r="535">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R535" t="str">
            <v>62</v>
          </cell>
        </row>
        <row r="536">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R536" t="str">
            <v>57</v>
          </cell>
        </row>
        <row r="537">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R537" t="str">
            <v>57</v>
          </cell>
        </row>
        <row r="538">
          <cell r="R538">
            <v>25257988</v>
          </cell>
          <cell r="S538">
            <v>25257988</v>
          </cell>
          <cell r="T538">
            <v>25257988</v>
          </cell>
          <cell r="U538">
            <v>25257988</v>
          </cell>
          <cell r="V538">
            <v>2856530</v>
          </cell>
          <cell r="W538">
            <v>2269066</v>
          </cell>
          <cell r="X538">
            <v>2269066</v>
          </cell>
          <cell r="Y538">
            <v>2269066</v>
          </cell>
          <cell r="Z538">
            <v>2269066</v>
          </cell>
          <cell r="AA538">
            <v>2269066</v>
          </cell>
          <cell r="AB538">
            <v>2269066</v>
          </cell>
          <cell r="AC538">
            <v>2269066</v>
          </cell>
          <cell r="AD538">
            <v>21908816.230833333</v>
          </cell>
          <cell r="AE538">
            <v>23463395.962500002</v>
          </cell>
          <cell r="AF538">
            <v>24481461.860833336</v>
          </cell>
          <cell r="AG538">
            <v>25258914.217500001</v>
          </cell>
          <cell r="AH538">
            <v>25264633.416666668</v>
          </cell>
          <cell r="AI538">
            <v>23768301.375</v>
          </cell>
          <cell r="AJ538">
            <v>21609835.458333332</v>
          </cell>
          <cell r="AK538">
            <v>19451369.541666668</v>
          </cell>
          <cell r="AL538">
            <v>17292903.625</v>
          </cell>
          <cell r="AM538">
            <v>15134437.708333334</v>
          </cell>
          <cell r="AN538">
            <v>12975971.791666666</v>
          </cell>
          <cell r="AO538">
            <v>10938867.083333334</v>
          </cell>
          <cell r="AR538" t="str">
            <v>57</v>
          </cell>
        </row>
        <row r="539">
          <cell r="R539">
            <v>-25257988</v>
          </cell>
          <cell r="S539">
            <v>-25257988</v>
          </cell>
          <cell r="T539">
            <v>-25257988</v>
          </cell>
          <cell r="U539">
            <v>-25257988</v>
          </cell>
          <cell r="V539">
            <v>-2856530</v>
          </cell>
          <cell r="W539">
            <v>-2269066</v>
          </cell>
          <cell r="X539">
            <v>-2269066</v>
          </cell>
          <cell r="Y539">
            <v>-2269066</v>
          </cell>
          <cell r="Z539">
            <v>-2269066</v>
          </cell>
          <cell r="AA539">
            <v>-2269066</v>
          </cell>
          <cell r="AB539">
            <v>-2269066</v>
          </cell>
          <cell r="AC539">
            <v>-2269066</v>
          </cell>
          <cell r="AD539">
            <v>-21908816.230833333</v>
          </cell>
          <cell r="AE539">
            <v>-23463395.962500002</v>
          </cell>
          <cell r="AF539">
            <v>-24481461.860833336</v>
          </cell>
          <cell r="AG539">
            <v>-25258914.217500001</v>
          </cell>
          <cell r="AH539">
            <v>-25264633.416666668</v>
          </cell>
          <cell r="AI539">
            <v>-23768301.375</v>
          </cell>
          <cell r="AJ539">
            <v>-21609835.458333332</v>
          </cell>
          <cell r="AK539">
            <v>-19451369.541666668</v>
          </cell>
          <cell r="AL539">
            <v>-17292903.625</v>
          </cell>
          <cell r="AM539">
            <v>-15134437.708333334</v>
          </cell>
          <cell r="AN539">
            <v>-12975971.791666666</v>
          </cell>
          <cell r="AO539">
            <v>-10938867.083333334</v>
          </cell>
          <cell r="AR539" t="str">
            <v>57</v>
          </cell>
        </row>
        <row r="540">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R540" t="str">
            <v>42b</v>
          </cell>
        </row>
        <row r="541">
          <cell r="R541">
            <v>0</v>
          </cell>
          <cell r="S541">
            <v>0</v>
          </cell>
          <cell r="T541">
            <v>0</v>
          </cell>
          <cell r="U541">
            <v>0</v>
          </cell>
          <cell r="V541">
            <v>0</v>
          </cell>
          <cell r="W541">
            <v>0</v>
          </cell>
          <cell r="X541">
            <v>0</v>
          </cell>
          <cell r="Y541">
            <v>0</v>
          </cell>
          <cell r="Z541">
            <v>0</v>
          </cell>
          <cell r="AA541">
            <v>0</v>
          </cell>
          <cell r="AB541">
            <v>0</v>
          </cell>
          <cell r="AC541">
            <v>0</v>
          </cell>
          <cell r="AD541">
            <v>19859.186250000002</v>
          </cell>
          <cell r="AE541">
            <v>17962.930000000004</v>
          </cell>
          <cell r="AF541">
            <v>15954.322083333334</v>
          </cell>
          <cell r="AG541">
            <v>13857.802916666667</v>
          </cell>
          <cell r="AH541">
            <v>11664.377500000001</v>
          </cell>
          <cell r="AI541">
            <v>9333.4162500000002</v>
          </cell>
          <cell r="AJ541">
            <v>6856.5383333333339</v>
          </cell>
          <cell r="AK541">
            <v>4226.487916666666</v>
          </cell>
          <cell r="AL541">
            <v>1436.2020833333333</v>
          </cell>
          <cell r="AM541">
            <v>0</v>
          </cell>
          <cell r="AN541">
            <v>0</v>
          </cell>
          <cell r="AO541">
            <v>0</v>
          </cell>
          <cell r="AR541" t="str">
            <v>42b</v>
          </cell>
        </row>
        <row r="542">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R542" t="str">
            <v>42b</v>
          </cell>
        </row>
        <row r="543">
          <cell r="R543">
            <v>0</v>
          </cell>
          <cell r="S543">
            <v>0</v>
          </cell>
          <cell r="T543">
            <v>0</v>
          </cell>
          <cell r="U543">
            <v>0</v>
          </cell>
          <cell r="V543">
            <v>0</v>
          </cell>
          <cell r="W543">
            <v>0</v>
          </cell>
          <cell r="X543">
            <v>0</v>
          </cell>
          <cell r="Y543">
            <v>0</v>
          </cell>
          <cell r="Z543">
            <v>0</v>
          </cell>
          <cell r="AA543">
            <v>0</v>
          </cell>
          <cell r="AB543">
            <v>0</v>
          </cell>
          <cell r="AC543">
            <v>0</v>
          </cell>
          <cell r="AD543">
            <v>122599.75958333333</v>
          </cell>
          <cell r="AE543">
            <v>110326.85541666667</v>
          </cell>
          <cell r="AF543">
            <v>97565.99791666666</v>
          </cell>
          <cell r="AG543">
            <v>84310.336250000008</v>
          </cell>
          <cell r="AH543">
            <v>70476.13416666667</v>
          </cell>
          <cell r="AI543">
            <v>55978.431666666671</v>
          </cell>
          <cell r="AJ543">
            <v>40808.372083333335</v>
          </cell>
          <cell r="AK543">
            <v>24966.861249999998</v>
          </cell>
          <cell r="AL543">
            <v>8439.7195833333335</v>
          </cell>
          <cell r="AM543">
            <v>0</v>
          </cell>
          <cell r="AN543">
            <v>0</v>
          </cell>
          <cell r="AO543">
            <v>0</v>
          </cell>
          <cell r="AR543" t="str">
            <v>42b</v>
          </cell>
        </row>
        <row r="544">
          <cell r="R544">
            <v>0</v>
          </cell>
          <cell r="S544">
            <v>0</v>
          </cell>
          <cell r="T544">
            <v>0</v>
          </cell>
          <cell r="U544">
            <v>0</v>
          </cell>
          <cell r="V544">
            <v>0</v>
          </cell>
          <cell r="W544">
            <v>0</v>
          </cell>
          <cell r="X544">
            <v>0</v>
          </cell>
          <cell r="Y544">
            <v>0</v>
          </cell>
          <cell r="Z544">
            <v>0</v>
          </cell>
          <cell r="AA544">
            <v>0</v>
          </cell>
          <cell r="AB544">
            <v>0</v>
          </cell>
          <cell r="AC544">
            <v>0</v>
          </cell>
          <cell r="AD544">
            <v>466.48750000000001</v>
          </cell>
          <cell r="AE544">
            <v>155.49583333333334</v>
          </cell>
          <cell r="AF544">
            <v>0</v>
          </cell>
          <cell r="AG544">
            <v>0</v>
          </cell>
          <cell r="AH544">
            <v>0</v>
          </cell>
          <cell r="AI544">
            <v>0</v>
          </cell>
          <cell r="AJ544">
            <v>0</v>
          </cell>
          <cell r="AK544">
            <v>0</v>
          </cell>
          <cell r="AL544">
            <v>0</v>
          </cell>
          <cell r="AM544">
            <v>0</v>
          </cell>
          <cell r="AN544">
            <v>0</v>
          </cell>
          <cell r="AO544">
            <v>0</v>
          </cell>
          <cell r="AR544" t="str">
            <v>42b</v>
          </cell>
        </row>
        <row r="545">
          <cell r="R545">
            <v>0</v>
          </cell>
          <cell r="S545">
            <v>0</v>
          </cell>
          <cell r="T545">
            <v>0</v>
          </cell>
          <cell r="U545">
            <v>0</v>
          </cell>
          <cell r="V545">
            <v>0</v>
          </cell>
          <cell r="W545">
            <v>0</v>
          </cell>
          <cell r="X545">
            <v>0</v>
          </cell>
          <cell r="Y545">
            <v>0</v>
          </cell>
          <cell r="Z545">
            <v>0</v>
          </cell>
          <cell r="AA545">
            <v>0</v>
          </cell>
          <cell r="AB545">
            <v>0</v>
          </cell>
          <cell r="AC545">
            <v>0</v>
          </cell>
          <cell r="AD545">
            <v>1523.5062499999997</v>
          </cell>
          <cell r="AE545">
            <v>507.83541666666662</v>
          </cell>
          <cell r="AF545">
            <v>0</v>
          </cell>
          <cell r="AG545">
            <v>0</v>
          </cell>
          <cell r="AH545">
            <v>0</v>
          </cell>
          <cell r="AI545">
            <v>0</v>
          </cell>
          <cell r="AJ545">
            <v>0</v>
          </cell>
          <cell r="AK545">
            <v>0</v>
          </cell>
          <cell r="AL545">
            <v>0</v>
          </cell>
          <cell r="AM545">
            <v>0</v>
          </cell>
          <cell r="AN545">
            <v>0</v>
          </cell>
          <cell r="AO545">
            <v>0</v>
          </cell>
          <cell r="AR545" t="str">
            <v>42b</v>
          </cell>
        </row>
        <row r="546">
          <cell r="R546">
            <v>0</v>
          </cell>
          <cell r="S546">
            <v>0</v>
          </cell>
          <cell r="T546">
            <v>0</v>
          </cell>
          <cell r="U546">
            <v>0</v>
          </cell>
          <cell r="V546">
            <v>0</v>
          </cell>
          <cell r="W546">
            <v>0</v>
          </cell>
          <cell r="X546">
            <v>0</v>
          </cell>
          <cell r="Y546">
            <v>0</v>
          </cell>
          <cell r="Z546">
            <v>0</v>
          </cell>
          <cell r="AA546">
            <v>0</v>
          </cell>
          <cell r="AB546">
            <v>0</v>
          </cell>
          <cell r="AC546">
            <v>0</v>
          </cell>
          <cell r="AD546">
            <v>610.04875000000004</v>
          </cell>
          <cell r="AE546">
            <v>203.34958333333336</v>
          </cell>
          <cell r="AF546">
            <v>0</v>
          </cell>
          <cell r="AG546">
            <v>0</v>
          </cell>
          <cell r="AH546">
            <v>0</v>
          </cell>
          <cell r="AI546">
            <v>0</v>
          </cell>
          <cell r="AJ546">
            <v>0</v>
          </cell>
          <cell r="AK546">
            <v>0</v>
          </cell>
          <cell r="AL546">
            <v>0</v>
          </cell>
          <cell r="AM546">
            <v>0</v>
          </cell>
          <cell r="AN546">
            <v>0</v>
          </cell>
          <cell r="AO546">
            <v>0</v>
          </cell>
          <cell r="AR546" t="str">
            <v>42b</v>
          </cell>
        </row>
        <row r="547">
          <cell r="R547">
            <v>2251.12</v>
          </cell>
          <cell r="S547">
            <v>2421.48</v>
          </cell>
          <cell r="T547">
            <v>2592.94</v>
          </cell>
          <cell r="U547">
            <v>547.96</v>
          </cell>
          <cell r="V547">
            <v>585.30999999999995</v>
          </cell>
          <cell r="W547">
            <v>670.34</v>
          </cell>
          <cell r="X547">
            <v>755.99</v>
          </cell>
          <cell r="Y547">
            <v>854.57</v>
          </cell>
          <cell r="Z547">
            <v>953.62</v>
          </cell>
          <cell r="AA547">
            <v>1052.67</v>
          </cell>
          <cell r="AB547">
            <v>1158.3699999999999</v>
          </cell>
          <cell r="AC547">
            <v>1270.51</v>
          </cell>
          <cell r="AD547">
            <v>1538.823333333333</v>
          </cell>
          <cell r="AE547">
            <v>1634.2070833333335</v>
          </cell>
          <cell r="AF547">
            <v>1732.4949999999999</v>
          </cell>
          <cell r="AG547">
            <v>1749.5345833333331</v>
          </cell>
          <cell r="AH547">
            <v>1683.1145833333333</v>
          </cell>
          <cell r="AI547">
            <v>1619.4266666666665</v>
          </cell>
          <cell r="AJ547">
            <v>1561.6929166666669</v>
          </cell>
          <cell r="AK547">
            <v>1509.1949999999999</v>
          </cell>
          <cell r="AL547">
            <v>1462.1516666666666</v>
          </cell>
          <cell r="AM547">
            <v>1416.7137499999999</v>
          </cell>
          <cell r="AN547">
            <v>1360.3158333333333</v>
          </cell>
          <cell r="AO547">
            <v>1293.3712500000001</v>
          </cell>
          <cell r="AR547" t="str">
            <v>42b</v>
          </cell>
        </row>
        <row r="548">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R548" t="str">
            <v>57</v>
          </cell>
        </row>
        <row r="549">
          <cell r="R549">
            <v>0</v>
          </cell>
          <cell r="S549">
            <v>0</v>
          </cell>
          <cell r="T549">
            <v>0</v>
          </cell>
          <cell r="U549">
            <v>0</v>
          </cell>
          <cell r="V549">
            <v>0</v>
          </cell>
          <cell r="W549">
            <v>0</v>
          </cell>
          <cell r="X549">
            <v>0</v>
          </cell>
          <cell r="Y549">
            <v>0</v>
          </cell>
          <cell r="Z549">
            <v>0</v>
          </cell>
          <cell r="AA549">
            <v>0</v>
          </cell>
          <cell r="AB549">
            <v>0</v>
          </cell>
          <cell r="AC549">
            <v>0</v>
          </cell>
          <cell r="AD549">
            <v>198404.83666666667</v>
          </cell>
          <cell r="AE549">
            <v>181053.21333333335</v>
          </cell>
          <cell r="AF549">
            <v>162169.82999999999</v>
          </cell>
          <cell r="AG549">
            <v>141235.46249999999</v>
          </cell>
          <cell r="AH549">
            <v>118629.29875</v>
          </cell>
          <cell r="AI549">
            <v>94645.611666666649</v>
          </cell>
          <cell r="AJ549">
            <v>69469.34166666666</v>
          </cell>
          <cell r="AK549">
            <v>43132.210416666669</v>
          </cell>
          <cell r="AL549">
            <v>14817.407500000001</v>
          </cell>
          <cell r="AM549">
            <v>0</v>
          </cell>
          <cell r="AN549">
            <v>0</v>
          </cell>
          <cell r="AO549">
            <v>0</v>
          </cell>
          <cell r="AR549" t="str">
            <v>42b</v>
          </cell>
        </row>
        <row r="550">
          <cell r="R550">
            <v>1110465.52</v>
          </cell>
          <cell r="S550">
            <v>1052019.94</v>
          </cell>
          <cell r="T550">
            <v>993574.36</v>
          </cell>
          <cell r="U550">
            <v>935128.78</v>
          </cell>
          <cell r="V550">
            <v>876683.2</v>
          </cell>
          <cell r="W550">
            <v>818237.62</v>
          </cell>
          <cell r="X550">
            <v>759792.04</v>
          </cell>
          <cell r="Y550">
            <v>701346.46</v>
          </cell>
          <cell r="Z550">
            <v>642900.88</v>
          </cell>
          <cell r="AA550">
            <v>584455.30000000005</v>
          </cell>
          <cell r="AB550">
            <v>526009.72</v>
          </cell>
          <cell r="AC550">
            <v>467564.14</v>
          </cell>
          <cell r="AD550">
            <v>1422862.8908333331</v>
          </cell>
          <cell r="AE550">
            <v>1368920.3824999998</v>
          </cell>
          <cell r="AF550">
            <v>1314977.8741666665</v>
          </cell>
          <cell r="AG550">
            <v>1261035.3658333332</v>
          </cell>
          <cell r="AH550">
            <v>1207092.8574999997</v>
          </cell>
          <cell r="AI550">
            <v>1153150.3491666664</v>
          </cell>
          <cell r="AJ550">
            <v>1099207.8408333331</v>
          </cell>
          <cell r="AK550">
            <v>1045265.3324999997</v>
          </cell>
          <cell r="AL550">
            <v>991322.82416666672</v>
          </cell>
          <cell r="AM550">
            <v>935128.78000000026</v>
          </cell>
          <cell r="AN550">
            <v>876683.20000000007</v>
          </cell>
          <cell r="AO550">
            <v>818237.62000000011</v>
          </cell>
          <cell r="AR550" t="str">
            <v>42b</v>
          </cell>
        </row>
        <row r="551">
          <cell r="R551">
            <v>2516694.11</v>
          </cell>
          <cell r="S551">
            <v>2514406.21</v>
          </cell>
          <cell r="T551">
            <v>2540904</v>
          </cell>
          <cell r="U551">
            <v>2561866.94</v>
          </cell>
          <cell r="V551">
            <v>2585187.73</v>
          </cell>
          <cell r="W551">
            <v>2611049.2000000002</v>
          </cell>
          <cell r="X551">
            <v>2635145.65</v>
          </cell>
          <cell r="Y551">
            <v>2657351.29</v>
          </cell>
          <cell r="Z551">
            <v>2684597.83</v>
          </cell>
          <cell r="AA551">
            <v>2707572.31</v>
          </cell>
          <cell r="AB551">
            <v>2731541.11</v>
          </cell>
          <cell r="AC551">
            <v>2754197.16</v>
          </cell>
          <cell r="AD551">
            <v>2285419.8887499999</v>
          </cell>
          <cell r="AE551">
            <v>2324387.2845833334</v>
          </cell>
          <cell r="AF551">
            <v>2360929.1199999996</v>
          </cell>
          <cell r="AG551">
            <v>2395744.9737499999</v>
          </cell>
          <cell r="AH551">
            <v>2428728.3020833335</v>
          </cell>
          <cell r="AI551">
            <v>2460929.3041666667</v>
          </cell>
          <cell r="AJ551">
            <v>2492775.9775</v>
          </cell>
          <cell r="AK551">
            <v>2521284.0020833332</v>
          </cell>
          <cell r="AL551">
            <v>2546407.552083333</v>
          </cell>
          <cell r="AM551">
            <v>2570117.7137499992</v>
          </cell>
          <cell r="AN551">
            <v>2592618.1920833332</v>
          </cell>
          <cell r="AO551">
            <v>2614406.0704166666</v>
          </cell>
          <cell r="AR551" t="str">
            <v>42b</v>
          </cell>
        </row>
        <row r="552">
          <cell r="R552">
            <v>-546253.89</v>
          </cell>
          <cell r="S552">
            <v>-570038.09</v>
          </cell>
          <cell r="T552">
            <v>-594336.16</v>
          </cell>
          <cell r="U552">
            <v>-619044.41</v>
          </cell>
          <cell r="V552">
            <v>-644242.18999999994</v>
          </cell>
          <cell r="W552">
            <v>-670021.47</v>
          </cell>
          <cell r="X552">
            <v>-696302.97</v>
          </cell>
          <cell r="Y552">
            <v>-723237.05</v>
          </cell>
          <cell r="Z552">
            <v>-750946.19</v>
          </cell>
          <cell r="AA552">
            <v>-779308.59</v>
          </cell>
          <cell r="AB552">
            <v>-808592.67</v>
          </cell>
          <cell r="AC552">
            <v>-838748.3</v>
          </cell>
          <cell r="AD552">
            <v>-414960.46458333329</v>
          </cell>
          <cell r="AE552">
            <v>-435768.79374999995</v>
          </cell>
          <cell r="AF552">
            <v>-457090.51833333325</v>
          </cell>
          <cell r="AG552">
            <v>-478922.6645833333</v>
          </cell>
          <cell r="AH552">
            <v>-501260.53250000003</v>
          </cell>
          <cell r="AI552">
            <v>-524127.5404166666</v>
          </cell>
          <cell r="AJ552">
            <v>-547551.69000000006</v>
          </cell>
          <cell r="AK552">
            <v>-571538.11124999996</v>
          </cell>
          <cell r="AL552">
            <v>-596100.13249999995</v>
          </cell>
          <cell r="AM552">
            <v>-621249.27541666664</v>
          </cell>
          <cell r="AN552">
            <v>-647004.26958333328</v>
          </cell>
          <cell r="AO552">
            <v>-673397.01124999998</v>
          </cell>
          <cell r="AR552" t="str">
            <v>42b</v>
          </cell>
        </row>
        <row r="553">
          <cell r="R553">
            <v>-29668756.66</v>
          </cell>
          <cell r="S553">
            <v>-31990634.66</v>
          </cell>
          <cell r="T553">
            <v>-34293247.659999996</v>
          </cell>
          <cell r="U553">
            <v>-14876593.939999999</v>
          </cell>
          <cell r="V553">
            <v>-15891070.939999999</v>
          </cell>
          <cell r="W553">
            <v>-16850073.940000001</v>
          </cell>
          <cell r="X553">
            <v>-17879874.940000001</v>
          </cell>
          <cell r="Y553">
            <v>-18924726.940000001</v>
          </cell>
          <cell r="Z553">
            <v>-19927070.940000001</v>
          </cell>
          <cell r="AA553">
            <v>-21087276.940000001</v>
          </cell>
          <cell r="AB553">
            <v>-22387936.940000001</v>
          </cell>
          <cell r="AC553">
            <v>-23825224.940000001</v>
          </cell>
          <cell r="AD553">
            <v>-16284323.690416664</v>
          </cell>
          <cell r="AE553">
            <v>-18283141.755833331</v>
          </cell>
          <cell r="AF553">
            <v>-20494581.993333332</v>
          </cell>
          <cell r="AG553">
            <v>-21782981.379999999</v>
          </cell>
          <cell r="AH553">
            <v>-22135307.611666668</v>
          </cell>
          <cell r="AI553">
            <v>-22410751.926666666</v>
          </cell>
          <cell r="AJ553">
            <v>-22611282.283333331</v>
          </cell>
          <cell r="AK553">
            <v>-22737795.515000001</v>
          </cell>
          <cell r="AL553">
            <v>-22791515.454999998</v>
          </cell>
          <cell r="AM553">
            <v>-22770504.811666667</v>
          </cell>
          <cell r="AN553">
            <v>-22648772.126666665</v>
          </cell>
          <cell r="AO553">
            <v>-22428341.399999995</v>
          </cell>
          <cell r="AR553" t="str">
            <v>57</v>
          </cell>
        </row>
        <row r="554">
          <cell r="R554">
            <v>132630689</v>
          </cell>
          <cell r="S554">
            <v>132630689</v>
          </cell>
          <cell r="T554">
            <v>130528689</v>
          </cell>
          <cell r="U554">
            <v>130528689</v>
          </cell>
          <cell r="V554">
            <v>130528689</v>
          </cell>
          <cell r="W554">
            <v>128228689</v>
          </cell>
          <cell r="X554">
            <v>128228689</v>
          </cell>
          <cell r="Y554">
            <v>128228689</v>
          </cell>
          <cell r="Z554">
            <v>125340689</v>
          </cell>
          <cell r="AA554">
            <v>125340689</v>
          </cell>
          <cell r="AB554">
            <v>125340689</v>
          </cell>
          <cell r="AC554">
            <v>116578689</v>
          </cell>
          <cell r="AD554">
            <v>152345439</v>
          </cell>
          <cell r="AE554">
            <v>149681605.66666666</v>
          </cell>
          <cell r="AF554">
            <v>147167147.33333334</v>
          </cell>
          <cell r="AG554">
            <v>144802064</v>
          </cell>
          <cell r="AH554">
            <v>142436980.66666666</v>
          </cell>
          <cell r="AI554">
            <v>140207105.66666666</v>
          </cell>
          <cell r="AJ554">
            <v>138112439</v>
          </cell>
          <cell r="AK554">
            <v>136017772.33333334</v>
          </cell>
          <cell r="AL554">
            <v>134005730.66666667</v>
          </cell>
          <cell r="AM554">
            <v>132076314</v>
          </cell>
          <cell r="AN554">
            <v>130146897.33333333</v>
          </cell>
          <cell r="AO554">
            <v>128513355.66666667</v>
          </cell>
          <cell r="AR554" t="str">
            <v>62</v>
          </cell>
        </row>
        <row r="555">
          <cell r="R555">
            <v>20644968.550000001</v>
          </cell>
          <cell r="S555">
            <v>20675599.039999999</v>
          </cell>
          <cell r="T555">
            <v>20675818.07</v>
          </cell>
          <cell r="U555">
            <v>20482287.300000001</v>
          </cell>
          <cell r="V555">
            <v>20531875.629999999</v>
          </cell>
          <cell r="W555">
            <v>17515346.809999999</v>
          </cell>
          <cell r="X555">
            <v>17526988.370000001</v>
          </cell>
          <cell r="Y555">
            <v>18079731.960000001</v>
          </cell>
          <cell r="Z555">
            <v>17954000.68</v>
          </cell>
          <cell r="AA555">
            <v>18024557.469999999</v>
          </cell>
          <cell r="AB555">
            <v>18159028.210000001</v>
          </cell>
          <cell r="AC555">
            <v>18393186.82</v>
          </cell>
          <cell r="AD555">
            <v>2572328.0537500004</v>
          </cell>
          <cell r="AE555">
            <v>4294018.37</v>
          </cell>
          <cell r="AF555">
            <v>6016994.0829166668</v>
          </cell>
          <cell r="AG555">
            <v>7731915.1400000006</v>
          </cell>
          <cell r="AH555">
            <v>9440838.5954166669</v>
          </cell>
          <cell r="AI555">
            <v>11026139.530416666</v>
          </cell>
          <cell r="AJ555">
            <v>12486236.829583332</v>
          </cell>
          <cell r="AK555">
            <v>13969850.176666664</v>
          </cell>
          <cell r="AL555">
            <v>15471255.703333333</v>
          </cell>
          <cell r="AM555">
            <v>16970362.292916667</v>
          </cell>
          <cell r="AN555">
            <v>18478011.696249999</v>
          </cell>
          <cell r="AO555">
            <v>19144960.140416671</v>
          </cell>
          <cell r="AQ555" t="str">
            <v xml:space="preserve"> </v>
          </cell>
          <cell r="AR555" t="str">
            <v>62</v>
          </cell>
        </row>
        <row r="556">
          <cell r="Z556">
            <v>-342056.68</v>
          </cell>
          <cell r="AA556">
            <v>-342056.68</v>
          </cell>
          <cell r="AB556">
            <v>-342056.68</v>
          </cell>
          <cell r="AC556">
            <v>-449815.01</v>
          </cell>
          <cell r="AK556">
            <v>0</v>
          </cell>
          <cell r="AL556">
            <v>-14252.361666666666</v>
          </cell>
          <cell r="AM556">
            <v>-42757.084999999999</v>
          </cell>
          <cell r="AN556">
            <v>-71261.808333333334</v>
          </cell>
          <cell r="AO556">
            <v>-104256.46208333333</v>
          </cell>
          <cell r="AQ556" t="str">
            <v xml:space="preserve"> </v>
          </cell>
          <cell r="AR556" t="str">
            <v>62</v>
          </cell>
        </row>
        <row r="557">
          <cell r="R557">
            <v>20230047</v>
          </cell>
          <cell r="S557">
            <v>27284693</v>
          </cell>
          <cell r="T557">
            <v>32366142</v>
          </cell>
          <cell r="U557">
            <v>35973453</v>
          </cell>
          <cell r="V557">
            <v>20878377</v>
          </cell>
          <cell r="W557">
            <v>24258354</v>
          </cell>
          <cell r="X557">
            <v>24258354</v>
          </cell>
          <cell r="Y557">
            <v>24258354</v>
          </cell>
          <cell r="Z557">
            <v>24258354</v>
          </cell>
          <cell r="AA557">
            <v>24258354</v>
          </cell>
          <cell r="AB557">
            <v>24258354</v>
          </cell>
          <cell r="AC557">
            <v>24107660</v>
          </cell>
          <cell r="AD557">
            <v>5189181.875</v>
          </cell>
          <cell r="AE557">
            <v>7168962.708333333</v>
          </cell>
          <cell r="AF557">
            <v>9654414.166666666</v>
          </cell>
          <cell r="AG557">
            <v>12501897.291666666</v>
          </cell>
          <cell r="AH557">
            <v>14870723.541666666</v>
          </cell>
          <cell r="AI557">
            <v>16751420.666666666</v>
          </cell>
          <cell r="AJ557">
            <v>18753801.291666668</v>
          </cell>
          <cell r="AK557">
            <v>20688467.875</v>
          </cell>
          <cell r="AL557">
            <v>22399705.833333332</v>
          </cell>
          <cell r="AM557">
            <v>23695192.083333332</v>
          </cell>
          <cell r="AN557">
            <v>24635574.291666668</v>
          </cell>
          <cell r="AO557">
            <v>25290599.416666668</v>
          </cell>
          <cell r="AR557" t="str">
            <v>57</v>
          </cell>
        </row>
        <row r="558">
          <cell r="R558">
            <v>-20230047</v>
          </cell>
          <cell r="S558">
            <v>-27284693</v>
          </cell>
          <cell r="T558">
            <v>-32366142</v>
          </cell>
          <cell r="U558">
            <v>-35973453</v>
          </cell>
          <cell r="V558">
            <v>-20878377</v>
          </cell>
          <cell r="W558">
            <v>-24258354</v>
          </cell>
          <cell r="X558">
            <v>-24258354</v>
          </cell>
          <cell r="Y558">
            <v>-24258354</v>
          </cell>
          <cell r="Z558">
            <v>-24258354</v>
          </cell>
          <cell r="AA558">
            <v>-24258354</v>
          </cell>
          <cell r="AB558">
            <v>-24258354</v>
          </cell>
          <cell r="AC558">
            <v>-24107660</v>
          </cell>
          <cell r="AD558">
            <v>-5189181.875</v>
          </cell>
          <cell r="AE558">
            <v>-7168962.708333333</v>
          </cell>
          <cell r="AF558">
            <v>-9654414.166666666</v>
          </cell>
          <cell r="AG558">
            <v>-12501897.291666666</v>
          </cell>
          <cell r="AH558">
            <v>-14870723.541666666</v>
          </cell>
          <cell r="AI558">
            <v>-16751420.666666666</v>
          </cell>
          <cell r="AJ558">
            <v>-18753801.291666668</v>
          </cell>
          <cell r="AK558">
            <v>-20688467.875</v>
          </cell>
          <cell r="AL558">
            <v>-22399705.833333332</v>
          </cell>
          <cell r="AM558">
            <v>-23695192.083333332</v>
          </cell>
          <cell r="AN558">
            <v>-24635574.291666668</v>
          </cell>
          <cell r="AO558">
            <v>-25290599.416666668</v>
          </cell>
          <cell r="AR558" t="str">
            <v>57</v>
          </cell>
        </row>
        <row r="559">
          <cell r="X559">
            <v>2999706</v>
          </cell>
          <cell r="Y559">
            <v>2085564</v>
          </cell>
          <cell r="Z559">
            <v>2433033</v>
          </cell>
          <cell r="AA559">
            <v>6994196</v>
          </cell>
          <cell r="AB559">
            <v>8753755</v>
          </cell>
          <cell r="AC559">
            <v>10699634</v>
          </cell>
          <cell r="AG559">
            <v>0</v>
          </cell>
          <cell r="AH559">
            <v>0</v>
          </cell>
          <cell r="AI559">
            <v>0</v>
          </cell>
          <cell r="AJ559">
            <v>124987.75</v>
          </cell>
          <cell r="AK559">
            <v>336874</v>
          </cell>
          <cell r="AL559">
            <v>525148.875</v>
          </cell>
          <cell r="AM559">
            <v>917950.08333333337</v>
          </cell>
          <cell r="AN559">
            <v>1574114.7083333333</v>
          </cell>
          <cell r="AO559">
            <v>2384672.5833333335</v>
          </cell>
          <cell r="AR559" t="str">
            <v>57</v>
          </cell>
        </row>
        <row r="560">
          <cell r="X560">
            <v>-2999706</v>
          </cell>
          <cell r="Y560">
            <v>-2085564</v>
          </cell>
          <cell r="Z560">
            <v>-2433033</v>
          </cell>
          <cell r="AA560">
            <v>-6994196</v>
          </cell>
          <cell r="AB560">
            <v>-8753755</v>
          </cell>
          <cell r="AC560">
            <v>-10699634</v>
          </cell>
          <cell r="AG560">
            <v>0</v>
          </cell>
          <cell r="AH560">
            <v>0</v>
          </cell>
          <cell r="AI560">
            <v>0</v>
          </cell>
          <cell r="AJ560">
            <v>-124987.75</v>
          </cell>
          <cell r="AK560">
            <v>-336874</v>
          </cell>
          <cell r="AL560">
            <v>-525148.875</v>
          </cell>
          <cell r="AM560">
            <v>-917950.08333333337</v>
          </cell>
          <cell r="AN560">
            <v>-1574114.7083333333</v>
          </cell>
          <cell r="AO560">
            <v>-2384672.5833333335</v>
          </cell>
          <cell r="AR560" t="str">
            <v>57</v>
          </cell>
        </row>
        <row r="561">
          <cell r="R561">
            <v>40142464</v>
          </cell>
          <cell r="S561">
            <v>40099138</v>
          </cell>
          <cell r="T561">
            <v>40149952</v>
          </cell>
          <cell r="U561">
            <v>40186031</v>
          </cell>
          <cell r="V561">
            <v>37563523.5</v>
          </cell>
          <cell r="W561">
            <v>24398243</v>
          </cell>
          <cell r="X561">
            <v>27397949</v>
          </cell>
          <cell r="Y561">
            <v>26483807</v>
          </cell>
          <cell r="Z561">
            <v>26831276</v>
          </cell>
          <cell r="AA561">
            <v>31392439</v>
          </cell>
          <cell r="AB561">
            <v>33151998</v>
          </cell>
          <cell r="AC561">
            <v>35022529</v>
          </cell>
          <cell r="AD561">
            <v>5006711.083333333</v>
          </cell>
          <cell r="AE561">
            <v>8350111.166666667</v>
          </cell>
          <cell r="AF561">
            <v>11693823.25</v>
          </cell>
          <cell r="AG561">
            <v>15041155.875</v>
          </cell>
          <cell r="AH561">
            <v>18280720.645833332</v>
          </cell>
          <cell r="AI561">
            <v>20862460.916666668</v>
          </cell>
          <cell r="AJ561">
            <v>23020635.583333332</v>
          </cell>
          <cell r="AK561">
            <v>25265708.75</v>
          </cell>
          <cell r="AL561">
            <v>27487170.541666668</v>
          </cell>
          <cell r="AM561">
            <v>29913158.666666668</v>
          </cell>
          <cell r="AN561">
            <v>32602510.208333332</v>
          </cell>
          <cell r="AO561">
            <v>33776061.291666664</v>
          </cell>
          <cell r="AR561" t="str">
            <v>57</v>
          </cell>
        </row>
        <row r="562">
          <cell r="R562">
            <v>-40142464</v>
          </cell>
          <cell r="S562">
            <v>-40099138</v>
          </cell>
          <cell r="T562">
            <v>-40149952</v>
          </cell>
          <cell r="U562">
            <v>-40186031</v>
          </cell>
          <cell r="V562">
            <v>-37563523.5</v>
          </cell>
          <cell r="W562">
            <v>-24398243</v>
          </cell>
          <cell r="X562">
            <v>-27397949</v>
          </cell>
          <cell r="Y562">
            <v>-26483807</v>
          </cell>
          <cell r="Z562">
            <v>-26831276</v>
          </cell>
          <cell r="AA562">
            <v>-31392439</v>
          </cell>
          <cell r="AB562">
            <v>-33151998</v>
          </cell>
          <cell r="AC562">
            <v>-35022529</v>
          </cell>
          <cell r="AD562">
            <v>-5006711.083333333</v>
          </cell>
          <cell r="AE562">
            <v>-8350111.166666667</v>
          </cell>
          <cell r="AF562">
            <v>-11693823.25</v>
          </cell>
          <cell r="AG562">
            <v>-15041155.875</v>
          </cell>
          <cell r="AH562">
            <v>-18280720.645833332</v>
          </cell>
          <cell r="AI562">
            <v>-20862460.916666668</v>
          </cell>
          <cell r="AJ562">
            <v>-23020635.583333332</v>
          </cell>
          <cell r="AK562">
            <v>-25265708.75</v>
          </cell>
          <cell r="AL562">
            <v>-27487170.541666668</v>
          </cell>
          <cell r="AM562">
            <v>-29913158.666666668</v>
          </cell>
          <cell r="AN562">
            <v>-32602510.208333332</v>
          </cell>
          <cell r="AO562">
            <v>-33776061.291666664</v>
          </cell>
          <cell r="AR562" t="str">
            <v>57</v>
          </cell>
        </row>
        <row r="563">
          <cell r="R563">
            <v>5052034</v>
          </cell>
          <cell r="S563">
            <v>12443543</v>
          </cell>
          <cell r="T563">
            <v>17474177</v>
          </cell>
          <cell r="U563">
            <v>21045962</v>
          </cell>
          <cell r="V563">
            <v>0</v>
          </cell>
          <cell r="W563">
            <v>2129178</v>
          </cell>
          <cell r="X563">
            <v>2129178</v>
          </cell>
          <cell r="Y563">
            <v>2129178</v>
          </cell>
          <cell r="Z563">
            <v>2129178</v>
          </cell>
          <cell r="AA563">
            <v>2129178</v>
          </cell>
          <cell r="AB563">
            <v>2129178</v>
          </cell>
          <cell r="AC563">
            <v>2053830</v>
          </cell>
          <cell r="AD563">
            <v>2556310.7058333331</v>
          </cell>
          <cell r="AE563">
            <v>3285293.0808333331</v>
          </cell>
          <cell r="AF563">
            <v>4531864.7474999996</v>
          </cell>
          <cell r="AG563">
            <v>6136870.5391666666</v>
          </cell>
          <cell r="AH563">
            <v>7013785.6224999996</v>
          </cell>
          <cell r="AI563">
            <v>6932279.3724999996</v>
          </cell>
          <cell r="AJ563">
            <v>6768652.4408333329</v>
          </cell>
          <cell r="AK563">
            <v>6603796.645833333</v>
          </cell>
          <cell r="AL563">
            <v>6437731.8079166664</v>
          </cell>
          <cell r="AM563">
            <v>6272895.833333333</v>
          </cell>
          <cell r="AN563">
            <v>6109883.333333333</v>
          </cell>
          <cell r="AO563">
            <v>5966047.458333333</v>
          </cell>
          <cell r="AR563" t="str">
            <v>57</v>
          </cell>
        </row>
        <row r="564">
          <cell r="R564">
            <v>0</v>
          </cell>
          <cell r="S564">
            <v>0</v>
          </cell>
          <cell r="T564">
            <v>0</v>
          </cell>
          <cell r="U564">
            <v>0</v>
          </cell>
          <cell r="V564">
            <v>0</v>
          </cell>
          <cell r="W564">
            <v>-2145936</v>
          </cell>
          <cell r="X564">
            <v>-2153621</v>
          </cell>
          <cell r="Y564">
            <v>-2160402</v>
          </cell>
          <cell r="Z564">
            <v>-2167402</v>
          </cell>
          <cell r="AA564">
            <v>-2175033</v>
          </cell>
          <cell r="AB564">
            <v>-2182418</v>
          </cell>
          <cell r="AC564">
            <v>-2113125</v>
          </cell>
          <cell r="AD564">
            <v>0</v>
          </cell>
          <cell r="AE564">
            <v>0</v>
          </cell>
          <cell r="AF564">
            <v>0</v>
          </cell>
          <cell r="AG564">
            <v>0</v>
          </cell>
          <cell r="AH564">
            <v>0</v>
          </cell>
          <cell r="AI564">
            <v>-89414</v>
          </cell>
          <cell r="AJ564">
            <v>-268562.20833333331</v>
          </cell>
          <cell r="AK564">
            <v>-448313.16666666669</v>
          </cell>
          <cell r="AL564">
            <v>-628638.33333333337</v>
          </cell>
          <cell r="AM564">
            <v>-809573.125</v>
          </cell>
          <cell r="AN564">
            <v>-991133.58333333337</v>
          </cell>
          <cell r="AO564">
            <v>-1170114.5416666667</v>
          </cell>
          <cell r="AR564" t="str">
            <v>57</v>
          </cell>
        </row>
        <row r="565">
          <cell r="R565">
            <v>0</v>
          </cell>
          <cell r="S565">
            <v>12306.32</v>
          </cell>
          <cell r="T565">
            <v>0</v>
          </cell>
          <cell r="U565">
            <v>0</v>
          </cell>
          <cell r="V565">
            <v>0</v>
          </cell>
          <cell r="W565">
            <v>0</v>
          </cell>
          <cell r="X565">
            <v>326.3</v>
          </cell>
          <cell r="Y565">
            <v>0</v>
          </cell>
          <cell r="Z565">
            <v>0</v>
          </cell>
          <cell r="AA565">
            <v>0</v>
          </cell>
          <cell r="AB565">
            <v>0</v>
          </cell>
          <cell r="AC565">
            <v>756890.39</v>
          </cell>
          <cell r="AD565">
            <v>0</v>
          </cell>
          <cell r="AE565">
            <v>512.76333333333332</v>
          </cell>
          <cell r="AF565">
            <v>1025.5266666666666</v>
          </cell>
          <cell r="AG565">
            <v>1025.5266666666666</v>
          </cell>
          <cell r="AH565">
            <v>1025.5266666666666</v>
          </cell>
          <cell r="AI565">
            <v>1025.5266666666666</v>
          </cell>
          <cell r="AJ565">
            <v>1039.1224999999999</v>
          </cell>
          <cell r="AK565">
            <v>1052.7183333333332</v>
          </cell>
          <cell r="AL565">
            <v>1052.7183333333332</v>
          </cell>
          <cell r="AM565">
            <v>1052.7183333333332</v>
          </cell>
          <cell r="AN565">
            <v>1052.7183333333332</v>
          </cell>
          <cell r="AO565">
            <v>32589.817916666667</v>
          </cell>
          <cell r="AR565" t="str">
            <v>62</v>
          </cell>
        </row>
        <row r="566">
          <cell r="R566">
            <v>29151744.850000001</v>
          </cell>
          <cell r="S566">
            <v>29144778.260000002</v>
          </cell>
          <cell r="T566">
            <v>29276658.600000001</v>
          </cell>
          <cell r="U566">
            <v>29330892.440000001</v>
          </cell>
          <cell r="V566">
            <v>29465078.859999999</v>
          </cell>
          <cell r="W566">
            <v>29304428.43</v>
          </cell>
          <cell r="X566">
            <v>29131689.41</v>
          </cell>
          <cell r="Y566">
            <v>28719797.670000002</v>
          </cell>
          <cell r="Z566">
            <v>28573744.390000001</v>
          </cell>
          <cell r="AA566">
            <v>28400736.719999999</v>
          </cell>
          <cell r="AB566">
            <v>28268559.57</v>
          </cell>
          <cell r="AC566">
            <v>28312670.879999999</v>
          </cell>
          <cell r="AD566">
            <v>27844010.175416667</v>
          </cell>
          <cell r="AE566">
            <v>28037787.065416668</v>
          </cell>
          <cell r="AF566">
            <v>28222793.547083333</v>
          </cell>
          <cell r="AG566">
            <v>28403546.280000001</v>
          </cell>
          <cell r="AH566">
            <v>28580101.407083333</v>
          </cell>
          <cell r="AI566">
            <v>28746036.315833334</v>
          </cell>
          <cell r="AJ566">
            <v>28890543.534166664</v>
          </cell>
          <cell r="AK566">
            <v>28993065.132083338</v>
          </cell>
          <cell r="AL566">
            <v>29045348.68041667</v>
          </cell>
          <cell r="AM566">
            <v>29047765.639999997</v>
          </cell>
          <cell r="AN566">
            <v>29009656.630833331</v>
          </cell>
          <cell r="AO566">
            <v>28954054.459583331</v>
          </cell>
          <cell r="AR566" t="str">
            <v>42b</v>
          </cell>
        </row>
        <row r="567">
          <cell r="R567">
            <v>1587484.24</v>
          </cell>
          <cell r="S567">
            <v>1523545.24</v>
          </cell>
          <cell r="T567">
            <v>1459606.24</v>
          </cell>
          <cell r="U567">
            <v>1395667.24</v>
          </cell>
          <cell r="V567">
            <v>1331728.24</v>
          </cell>
          <cell r="W567">
            <v>1267789.24</v>
          </cell>
          <cell r="X567">
            <v>1203850.24</v>
          </cell>
          <cell r="Y567">
            <v>1139911.24</v>
          </cell>
          <cell r="Z567">
            <v>1075972.24</v>
          </cell>
          <cell r="AA567">
            <v>1012033.24</v>
          </cell>
          <cell r="AB567">
            <v>948094.24</v>
          </cell>
          <cell r="AC567">
            <v>884155.24</v>
          </cell>
          <cell r="AD567">
            <v>1847207.7575000001</v>
          </cell>
          <cell r="AE567">
            <v>1795069.7558333331</v>
          </cell>
          <cell r="AF567">
            <v>1742931.7541666664</v>
          </cell>
          <cell r="AG567">
            <v>1690793.7524999997</v>
          </cell>
          <cell r="AH567">
            <v>1638655.7508333335</v>
          </cell>
          <cell r="AI567">
            <v>1586517.7491666668</v>
          </cell>
          <cell r="AJ567">
            <v>1534379.7474999998</v>
          </cell>
          <cell r="AK567">
            <v>1482241.7458333336</v>
          </cell>
          <cell r="AL567">
            <v>1430103.7441666666</v>
          </cell>
          <cell r="AM567">
            <v>1377965.7425000002</v>
          </cell>
          <cell r="AN567">
            <v>1325827.7408333335</v>
          </cell>
          <cell r="AO567">
            <v>1267789.24</v>
          </cell>
          <cell r="AR567" t="str">
            <v>57</v>
          </cell>
        </row>
        <row r="568">
          <cell r="R568">
            <v>1686169.24</v>
          </cell>
          <cell r="S568">
            <v>1636091.24</v>
          </cell>
          <cell r="T568">
            <v>1586013.24</v>
          </cell>
          <cell r="U568">
            <v>1535935.24</v>
          </cell>
          <cell r="V568">
            <v>1485857.24</v>
          </cell>
          <cell r="W568">
            <v>1435779.24</v>
          </cell>
          <cell r="X568">
            <v>1385701.24</v>
          </cell>
          <cell r="Y568">
            <v>1335623.24</v>
          </cell>
          <cell r="Z568">
            <v>1285545.24</v>
          </cell>
          <cell r="AA568">
            <v>1235467.24</v>
          </cell>
          <cell r="AB568">
            <v>1185389.24</v>
          </cell>
          <cell r="AC568">
            <v>1135311.24</v>
          </cell>
          <cell r="AD568">
            <v>1862726.7575000001</v>
          </cell>
          <cell r="AE568">
            <v>1824449.7558333331</v>
          </cell>
          <cell r="AF568">
            <v>1786172.7541666664</v>
          </cell>
          <cell r="AG568">
            <v>1747895.7524999997</v>
          </cell>
          <cell r="AH568">
            <v>1709618.7508333332</v>
          </cell>
          <cell r="AI568">
            <v>1671341.7491666665</v>
          </cell>
          <cell r="AJ568">
            <v>1633064.7474999998</v>
          </cell>
          <cell r="AK568">
            <v>1594787.7458333333</v>
          </cell>
          <cell r="AL568">
            <v>1556510.7441666666</v>
          </cell>
          <cell r="AM568">
            <v>1518233.7425000004</v>
          </cell>
          <cell r="AN568">
            <v>1479956.7408333335</v>
          </cell>
          <cell r="AO568">
            <v>1435779.24</v>
          </cell>
          <cell r="AQ568" t="str">
            <v xml:space="preserve">  </v>
          </cell>
          <cell r="AR568" t="str">
            <v xml:space="preserve"> </v>
          </cell>
        </row>
        <row r="569">
          <cell r="R569">
            <v>0</v>
          </cell>
          <cell r="S569">
            <v>0</v>
          </cell>
          <cell r="T569">
            <v>0</v>
          </cell>
          <cell r="U569">
            <v>0</v>
          </cell>
          <cell r="V569">
            <v>0</v>
          </cell>
          <cell r="W569">
            <v>0</v>
          </cell>
          <cell r="X569">
            <v>0</v>
          </cell>
          <cell r="Y569">
            <v>0</v>
          </cell>
          <cell r="Z569">
            <v>0</v>
          </cell>
          <cell r="AA569">
            <v>0</v>
          </cell>
          <cell r="AB569">
            <v>0</v>
          </cell>
          <cell r="AC569">
            <v>0</v>
          </cell>
          <cell r="AD569">
            <v>246672.16874999998</v>
          </cell>
          <cell r="AE569">
            <v>223140.73791666667</v>
          </cell>
          <cell r="AF569">
            <v>199846.80708333335</v>
          </cell>
          <cell r="AG569">
            <v>176552.87625</v>
          </cell>
          <cell r="AH569">
            <v>153258.94541666665</v>
          </cell>
          <cell r="AI569">
            <v>129810.98166666667</v>
          </cell>
          <cell r="AJ569">
            <v>106208.985</v>
          </cell>
          <cell r="AK569">
            <v>82606.988333333342</v>
          </cell>
          <cell r="AL569">
            <v>59004.991666666669</v>
          </cell>
          <cell r="AM569">
            <v>35402.995000000003</v>
          </cell>
          <cell r="AN569">
            <v>11800.998333333335</v>
          </cell>
          <cell r="AO569">
            <v>0</v>
          </cell>
          <cell r="AR569" t="str">
            <v>41b</v>
          </cell>
        </row>
        <row r="570">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R570" t="str">
            <v>62</v>
          </cell>
        </row>
        <row r="571">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R571" t="str">
            <v>62</v>
          </cell>
        </row>
        <row r="572">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R572" t="str">
            <v>62</v>
          </cell>
        </row>
        <row r="573">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R573" t="str">
            <v>62</v>
          </cell>
        </row>
        <row r="574">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R574" t="str">
            <v>62</v>
          </cell>
        </row>
        <row r="575">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R575" t="str">
            <v>62</v>
          </cell>
        </row>
        <row r="576">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R576" t="str">
            <v>62</v>
          </cell>
        </row>
        <row r="577">
          <cell r="R577">
            <v>1499216.5</v>
          </cell>
          <cell r="S577">
            <v>1499216.5</v>
          </cell>
          <cell r="T577">
            <v>1495678.39</v>
          </cell>
          <cell r="U577">
            <v>1495678.39</v>
          </cell>
          <cell r="V577">
            <v>1495678.39</v>
          </cell>
          <cell r="W577">
            <v>1485186.09</v>
          </cell>
          <cell r="X577">
            <v>1485186.09</v>
          </cell>
          <cell r="Y577">
            <v>1485186.09</v>
          </cell>
          <cell r="Z577">
            <v>1453594.55</v>
          </cell>
          <cell r="AA577">
            <v>1453594.55</v>
          </cell>
          <cell r="AB577">
            <v>1453594.55</v>
          </cell>
          <cell r="AC577">
            <v>1447086.75</v>
          </cell>
          <cell r="AD577">
            <v>1496895.0112499997</v>
          </cell>
          <cell r="AE577">
            <v>1491573.7054166666</v>
          </cell>
          <cell r="AF577">
            <v>1488185.2691666668</v>
          </cell>
          <cell r="AG577">
            <v>1486729.7024999999</v>
          </cell>
          <cell r="AH577">
            <v>1485274.1358333335</v>
          </cell>
          <cell r="AI577">
            <v>1485110.5537500002</v>
          </cell>
          <cell r="AJ577">
            <v>1486238.95625</v>
          </cell>
          <cell r="AK577">
            <v>1487367.3587500004</v>
          </cell>
          <cell r="AL577">
            <v>1487179.4470833335</v>
          </cell>
          <cell r="AM577">
            <v>1485675.2212500002</v>
          </cell>
          <cell r="AN577">
            <v>1484170.9954166666</v>
          </cell>
          <cell r="AO577">
            <v>1481246.8095833336</v>
          </cell>
          <cell r="AR577" t="str">
            <v>62</v>
          </cell>
        </row>
        <row r="578">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R578" t="str">
            <v>62</v>
          </cell>
        </row>
        <row r="579">
          <cell r="R579">
            <v>1146935.03</v>
          </cell>
          <cell r="S579">
            <v>1124931.8</v>
          </cell>
          <cell r="T579">
            <v>1105536.42</v>
          </cell>
          <cell r="U579">
            <v>1086141.04</v>
          </cell>
          <cell r="V579">
            <v>1066745.6599999999</v>
          </cell>
          <cell r="W579">
            <v>1047350.28</v>
          </cell>
          <cell r="X579">
            <v>1027954.9</v>
          </cell>
          <cell r="Y579">
            <v>1008559.52</v>
          </cell>
          <cell r="Z579">
            <v>989164.14</v>
          </cell>
          <cell r="AA579">
            <v>969768.76</v>
          </cell>
          <cell r="AB579">
            <v>950373.38</v>
          </cell>
          <cell r="AC579">
            <v>930978</v>
          </cell>
          <cell r="AD579">
            <v>2132502.8987500002</v>
          </cell>
          <cell r="AE579">
            <v>2043164.7612499997</v>
          </cell>
          <cell r="AF579">
            <v>1950388.8020833333</v>
          </cell>
          <cell r="AG579">
            <v>1854256.5016666667</v>
          </cell>
          <cell r="AH579">
            <v>1755267.8912499996</v>
          </cell>
          <cell r="AI579">
            <v>1653981.4625000001</v>
          </cell>
          <cell r="AJ579">
            <v>1550078.9966666671</v>
          </cell>
          <cell r="AK579">
            <v>1443802.4525000004</v>
          </cell>
          <cell r="AL579">
            <v>1335635.9295833334</v>
          </cell>
          <cell r="AM579">
            <v>1225591.7295833332</v>
          </cell>
          <cell r="AN579">
            <v>1113656.70625</v>
          </cell>
          <cell r="AO579">
            <v>1047567.6008333334</v>
          </cell>
          <cell r="AR579" t="str">
            <v>62</v>
          </cell>
        </row>
        <row r="580">
          <cell r="R580">
            <v>2910.21</v>
          </cell>
          <cell r="S580">
            <v>3856.36</v>
          </cell>
          <cell r="T580">
            <v>4321.6099999999997</v>
          </cell>
          <cell r="U580">
            <v>6532.41</v>
          </cell>
          <cell r="V580">
            <v>9620.41</v>
          </cell>
          <cell r="W580">
            <v>14813.91</v>
          </cell>
          <cell r="X580">
            <v>33938.550000000003</v>
          </cell>
          <cell r="Y580">
            <v>41960.05</v>
          </cell>
          <cell r="Z580">
            <v>46405.45</v>
          </cell>
          <cell r="AA580">
            <v>51640.05</v>
          </cell>
          <cell r="AB580">
            <v>52751.7</v>
          </cell>
          <cell r="AC580">
            <v>52913.25</v>
          </cell>
          <cell r="AD580">
            <v>186.55041666666668</v>
          </cell>
          <cell r="AE580">
            <v>468.49083333333334</v>
          </cell>
          <cell r="AF580">
            <v>809.23958333333337</v>
          </cell>
          <cell r="AG580">
            <v>1261.4904166666668</v>
          </cell>
          <cell r="AH580">
            <v>1934.5245833333331</v>
          </cell>
          <cell r="AI580">
            <v>2952.6212500000001</v>
          </cell>
          <cell r="AJ580">
            <v>4983.9737500000001</v>
          </cell>
          <cell r="AK580">
            <v>8146.4154166666676</v>
          </cell>
          <cell r="AL580">
            <v>11828.311250000001</v>
          </cell>
          <cell r="AM580">
            <v>15913.540416666669</v>
          </cell>
          <cell r="AN580">
            <v>20263.196666666667</v>
          </cell>
          <cell r="AO580">
            <v>24633.257083333334</v>
          </cell>
          <cell r="AR580" t="str">
            <v>62</v>
          </cell>
        </row>
        <row r="581">
          <cell r="R581">
            <v>58267.68</v>
          </cell>
          <cell r="S581">
            <v>58267.68</v>
          </cell>
          <cell r="T581">
            <v>58267.68</v>
          </cell>
          <cell r="U581">
            <v>58425.68</v>
          </cell>
          <cell r="V581">
            <v>56800.68</v>
          </cell>
          <cell r="W581">
            <v>56800.68</v>
          </cell>
          <cell r="X581">
            <v>56800.68</v>
          </cell>
          <cell r="Y581">
            <v>56800.68</v>
          </cell>
          <cell r="Z581">
            <v>56800.68</v>
          </cell>
          <cell r="AA581">
            <v>56800.68</v>
          </cell>
          <cell r="AB581">
            <v>56800.68</v>
          </cell>
          <cell r="AC581">
            <v>56800.68</v>
          </cell>
          <cell r="AD581">
            <v>55689.778750000005</v>
          </cell>
          <cell r="AE581">
            <v>56758.527916666673</v>
          </cell>
          <cell r="AF581">
            <v>57291.676666666666</v>
          </cell>
          <cell r="AG581">
            <v>57621.065000000002</v>
          </cell>
          <cell r="AH581">
            <v>57685.286666666674</v>
          </cell>
          <cell r="AI581">
            <v>57681.799999999996</v>
          </cell>
          <cell r="AJ581">
            <v>57678.313333333332</v>
          </cell>
          <cell r="AK581">
            <v>57674.826666666668</v>
          </cell>
          <cell r="AL581">
            <v>57671.340000000004</v>
          </cell>
          <cell r="AM581">
            <v>57608.471666666679</v>
          </cell>
          <cell r="AN581">
            <v>57486.221666666679</v>
          </cell>
          <cell r="AO581">
            <v>57363.971666666679</v>
          </cell>
          <cell r="AR581" t="str">
            <v>62</v>
          </cell>
        </row>
        <row r="582">
          <cell r="R582">
            <v>103613.35</v>
          </cell>
          <cell r="S582">
            <v>103613.35</v>
          </cell>
          <cell r="T582">
            <v>103613.35</v>
          </cell>
          <cell r="U582">
            <v>108994.22</v>
          </cell>
          <cell r="V582">
            <v>105143.95</v>
          </cell>
          <cell r="W582">
            <v>133936.85999999999</v>
          </cell>
          <cell r="X582">
            <v>175389.69</v>
          </cell>
          <cell r="Y582">
            <v>232916.35</v>
          </cell>
          <cell r="Z582">
            <v>391480.2</v>
          </cell>
          <cell r="AA582">
            <v>413724.01</v>
          </cell>
          <cell r="AB582">
            <v>419183.66</v>
          </cell>
          <cell r="AC582">
            <v>422286.4</v>
          </cell>
          <cell r="AD582">
            <v>96234.817916666638</v>
          </cell>
          <cell r="AE582">
            <v>97304.05</v>
          </cell>
          <cell r="AF582">
            <v>98128.724166666667</v>
          </cell>
          <cell r="AG582">
            <v>99160.733749999999</v>
          </cell>
          <cell r="AH582">
            <v>100187.51833333333</v>
          </cell>
          <cell r="AI582">
            <v>102174.54833333332</v>
          </cell>
          <cell r="AJ582">
            <v>107076.95166666666</v>
          </cell>
          <cell r="AK582">
            <v>116101.99916666665</v>
          </cell>
          <cell r="AL582">
            <v>134103.06791666665</v>
          </cell>
          <cell r="AM582">
            <v>159514.51</v>
          </cell>
          <cell r="AN582">
            <v>185951.84624999997</v>
          </cell>
          <cell r="AO582">
            <v>212712.88125000001</v>
          </cell>
          <cell r="AR582" t="str">
            <v>62</v>
          </cell>
        </row>
        <row r="583">
          <cell r="R583">
            <v>50000</v>
          </cell>
          <cell r="S583">
            <v>50000</v>
          </cell>
          <cell r="T583">
            <v>50000</v>
          </cell>
          <cell r="U583">
            <v>50000</v>
          </cell>
          <cell r="V583">
            <v>50000</v>
          </cell>
          <cell r="W583">
            <v>50000</v>
          </cell>
          <cell r="X583">
            <v>50000</v>
          </cell>
          <cell r="Y583">
            <v>50000</v>
          </cell>
          <cell r="Z583">
            <v>50000</v>
          </cell>
          <cell r="AA583">
            <v>50000</v>
          </cell>
          <cell r="AB583">
            <v>50000</v>
          </cell>
          <cell r="AC583">
            <v>50000</v>
          </cell>
          <cell r="AD583">
            <v>50000</v>
          </cell>
          <cell r="AE583">
            <v>50000</v>
          </cell>
          <cell r="AF583">
            <v>50000</v>
          </cell>
          <cell r="AG583">
            <v>50000</v>
          </cell>
          <cell r="AH583">
            <v>50000</v>
          </cell>
          <cell r="AI583">
            <v>50000</v>
          </cell>
          <cell r="AJ583">
            <v>50000</v>
          </cell>
          <cell r="AK583">
            <v>50000</v>
          </cell>
          <cell r="AL583">
            <v>50000</v>
          </cell>
          <cell r="AM583">
            <v>50000</v>
          </cell>
          <cell r="AN583">
            <v>50000</v>
          </cell>
          <cell r="AO583">
            <v>50000</v>
          </cell>
          <cell r="AR583" t="str">
            <v>62</v>
          </cell>
        </row>
        <row r="584">
          <cell r="R584">
            <v>0</v>
          </cell>
          <cell r="S584">
            <v>0</v>
          </cell>
          <cell r="T584">
            <v>0</v>
          </cell>
          <cell r="U584">
            <v>0</v>
          </cell>
          <cell r="V584">
            <v>0</v>
          </cell>
          <cell r="W584">
            <v>0</v>
          </cell>
          <cell r="X584">
            <v>0</v>
          </cell>
          <cell r="Y584">
            <v>0</v>
          </cell>
          <cell r="Z584">
            <v>0</v>
          </cell>
          <cell r="AA584">
            <v>0</v>
          </cell>
          <cell r="AB584">
            <v>0</v>
          </cell>
          <cell r="AC584">
            <v>0</v>
          </cell>
          <cell r="AD584">
            <v>6231.6499999999987</v>
          </cell>
          <cell r="AE584">
            <v>5400.7633333333333</v>
          </cell>
          <cell r="AF584">
            <v>4569.8766666666661</v>
          </cell>
          <cell r="AG584">
            <v>3738.99</v>
          </cell>
          <cell r="AH584">
            <v>2908.103333333333</v>
          </cell>
          <cell r="AI584">
            <v>2077.2166666666667</v>
          </cell>
          <cell r="AJ584">
            <v>1246.33</v>
          </cell>
          <cell r="AK584">
            <v>415.44333333333333</v>
          </cell>
          <cell r="AL584">
            <v>0</v>
          </cell>
          <cell r="AM584">
            <v>0</v>
          </cell>
          <cell r="AN584">
            <v>0</v>
          </cell>
          <cell r="AO584">
            <v>0</v>
          </cell>
          <cell r="AR584" t="str">
            <v>62</v>
          </cell>
        </row>
        <row r="585">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R585" t="str">
            <v>62</v>
          </cell>
        </row>
        <row r="586">
          <cell r="R586">
            <v>13442.34</v>
          </cell>
          <cell r="S586">
            <v>13442.34</v>
          </cell>
          <cell r="T586">
            <v>13442.34</v>
          </cell>
          <cell r="U586">
            <v>13442.34</v>
          </cell>
          <cell r="V586">
            <v>13442.34</v>
          </cell>
          <cell r="W586">
            <v>13442.34</v>
          </cell>
          <cell r="X586">
            <v>13442.34</v>
          </cell>
          <cell r="Y586">
            <v>13442.34</v>
          </cell>
          <cell r="Z586">
            <v>9857.7199999999993</v>
          </cell>
          <cell r="AA586">
            <v>9633.68</v>
          </cell>
          <cell r="AB586">
            <v>9409.64</v>
          </cell>
          <cell r="AC586">
            <v>9185.6</v>
          </cell>
          <cell r="AD586">
            <v>13164.964999999998</v>
          </cell>
          <cell r="AE586">
            <v>13244.214999999998</v>
          </cell>
          <cell r="AF586">
            <v>13323.464999999998</v>
          </cell>
          <cell r="AG586">
            <v>13402.714999999998</v>
          </cell>
          <cell r="AH586">
            <v>13442.339999999998</v>
          </cell>
          <cell r="AI586">
            <v>13442.339999999998</v>
          </cell>
          <cell r="AJ586">
            <v>13442.339999999998</v>
          </cell>
          <cell r="AK586">
            <v>13442.339999999998</v>
          </cell>
          <cell r="AL586">
            <v>13292.980833333333</v>
          </cell>
          <cell r="AM586">
            <v>12984.9275</v>
          </cell>
          <cell r="AN586">
            <v>12658.204166666665</v>
          </cell>
          <cell r="AO586">
            <v>12312.810833333335</v>
          </cell>
          <cell r="AR586" t="str">
            <v>62</v>
          </cell>
        </row>
        <row r="587">
          <cell r="R587">
            <v>20000</v>
          </cell>
          <cell r="S587">
            <v>20000</v>
          </cell>
          <cell r="T587">
            <v>10000</v>
          </cell>
          <cell r="U587">
            <v>10000</v>
          </cell>
          <cell r="V587">
            <v>10000</v>
          </cell>
          <cell r="W587">
            <v>10000</v>
          </cell>
          <cell r="X587">
            <v>10000</v>
          </cell>
          <cell r="Y587">
            <v>10000</v>
          </cell>
          <cell r="Z587">
            <v>10000</v>
          </cell>
          <cell r="AA587">
            <v>10000</v>
          </cell>
          <cell r="AB587">
            <v>10000</v>
          </cell>
          <cell r="AC587">
            <v>10000</v>
          </cell>
          <cell r="AD587">
            <v>20000</v>
          </cell>
          <cell r="AE587">
            <v>20000</v>
          </cell>
          <cell r="AF587">
            <v>19583.333333333332</v>
          </cell>
          <cell r="AG587">
            <v>18750</v>
          </cell>
          <cell r="AH587">
            <v>17916.666666666668</v>
          </cell>
          <cell r="AI587">
            <v>17083.333333333332</v>
          </cell>
          <cell r="AJ587">
            <v>16250</v>
          </cell>
          <cell r="AK587">
            <v>15416.666666666666</v>
          </cell>
          <cell r="AL587">
            <v>14583.333333333334</v>
          </cell>
          <cell r="AM587">
            <v>13750</v>
          </cell>
          <cell r="AN587">
            <v>12916.666666666666</v>
          </cell>
          <cell r="AO587">
            <v>12083.333333333334</v>
          </cell>
          <cell r="AR587" t="str">
            <v>62</v>
          </cell>
        </row>
        <row r="588">
          <cell r="R588">
            <v>39588.47</v>
          </cell>
          <cell r="S588">
            <v>38122.230000000003</v>
          </cell>
          <cell r="T588">
            <v>36655.99</v>
          </cell>
          <cell r="U588">
            <v>35189.75</v>
          </cell>
          <cell r="V588">
            <v>33723.51</v>
          </cell>
          <cell r="W588">
            <v>32257.27</v>
          </cell>
          <cell r="X588">
            <v>30791.03</v>
          </cell>
          <cell r="Y588">
            <v>29324.79</v>
          </cell>
          <cell r="Z588">
            <v>27858.55</v>
          </cell>
          <cell r="AA588">
            <v>26392.31</v>
          </cell>
          <cell r="AB588">
            <v>24926.07</v>
          </cell>
          <cell r="AC588">
            <v>23459.83</v>
          </cell>
          <cell r="AD588">
            <v>5070.7454166666666</v>
          </cell>
          <cell r="AE588">
            <v>8308.6912499999999</v>
          </cell>
          <cell r="AF588">
            <v>11424.450416666667</v>
          </cell>
          <cell r="AG588">
            <v>14418.022916666667</v>
          </cell>
          <cell r="AH588">
            <v>17289.408749999999</v>
          </cell>
          <cell r="AI588">
            <v>20038.607916666668</v>
          </cell>
          <cell r="AJ588">
            <v>22665.620416666668</v>
          </cell>
          <cell r="AK588">
            <v>25170.446249999997</v>
          </cell>
          <cell r="AL588">
            <v>27553.085416666665</v>
          </cell>
          <cell r="AM588">
            <v>29813.537916666664</v>
          </cell>
          <cell r="AN588">
            <v>31951.803749999992</v>
          </cell>
          <cell r="AO588">
            <v>32257.27</v>
          </cell>
          <cell r="AR588" t="str">
            <v>62</v>
          </cell>
        </row>
        <row r="589">
          <cell r="R589">
            <v>0</v>
          </cell>
          <cell r="S589">
            <v>0</v>
          </cell>
          <cell r="T589">
            <v>0</v>
          </cell>
          <cell r="U589">
            <v>0</v>
          </cell>
          <cell r="V589">
            <v>0</v>
          </cell>
          <cell r="W589">
            <v>216063.14</v>
          </cell>
          <cell r="X589">
            <v>216063.14</v>
          </cell>
          <cell r="Y589">
            <v>216063.14</v>
          </cell>
          <cell r="Z589">
            <v>50000</v>
          </cell>
          <cell r="AA589">
            <v>50000</v>
          </cell>
          <cell r="AB589">
            <v>50000</v>
          </cell>
          <cell r="AC589">
            <v>27713.599999999999</v>
          </cell>
          <cell r="AD589">
            <v>0</v>
          </cell>
          <cell r="AE589">
            <v>0</v>
          </cell>
          <cell r="AF589">
            <v>0</v>
          </cell>
          <cell r="AG589">
            <v>0</v>
          </cell>
          <cell r="AH589">
            <v>0</v>
          </cell>
          <cell r="AI589">
            <v>9002.6308333333345</v>
          </cell>
          <cell r="AJ589">
            <v>27007.892500000002</v>
          </cell>
          <cell r="AK589">
            <v>45013.154166666674</v>
          </cell>
          <cell r="AL589">
            <v>56099.118333333339</v>
          </cell>
          <cell r="AM589">
            <v>60265.785000000003</v>
          </cell>
          <cell r="AN589">
            <v>64432.451666666668</v>
          </cell>
          <cell r="AO589">
            <v>67670.518333333341</v>
          </cell>
          <cell r="AR589" t="str">
            <v>62</v>
          </cell>
        </row>
        <row r="590">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R590" t="str">
            <v>62</v>
          </cell>
        </row>
        <row r="591">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R591" t="str">
            <v>62</v>
          </cell>
        </row>
        <row r="592">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R592" t="str">
            <v>62</v>
          </cell>
        </row>
        <row r="593">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R593" t="str">
            <v>62</v>
          </cell>
        </row>
        <row r="594">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R594" t="str">
            <v>62</v>
          </cell>
        </row>
        <row r="595">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R595" t="str">
            <v>62</v>
          </cell>
        </row>
        <row r="596">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R596" t="str">
            <v>62</v>
          </cell>
        </row>
        <row r="597">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R597" t="str">
            <v>62</v>
          </cell>
        </row>
        <row r="598">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R598" t="str">
            <v>62</v>
          </cell>
        </row>
        <row r="599">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R599" t="str">
            <v>62</v>
          </cell>
        </row>
        <row r="600">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R600" t="str">
            <v>62</v>
          </cell>
        </row>
        <row r="601">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R601" t="str">
            <v>62</v>
          </cell>
        </row>
        <row r="602">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R602" t="str">
            <v>62</v>
          </cell>
        </row>
        <row r="603">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R603" t="str">
            <v>62</v>
          </cell>
        </row>
        <row r="604">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R604" t="str">
            <v>62</v>
          </cell>
        </row>
        <row r="605">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R605" t="str">
            <v>62</v>
          </cell>
        </row>
        <row r="606">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R606" t="str">
            <v>62</v>
          </cell>
        </row>
        <row r="607">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R607" t="str">
            <v>62</v>
          </cell>
        </row>
        <row r="608">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R608" t="str">
            <v>62</v>
          </cell>
        </row>
        <row r="609">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R609" t="str">
            <v>62</v>
          </cell>
        </row>
        <row r="610">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R610" t="str">
            <v>62</v>
          </cell>
        </row>
        <row r="611">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R611" t="str">
            <v>62</v>
          </cell>
        </row>
        <row r="612">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R612" t="str">
            <v>62</v>
          </cell>
        </row>
        <row r="613">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R613" t="str">
            <v>62</v>
          </cell>
        </row>
        <row r="614">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R614" t="str">
            <v>62</v>
          </cell>
        </row>
        <row r="615">
          <cell r="R615">
            <v>433950.08</v>
          </cell>
          <cell r="S615">
            <v>433950.08</v>
          </cell>
          <cell r="T615">
            <v>682849.47</v>
          </cell>
          <cell r="U615">
            <v>682849.47</v>
          </cell>
          <cell r="V615">
            <v>682849.47</v>
          </cell>
          <cell r="W615">
            <v>231174.22</v>
          </cell>
          <cell r="X615">
            <v>231174.22</v>
          </cell>
          <cell r="Y615">
            <v>231174.22</v>
          </cell>
          <cell r="Z615">
            <v>186329.24</v>
          </cell>
          <cell r="AA615">
            <v>186329.24</v>
          </cell>
          <cell r="AB615">
            <v>186329.24</v>
          </cell>
          <cell r="AC615">
            <v>83090</v>
          </cell>
          <cell r="AD615">
            <v>359714.41625000007</v>
          </cell>
          <cell r="AE615">
            <v>366707.29041666677</v>
          </cell>
          <cell r="AF615">
            <v>384073.78500000009</v>
          </cell>
          <cell r="AG615">
            <v>411813.90000000008</v>
          </cell>
          <cell r="AH615">
            <v>439554.01500000007</v>
          </cell>
          <cell r="AI615">
            <v>448537.64958333335</v>
          </cell>
          <cell r="AJ615">
            <v>438764.80374999996</v>
          </cell>
          <cell r="AK615">
            <v>428991.95791666658</v>
          </cell>
          <cell r="AL615">
            <v>417350.57124999986</v>
          </cell>
          <cell r="AM615">
            <v>403840.64374999999</v>
          </cell>
          <cell r="AN615">
            <v>390330.71625</v>
          </cell>
          <cell r="AO615">
            <v>368956.58250000002</v>
          </cell>
          <cell r="AR615" t="str">
            <v>62</v>
          </cell>
        </row>
        <row r="616">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R616" t="str">
            <v>42b</v>
          </cell>
        </row>
        <row r="617">
          <cell r="R617">
            <v>0</v>
          </cell>
          <cell r="S617">
            <v>0</v>
          </cell>
          <cell r="T617">
            <v>0</v>
          </cell>
          <cell r="U617">
            <v>0</v>
          </cell>
          <cell r="V617">
            <v>0</v>
          </cell>
          <cell r="W617">
            <v>0</v>
          </cell>
          <cell r="X617">
            <v>0</v>
          </cell>
          <cell r="Y617">
            <v>0</v>
          </cell>
          <cell r="Z617">
            <v>0</v>
          </cell>
          <cell r="AA617">
            <v>0</v>
          </cell>
          <cell r="AB617">
            <v>0</v>
          </cell>
          <cell r="AC617">
            <v>0</v>
          </cell>
          <cell r="AD617">
            <v>766.30208333333314</v>
          </cell>
          <cell r="AE617">
            <v>543.82041666666657</v>
          </cell>
          <cell r="AF617">
            <v>370.78041666666667</v>
          </cell>
          <cell r="AG617">
            <v>247.18208333333334</v>
          </cell>
          <cell r="AH617">
            <v>173.0254166666667</v>
          </cell>
          <cell r="AI617">
            <v>123.58958333333334</v>
          </cell>
          <cell r="AJ617">
            <v>74.153750000000002</v>
          </cell>
          <cell r="AK617">
            <v>24.717916666666667</v>
          </cell>
          <cell r="AL617">
            <v>0</v>
          </cell>
          <cell r="AM617">
            <v>0</v>
          </cell>
          <cell r="AN617">
            <v>0</v>
          </cell>
          <cell r="AO617">
            <v>0</v>
          </cell>
          <cell r="AR617" t="str">
            <v>42b</v>
          </cell>
        </row>
        <row r="618">
          <cell r="R618">
            <v>0</v>
          </cell>
          <cell r="S618">
            <v>0</v>
          </cell>
          <cell r="T618">
            <v>0</v>
          </cell>
          <cell r="U618">
            <v>0</v>
          </cell>
          <cell r="V618">
            <v>0</v>
          </cell>
          <cell r="W618">
            <v>0</v>
          </cell>
          <cell r="X618">
            <v>0</v>
          </cell>
          <cell r="Y618">
            <v>0</v>
          </cell>
          <cell r="Z618">
            <v>0</v>
          </cell>
          <cell r="AA618">
            <v>0</v>
          </cell>
          <cell r="AB618">
            <v>0</v>
          </cell>
          <cell r="AC618">
            <v>0</v>
          </cell>
          <cell r="AD618">
            <v>448.67374999999998</v>
          </cell>
          <cell r="AE618">
            <v>252.38208333333333</v>
          </cell>
          <cell r="AF618">
            <v>112.17208333333333</v>
          </cell>
          <cell r="AG618">
            <v>28.043749999999999</v>
          </cell>
          <cell r="AH618">
            <v>0</v>
          </cell>
          <cell r="AI618">
            <v>0</v>
          </cell>
          <cell r="AJ618">
            <v>0</v>
          </cell>
          <cell r="AK618">
            <v>0</v>
          </cell>
          <cell r="AL618">
            <v>0</v>
          </cell>
          <cell r="AM618">
            <v>0</v>
          </cell>
          <cell r="AN618">
            <v>0</v>
          </cell>
          <cell r="AO618">
            <v>0</v>
          </cell>
          <cell r="AR618" t="str">
            <v>42b</v>
          </cell>
        </row>
        <row r="619">
          <cell r="R619">
            <v>0</v>
          </cell>
          <cell r="S619">
            <v>0</v>
          </cell>
          <cell r="T619">
            <v>0</v>
          </cell>
          <cell r="U619">
            <v>0</v>
          </cell>
          <cell r="V619">
            <v>0</v>
          </cell>
          <cell r="W619">
            <v>0</v>
          </cell>
          <cell r="X619">
            <v>0</v>
          </cell>
          <cell r="Y619">
            <v>0</v>
          </cell>
          <cell r="Z619">
            <v>0</v>
          </cell>
          <cell r="AA619">
            <v>0</v>
          </cell>
          <cell r="AB619">
            <v>0</v>
          </cell>
          <cell r="AC619">
            <v>0</v>
          </cell>
          <cell r="AD619">
            <v>51.0625</v>
          </cell>
          <cell r="AE619">
            <v>2.4245833333333331</v>
          </cell>
          <cell r="AF619">
            <v>0</v>
          </cell>
          <cell r="AG619">
            <v>0</v>
          </cell>
          <cell r="AH619">
            <v>0</v>
          </cell>
          <cell r="AI619">
            <v>0</v>
          </cell>
          <cell r="AJ619">
            <v>0</v>
          </cell>
          <cell r="AK619">
            <v>0</v>
          </cell>
          <cell r="AL619">
            <v>0</v>
          </cell>
          <cell r="AM619">
            <v>0</v>
          </cell>
          <cell r="AN619">
            <v>0</v>
          </cell>
          <cell r="AO619">
            <v>0</v>
          </cell>
          <cell r="AR619" t="str">
            <v>42b</v>
          </cell>
        </row>
        <row r="620">
          <cell r="R620">
            <v>66049.919999999998</v>
          </cell>
          <cell r="S620">
            <v>66349.17</v>
          </cell>
          <cell r="T620">
            <v>67150.53</v>
          </cell>
          <cell r="U620">
            <v>67150.53</v>
          </cell>
          <cell r="V620">
            <v>67150.53</v>
          </cell>
          <cell r="W620">
            <v>68825.78</v>
          </cell>
          <cell r="X620">
            <v>88819.91</v>
          </cell>
          <cell r="Y620">
            <v>104015.73</v>
          </cell>
          <cell r="Z620">
            <v>113670.76</v>
          </cell>
          <cell r="AA620">
            <v>132450.1</v>
          </cell>
          <cell r="AB620">
            <v>157033.31</v>
          </cell>
          <cell r="AC620">
            <v>391910</v>
          </cell>
          <cell r="AD620">
            <v>54056.837083333347</v>
          </cell>
          <cell r="AE620">
            <v>55405.910833333335</v>
          </cell>
          <cell r="AF620">
            <v>56799.072500000002</v>
          </cell>
          <cell r="AG620">
            <v>58221.894999999997</v>
          </cell>
          <cell r="AH620">
            <v>59620.248749999999</v>
          </cell>
          <cell r="AI620">
            <v>61028.812083333331</v>
          </cell>
          <cell r="AJ620">
            <v>63301.413333333338</v>
          </cell>
          <cell r="AK620">
            <v>67040.262500000012</v>
          </cell>
          <cell r="AL620">
            <v>71814.563750000001</v>
          </cell>
          <cell r="AM620">
            <v>77773.630416666667</v>
          </cell>
          <cell r="AN620">
            <v>84935.374583333338</v>
          </cell>
          <cell r="AO620">
            <v>102303.85249999999</v>
          </cell>
          <cell r="AR620" t="str">
            <v>42b</v>
          </cell>
        </row>
        <row r="621">
          <cell r="R621">
            <v>0</v>
          </cell>
          <cell r="S621">
            <v>0</v>
          </cell>
          <cell r="T621">
            <v>0</v>
          </cell>
          <cell r="U621">
            <v>0</v>
          </cell>
          <cell r="V621">
            <v>0</v>
          </cell>
          <cell r="W621">
            <v>0</v>
          </cell>
          <cell r="X621">
            <v>0</v>
          </cell>
          <cell r="Y621">
            <v>0</v>
          </cell>
          <cell r="Z621">
            <v>0</v>
          </cell>
          <cell r="AA621">
            <v>0</v>
          </cell>
          <cell r="AB621">
            <v>0</v>
          </cell>
          <cell r="AC621">
            <v>0</v>
          </cell>
          <cell r="AD621">
            <v>1425.1295833333334</v>
          </cell>
          <cell r="AE621">
            <v>1122.5325</v>
          </cell>
          <cell r="AF621">
            <v>856.1329166666668</v>
          </cell>
          <cell r="AG621">
            <v>625.93083333333323</v>
          </cell>
          <cell r="AH621">
            <v>431.84874999999994</v>
          </cell>
          <cell r="AI621">
            <v>273.80916666666667</v>
          </cell>
          <cell r="AJ621">
            <v>151.81208333333333</v>
          </cell>
          <cell r="AK621">
            <v>65.857500000000002</v>
          </cell>
          <cell r="AL621">
            <v>15.945416666666667</v>
          </cell>
          <cell r="AM621">
            <v>0</v>
          </cell>
          <cell r="AN621">
            <v>0</v>
          </cell>
          <cell r="AO621">
            <v>0</v>
          </cell>
          <cell r="AR621" t="str">
            <v>42b</v>
          </cell>
        </row>
        <row r="622">
          <cell r="R622">
            <v>12051.91</v>
          </cell>
          <cell r="S622">
            <v>10956.28</v>
          </cell>
          <cell r="T622">
            <v>9860.65</v>
          </cell>
          <cell r="U622">
            <v>8765.02</v>
          </cell>
          <cell r="V622">
            <v>7669.39</v>
          </cell>
          <cell r="W622">
            <v>6573.76</v>
          </cell>
          <cell r="X622">
            <v>5478.13</v>
          </cell>
          <cell r="Y622">
            <v>4382.5</v>
          </cell>
          <cell r="Z622">
            <v>3286.87</v>
          </cell>
          <cell r="AA622">
            <v>2191.2399999999998</v>
          </cell>
          <cell r="AB622">
            <v>1095.6099999999999</v>
          </cell>
          <cell r="AC622">
            <v>0</v>
          </cell>
          <cell r="AD622">
            <v>18625.689999999999</v>
          </cell>
          <cell r="AE622">
            <v>17530.060000000001</v>
          </cell>
          <cell r="AF622">
            <v>16434.43</v>
          </cell>
          <cell r="AG622">
            <v>15338.800000000001</v>
          </cell>
          <cell r="AH622">
            <v>14243.17</v>
          </cell>
          <cell r="AI622">
            <v>13147.54</v>
          </cell>
          <cell r="AJ622">
            <v>12051.910000000002</v>
          </cell>
          <cell r="AK622">
            <v>10956.28</v>
          </cell>
          <cell r="AL622">
            <v>9860.65</v>
          </cell>
          <cell r="AM622">
            <v>8765.0199999999986</v>
          </cell>
          <cell r="AN622">
            <v>7669.39</v>
          </cell>
          <cell r="AO622">
            <v>6573.7608333333337</v>
          </cell>
          <cell r="AR622" t="str">
            <v>42b</v>
          </cell>
        </row>
        <row r="623">
          <cell r="R623">
            <v>0</v>
          </cell>
          <cell r="S623">
            <v>0</v>
          </cell>
          <cell r="T623">
            <v>0</v>
          </cell>
          <cell r="U623">
            <v>0</v>
          </cell>
          <cell r="V623">
            <v>0</v>
          </cell>
          <cell r="W623">
            <v>0</v>
          </cell>
          <cell r="X623">
            <v>0</v>
          </cell>
          <cell r="Y623">
            <v>0</v>
          </cell>
          <cell r="Z623">
            <v>0</v>
          </cell>
          <cell r="AA623">
            <v>0</v>
          </cell>
          <cell r="AB623">
            <v>0</v>
          </cell>
          <cell r="AC623">
            <v>0</v>
          </cell>
          <cell r="AD623">
            <v>76977.591249999998</v>
          </cell>
          <cell r="AE623">
            <v>69646.392083333325</v>
          </cell>
          <cell r="AF623">
            <v>62315.19291666666</v>
          </cell>
          <cell r="AG623">
            <v>54983.993749999994</v>
          </cell>
          <cell r="AH623">
            <v>47652.794583333329</v>
          </cell>
          <cell r="AI623">
            <v>40321.595416666671</v>
          </cell>
          <cell r="AJ623">
            <v>32990.396249999998</v>
          </cell>
          <cell r="AK623">
            <v>25659.197083333333</v>
          </cell>
          <cell r="AL623">
            <v>18327.997916666667</v>
          </cell>
          <cell r="AM623">
            <v>10996.79875</v>
          </cell>
          <cell r="AN623">
            <v>3665.5995833333332</v>
          </cell>
          <cell r="AO623">
            <v>0</v>
          </cell>
          <cell r="AR623" t="str">
            <v>42b</v>
          </cell>
        </row>
        <row r="624">
          <cell r="R624">
            <v>70662.600000000006</v>
          </cell>
          <cell r="S624">
            <v>69671.100000000006</v>
          </cell>
          <cell r="T624">
            <v>77909.81</v>
          </cell>
          <cell r="U624">
            <v>80135.31</v>
          </cell>
          <cell r="V624">
            <v>82291.06</v>
          </cell>
          <cell r="W624">
            <v>87752.19</v>
          </cell>
          <cell r="X624">
            <v>88358.19</v>
          </cell>
          <cell r="Y624">
            <v>89031.44</v>
          </cell>
          <cell r="Z624">
            <v>91546.07</v>
          </cell>
          <cell r="AA624">
            <v>91546.07</v>
          </cell>
          <cell r="AB624">
            <v>99340.53</v>
          </cell>
          <cell r="AC624">
            <v>101631.83</v>
          </cell>
          <cell r="AD624">
            <v>28230.660833333332</v>
          </cell>
          <cell r="AE624">
            <v>34077.898333333331</v>
          </cell>
          <cell r="AF624">
            <v>40227.102916666663</v>
          </cell>
          <cell r="AG624">
            <v>46812.316249999996</v>
          </cell>
          <cell r="AH624">
            <v>53277.879583333328</v>
          </cell>
          <cell r="AI624">
            <v>59453.042499999989</v>
          </cell>
          <cell r="AJ624">
            <v>64926.824166666665</v>
          </cell>
          <cell r="AK624">
            <v>69749.814583333326</v>
          </cell>
          <cell r="AL624">
            <v>74444.902499999997</v>
          </cell>
          <cell r="AM624">
            <v>78494.560416666674</v>
          </cell>
          <cell r="AN624">
            <v>81728.005833333329</v>
          </cell>
          <cell r="AO624">
            <v>84516.059166666673</v>
          </cell>
          <cell r="AR624" t="str">
            <v>42b</v>
          </cell>
        </row>
        <row r="625">
          <cell r="R625">
            <v>43097.78</v>
          </cell>
          <cell r="S625">
            <v>43097.78</v>
          </cell>
          <cell r="T625">
            <v>109187.35</v>
          </cell>
          <cell r="U625">
            <v>224099.77</v>
          </cell>
          <cell r="V625">
            <v>275196.01</v>
          </cell>
          <cell r="W625">
            <v>279445.96999999997</v>
          </cell>
          <cell r="X625">
            <v>340490.14</v>
          </cell>
          <cell r="Y625">
            <v>432281.04</v>
          </cell>
          <cell r="Z625">
            <v>542606.89</v>
          </cell>
          <cell r="AA625">
            <v>618771.9</v>
          </cell>
          <cell r="AB625">
            <v>655872.66</v>
          </cell>
          <cell r="AC625">
            <v>739427.73</v>
          </cell>
          <cell r="AD625">
            <v>12390.057500000001</v>
          </cell>
          <cell r="AE625">
            <v>15981.539166666669</v>
          </cell>
          <cell r="AF625">
            <v>22326.752916666668</v>
          </cell>
          <cell r="AG625">
            <v>36213.716250000005</v>
          </cell>
          <cell r="AH625">
            <v>57017.707083333335</v>
          </cell>
          <cell r="AI625">
            <v>80127.789583333331</v>
          </cell>
          <cell r="AJ625">
            <v>105958.46083333333</v>
          </cell>
          <cell r="AK625">
            <v>138157.26</v>
          </cell>
          <cell r="AL625">
            <v>178777.59041666667</v>
          </cell>
          <cell r="AM625">
            <v>225459.55000000002</v>
          </cell>
          <cell r="AN625">
            <v>275068.32250000001</v>
          </cell>
          <cell r="AO625">
            <v>329617.50374999997</v>
          </cell>
          <cell r="AR625" t="str">
            <v>57</v>
          </cell>
        </row>
        <row r="626">
          <cell r="R626">
            <v>6340.53</v>
          </cell>
          <cell r="S626">
            <v>60265.440000000002</v>
          </cell>
          <cell r="T626">
            <v>90623.360000000001</v>
          </cell>
          <cell r="U626">
            <v>144178.57999999999</v>
          </cell>
          <cell r="V626">
            <v>145478.57999999999</v>
          </cell>
          <cell r="W626">
            <v>145478.57999999999</v>
          </cell>
          <cell r="X626">
            <v>158621.10999999999</v>
          </cell>
          <cell r="Y626">
            <v>158621.10999999999</v>
          </cell>
          <cell r="Z626">
            <v>173276.71</v>
          </cell>
          <cell r="AA626">
            <v>173276.71</v>
          </cell>
          <cell r="AB626">
            <v>184156.13</v>
          </cell>
          <cell r="AC626">
            <v>188776.53</v>
          </cell>
          <cell r="AD626">
            <v>264.18874999999997</v>
          </cell>
          <cell r="AE626">
            <v>3039.4375</v>
          </cell>
          <cell r="AF626">
            <v>9326.4708333333328</v>
          </cell>
          <cell r="AG626">
            <v>19109.884999999998</v>
          </cell>
          <cell r="AH626">
            <v>31178.933333333334</v>
          </cell>
          <cell r="AI626">
            <v>43302.148333333331</v>
          </cell>
          <cell r="AJ626">
            <v>55972.96875</v>
          </cell>
          <cell r="AK626">
            <v>69191.394583333327</v>
          </cell>
          <cell r="AL626">
            <v>83020.470416666663</v>
          </cell>
          <cell r="AM626">
            <v>97460.196249999994</v>
          </cell>
          <cell r="AN626">
            <v>112353.23125</v>
          </cell>
          <cell r="AO626">
            <v>127892.09208333331</v>
          </cell>
          <cell r="AQ626" t="str">
            <v xml:space="preserve">  </v>
          </cell>
          <cell r="AR626" t="str">
            <v xml:space="preserve"> </v>
          </cell>
        </row>
        <row r="627">
          <cell r="R627">
            <v>9267.0499999999993</v>
          </cell>
          <cell r="S627">
            <v>14402.07</v>
          </cell>
          <cell r="T627">
            <v>19075.89</v>
          </cell>
          <cell r="U627">
            <v>301835.01</v>
          </cell>
          <cell r="V627">
            <v>391186.77</v>
          </cell>
          <cell r="W627">
            <v>758865.18</v>
          </cell>
          <cell r="X627">
            <v>899228.23</v>
          </cell>
          <cell r="Y627">
            <v>949695.77</v>
          </cell>
          <cell r="Z627">
            <v>1016739.37</v>
          </cell>
          <cell r="AA627">
            <v>1089069.44</v>
          </cell>
          <cell r="AB627">
            <v>1405118.22</v>
          </cell>
          <cell r="AC627">
            <v>2013628.17</v>
          </cell>
          <cell r="AD627">
            <v>702.89291666666668</v>
          </cell>
          <cell r="AE627">
            <v>1689.10625</v>
          </cell>
          <cell r="AF627">
            <v>3084.0212499999998</v>
          </cell>
          <cell r="AG627">
            <v>16455.30875</v>
          </cell>
          <cell r="AH627">
            <v>45331.216249999998</v>
          </cell>
          <cell r="AI627">
            <v>93250.047500000001</v>
          </cell>
          <cell r="AJ627">
            <v>162337.27291666667</v>
          </cell>
          <cell r="AK627">
            <v>239375.7729166667</v>
          </cell>
          <cell r="AL627">
            <v>321310.57041666668</v>
          </cell>
          <cell r="AM627">
            <v>409052.60416666669</v>
          </cell>
          <cell r="AN627">
            <v>512956.4233333334</v>
          </cell>
          <cell r="AO627">
            <v>655245.80666666653</v>
          </cell>
          <cell r="AR627" t="str">
            <v>41b</v>
          </cell>
        </row>
        <row r="628">
          <cell r="R628">
            <v>0</v>
          </cell>
          <cell r="S628">
            <v>0</v>
          </cell>
          <cell r="T628">
            <v>1405270.72</v>
          </cell>
          <cell r="U628">
            <v>1405270.72</v>
          </cell>
          <cell r="V628">
            <v>1405270.72</v>
          </cell>
          <cell r="W628">
            <v>1723048.53</v>
          </cell>
          <cell r="X628">
            <v>1723048.53</v>
          </cell>
          <cell r="Y628">
            <v>1723048.53</v>
          </cell>
          <cell r="Z628">
            <v>1723048.53</v>
          </cell>
          <cell r="AA628">
            <v>1723048.53</v>
          </cell>
          <cell r="AB628">
            <v>1723048.53</v>
          </cell>
          <cell r="AC628">
            <v>1723048.53</v>
          </cell>
          <cell r="AD628">
            <v>0</v>
          </cell>
          <cell r="AE628">
            <v>0</v>
          </cell>
          <cell r="AF628">
            <v>58552.946666666663</v>
          </cell>
          <cell r="AG628">
            <v>175658.84</v>
          </cell>
          <cell r="AH628">
            <v>292764.73333333334</v>
          </cell>
          <cell r="AI628">
            <v>423111.36874999997</v>
          </cell>
          <cell r="AJ628">
            <v>566698.74624999997</v>
          </cell>
          <cell r="AK628">
            <v>710286.12375000014</v>
          </cell>
          <cell r="AL628">
            <v>853873.50125000009</v>
          </cell>
          <cell r="AM628">
            <v>997460.87875000003</v>
          </cell>
          <cell r="AN628">
            <v>1141048.2562499999</v>
          </cell>
          <cell r="AO628">
            <v>1284635.6337499998</v>
          </cell>
          <cell r="AR628" t="str">
            <v>57</v>
          </cell>
        </row>
        <row r="629">
          <cell r="R629">
            <v>0</v>
          </cell>
          <cell r="S629">
            <v>0</v>
          </cell>
          <cell r="T629">
            <v>-1405270.72</v>
          </cell>
          <cell r="U629">
            <v>-1405270.72</v>
          </cell>
          <cell r="V629">
            <v>-1405270.72</v>
          </cell>
          <cell r="W629">
            <v>-1723048.53</v>
          </cell>
          <cell r="X629">
            <v>-1723048.53</v>
          </cell>
          <cell r="Y629">
            <v>-1723048.53</v>
          </cell>
          <cell r="Z629">
            <v>-1723048.53</v>
          </cell>
          <cell r="AA629">
            <v>-1723048.53</v>
          </cell>
          <cell r="AB629">
            <v>-1723048.53</v>
          </cell>
          <cell r="AC629">
            <v>-1723048.53</v>
          </cell>
          <cell r="AD629">
            <v>0</v>
          </cell>
          <cell r="AE629">
            <v>0</v>
          </cell>
          <cell r="AF629">
            <v>-58552.946666666663</v>
          </cell>
          <cell r="AG629">
            <v>-175658.84</v>
          </cell>
          <cell r="AH629">
            <v>-292764.73333333334</v>
          </cell>
          <cell r="AI629">
            <v>-423111.36874999997</v>
          </cell>
          <cell r="AJ629">
            <v>-566698.74624999997</v>
          </cell>
          <cell r="AK629">
            <v>-710286.12375000014</v>
          </cell>
          <cell r="AL629">
            <v>-853873.50125000009</v>
          </cell>
          <cell r="AM629">
            <v>-997460.87875000003</v>
          </cell>
          <cell r="AN629">
            <v>-1141048.2562499999</v>
          </cell>
          <cell r="AO629">
            <v>-1284635.6337499998</v>
          </cell>
          <cell r="AR629" t="str">
            <v>57</v>
          </cell>
        </row>
        <row r="630">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R630" t="str">
            <v>62</v>
          </cell>
        </row>
        <row r="631">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R631" t="str">
            <v>62</v>
          </cell>
        </row>
        <row r="632">
          <cell r="R632">
            <v>5616582.2599999998</v>
          </cell>
          <cell r="S632">
            <v>5827221.7800000003</v>
          </cell>
          <cell r="T632">
            <v>6566911.3899999997</v>
          </cell>
          <cell r="U632">
            <v>6987117.3099999996</v>
          </cell>
          <cell r="V632">
            <v>7259855.0599999996</v>
          </cell>
          <cell r="W632">
            <v>7622728.9000000004</v>
          </cell>
          <cell r="X632">
            <v>8076168.0199999996</v>
          </cell>
          <cell r="Y632">
            <v>8421072.0600000005</v>
          </cell>
          <cell r="Z632">
            <v>8762627.5700000003</v>
          </cell>
          <cell r="AA632">
            <v>8842548.5700000003</v>
          </cell>
          <cell r="AB632">
            <v>9127844.5700000003</v>
          </cell>
          <cell r="AC632">
            <v>9695589.0500000007</v>
          </cell>
          <cell r="AD632">
            <v>2885148.2325000004</v>
          </cell>
          <cell r="AE632">
            <v>3334584.3175000004</v>
          </cell>
          <cell r="AF632">
            <v>3803748.1370833335</v>
          </cell>
          <cell r="AG632">
            <v>4282511.7079166668</v>
          </cell>
          <cell r="AH632">
            <v>4754669.3691666676</v>
          </cell>
          <cell r="AI632">
            <v>5206461.6800000006</v>
          </cell>
          <cell r="AJ632">
            <v>5641053.2591666663</v>
          </cell>
          <cell r="AK632">
            <v>6058213.1462500012</v>
          </cell>
          <cell r="AL632">
            <v>6451554.9233333347</v>
          </cell>
          <cell r="AM632">
            <v>6823419.870000001</v>
          </cell>
          <cell r="AN632">
            <v>7175671.7862499999</v>
          </cell>
          <cell r="AO632">
            <v>7541855.1370833339</v>
          </cell>
          <cell r="AR632" t="str">
            <v>62</v>
          </cell>
        </row>
        <row r="633">
          <cell r="R633">
            <v>915717.73</v>
          </cell>
          <cell r="S633">
            <v>952367.21</v>
          </cell>
          <cell r="T633">
            <v>1150781.6000000001</v>
          </cell>
          <cell r="U633">
            <v>1340988.68</v>
          </cell>
          <cell r="V633">
            <v>1498338.46</v>
          </cell>
          <cell r="W633">
            <v>1687982.62</v>
          </cell>
          <cell r="X633">
            <v>1895994.93</v>
          </cell>
          <cell r="Y633">
            <v>2030187.12</v>
          </cell>
          <cell r="Z633">
            <v>2220536.2999999998</v>
          </cell>
          <cell r="AA633">
            <v>2263106.2999999998</v>
          </cell>
          <cell r="AB633">
            <v>2521342.2999999998</v>
          </cell>
          <cell r="AC633">
            <v>2862500.74</v>
          </cell>
          <cell r="AD633">
            <v>393848.46875</v>
          </cell>
          <cell r="AE633">
            <v>469187.13291666674</v>
          </cell>
          <cell r="AF633">
            <v>552953.1875</v>
          </cell>
          <cell r="AG633">
            <v>650379.36583333334</v>
          </cell>
          <cell r="AH633">
            <v>759425.3091666667</v>
          </cell>
          <cell r="AI633">
            <v>877684.79166666686</v>
          </cell>
          <cell r="AJ633">
            <v>1003431.8154166668</v>
          </cell>
          <cell r="AK633">
            <v>1131770.33125</v>
          </cell>
          <cell r="AL633">
            <v>1261438.9541666666</v>
          </cell>
          <cell r="AM633">
            <v>1391895.5391666666</v>
          </cell>
          <cell r="AN633">
            <v>1530092.0712500003</v>
          </cell>
          <cell r="AO633">
            <v>1691048.9987500003</v>
          </cell>
          <cell r="AQ633" t="str">
            <v xml:space="preserve">  </v>
          </cell>
          <cell r="AR633" t="str">
            <v xml:space="preserve"> </v>
          </cell>
        </row>
        <row r="634">
          <cell r="R634">
            <v>232596.08</v>
          </cell>
          <cell r="S634">
            <v>239508.19</v>
          </cell>
          <cell r="T634">
            <v>249911.84</v>
          </cell>
          <cell r="U634">
            <v>258241.02</v>
          </cell>
          <cell r="V634">
            <v>265709.96999999997</v>
          </cell>
          <cell r="W634">
            <v>277407.67</v>
          </cell>
          <cell r="X634">
            <v>287269.67</v>
          </cell>
          <cell r="Y634">
            <v>303633.37</v>
          </cell>
          <cell r="Z634">
            <v>354087.04</v>
          </cell>
          <cell r="AA634">
            <v>367425.23</v>
          </cell>
          <cell r="AB634">
            <v>379329.75</v>
          </cell>
          <cell r="AC634">
            <v>394078.65</v>
          </cell>
          <cell r="AD634">
            <v>168371.73291666666</v>
          </cell>
          <cell r="AE634">
            <v>178687.92250000002</v>
          </cell>
          <cell r="AF634">
            <v>188285.98874999999</v>
          </cell>
          <cell r="AG634">
            <v>198211.17874999999</v>
          </cell>
          <cell r="AH634">
            <v>208404.56166666665</v>
          </cell>
          <cell r="AI634">
            <v>218592.23958333334</v>
          </cell>
          <cell r="AJ634">
            <v>228853.62666666671</v>
          </cell>
          <cell r="AK634">
            <v>239284.86499999999</v>
          </cell>
          <cell r="AL634">
            <v>251483.76291666666</v>
          </cell>
          <cell r="AM634">
            <v>265386.64333333331</v>
          </cell>
          <cell r="AN634">
            <v>279398.23833333334</v>
          </cell>
          <cell r="AO634">
            <v>293603.89624999999</v>
          </cell>
          <cell r="AR634" t="str">
            <v>62</v>
          </cell>
        </row>
        <row r="635">
          <cell r="R635">
            <v>110552.54</v>
          </cell>
          <cell r="S635">
            <v>113799.55</v>
          </cell>
          <cell r="T635">
            <v>118686.74</v>
          </cell>
          <cell r="U635">
            <v>122599.43</v>
          </cell>
          <cell r="V635">
            <v>126108.02</v>
          </cell>
          <cell r="W635">
            <v>131603.1</v>
          </cell>
          <cell r="X635">
            <v>136235.84</v>
          </cell>
          <cell r="Y635">
            <v>143922.79999999999</v>
          </cell>
          <cell r="Z635">
            <v>167623.75</v>
          </cell>
          <cell r="AA635">
            <v>173889.46</v>
          </cell>
          <cell r="AB635">
            <v>179481.69</v>
          </cell>
          <cell r="AC635">
            <v>186410.08</v>
          </cell>
          <cell r="AD635">
            <v>81699.05041666668</v>
          </cell>
          <cell r="AE635">
            <v>86344.811666666676</v>
          </cell>
          <cell r="AF635">
            <v>90678.02416666667</v>
          </cell>
          <cell r="AG635">
            <v>95174.287083333344</v>
          </cell>
          <cell r="AH635">
            <v>99803.522916666683</v>
          </cell>
          <cell r="AI635">
            <v>104445.63791666669</v>
          </cell>
          <cell r="AJ635">
            <v>109139.44083333336</v>
          </cell>
          <cell r="AK635">
            <v>113932.12833333336</v>
          </cell>
          <cell r="AL635">
            <v>119576.21666666666</v>
          </cell>
          <cell r="AM635">
            <v>126040.50249999999</v>
          </cell>
          <cell r="AN635">
            <v>132575.37166666667</v>
          </cell>
          <cell r="AO635">
            <v>139220.36708333332</v>
          </cell>
          <cell r="AQ635" t="str">
            <v xml:space="preserve">  </v>
          </cell>
          <cell r="AR635" t="str">
            <v xml:space="preserve"> </v>
          </cell>
        </row>
        <row r="636">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R636" t="str">
            <v>50a</v>
          </cell>
        </row>
        <row r="637">
          <cell r="R637">
            <v>1184110.0900000001</v>
          </cell>
          <cell r="S637">
            <v>1274780.02</v>
          </cell>
          <cell r="T637">
            <v>1401824.86</v>
          </cell>
          <cell r="U637">
            <v>1563930.4</v>
          </cell>
          <cell r="V637">
            <v>1626436.23</v>
          </cell>
          <cell r="W637">
            <v>1657521.01</v>
          </cell>
          <cell r="X637">
            <v>1775523.53</v>
          </cell>
          <cell r="Y637">
            <v>1823435.88</v>
          </cell>
          <cell r="Z637">
            <v>2000668.66</v>
          </cell>
          <cell r="AA637">
            <v>2013048.72</v>
          </cell>
          <cell r="AB637">
            <v>2089641.01</v>
          </cell>
          <cell r="AC637">
            <v>2115689.34</v>
          </cell>
          <cell r="AD637">
            <v>695297.58416666673</v>
          </cell>
          <cell r="AE637">
            <v>767520.0279166667</v>
          </cell>
          <cell r="AF637">
            <v>843036.65499999991</v>
          </cell>
          <cell r="AG637">
            <v>926733.21833333327</v>
          </cell>
          <cell r="AH637">
            <v>1017259.7241666666</v>
          </cell>
          <cell r="AI637">
            <v>1105754.9320833331</v>
          </cell>
          <cell r="AJ637">
            <v>1192172.2558333334</v>
          </cell>
          <cell r="AK637">
            <v>1281372.6879166665</v>
          </cell>
          <cell r="AL637">
            <v>1376169.5075000001</v>
          </cell>
          <cell r="AM637">
            <v>1476304.5566666666</v>
          </cell>
          <cell r="AN637">
            <v>1575848.21875</v>
          </cell>
          <cell r="AO637">
            <v>1667808.6254166665</v>
          </cell>
          <cell r="AR637" t="str">
            <v>62</v>
          </cell>
        </row>
        <row r="638">
          <cell r="R638">
            <v>542684.44999999995</v>
          </cell>
          <cell r="S638">
            <v>585277.26</v>
          </cell>
          <cell r="T638">
            <v>644957.42000000004</v>
          </cell>
          <cell r="U638">
            <v>721107.59</v>
          </cell>
          <cell r="V638">
            <v>750470.13</v>
          </cell>
          <cell r="W638">
            <v>765072.42</v>
          </cell>
          <cell r="X638">
            <v>820504.9</v>
          </cell>
          <cell r="Y638">
            <v>843012.05</v>
          </cell>
          <cell r="Z638">
            <v>926268.34</v>
          </cell>
          <cell r="AA638">
            <v>932083.96</v>
          </cell>
          <cell r="AB638">
            <v>968063.7</v>
          </cell>
          <cell r="AC638">
            <v>980300.08</v>
          </cell>
          <cell r="AD638">
            <v>323175.68958333338</v>
          </cell>
          <cell r="AE638">
            <v>355686.45624999999</v>
          </cell>
          <cell r="AF638">
            <v>389864.22666666663</v>
          </cell>
          <cell r="AG638">
            <v>427964.6112499999</v>
          </cell>
          <cell r="AH638">
            <v>469325.73374999996</v>
          </cell>
          <cell r="AI638">
            <v>509855.35999999993</v>
          </cell>
          <cell r="AJ638">
            <v>549580.41499999992</v>
          </cell>
          <cell r="AK638">
            <v>590698.30958333332</v>
          </cell>
          <cell r="AL638">
            <v>634523.45499999996</v>
          </cell>
          <cell r="AM638">
            <v>680909.28749999998</v>
          </cell>
          <cell r="AN638">
            <v>727106.25541666662</v>
          </cell>
          <cell r="AO638">
            <v>769986.33666666655</v>
          </cell>
          <cell r="AQ638" t="str">
            <v xml:space="preserve">  </v>
          </cell>
        </row>
        <row r="639">
          <cell r="R639">
            <v>-6928634.3099999996</v>
          </cell>
          <cell r="S639">
            <v>-7723150.3799999999</v>
          </cell>
          <cell r="T639">
            <v>-8218648.0899999999</v>
          </cell>
          <cell r="U639">
            <v>-8419648.4100000001</v>
          </cell>
          <cell r="V639">
            <v>-8719614.2599999998</v>
          </cell>
          <cell r="W639">
            <v>-8879269.3900000006</v>
          </cell>
          <cell r="X639">
            <v>-9052764.6699999999</v>
          </cell>
          <cell r="Y639">
            <v>-9228127.3300000001</v>
          </cell>
          <cell r="Z639">
            <v>-9395462.9600000009</v>
          </cell>
          <cell r="AA639">
            <v>-9839400.6899999995</v>
          </cell>
          <cell r="AB639">
            <v>-10650764.15</v>
          </cell>
          <cell r="AC639">
            <v>-11430828.1</v>
          </cell>
          <cell r="AD639">
            <v>-3735016.6479166667</v>
          </cell>
          <cell r="AE639">
            <v>-4278532.4608333334</v>
          </cell>
          <cell r="AF639">
            <v>-4848712.6566666672</v>
          </cell>
          <cell r="AG639">
            <v>-5404862.9675000003</v>
          </cell>
          <cell r="AH639">
            <v>-5943489.3791666673</v>
          </cell>
          <cell r="AI639">
            <v>-6447682.2762500001</v>
          </cell>
          <cell r="AJ639">
            <v>-6905428.2020833343</v>
          </cell>
          <cell r="AK639">
            <v>-7321960.987499998</v>
          </cell>
          <cell r="AL639">
            <v>-7695551.2199999988</v>
          </cell>
          <cell r="AM639">
            <v>-8052056.5070833331</v>
          </cell>
          <cell r="AN639">
            <v>-8425514.1283333339</v>
          </cell>
          <cell r="AO639">
            <v>-8830892.8620833345</v>
          </cell>
          <cell r="AR639" t="str">
            <v>62</v>
          </cell>
        </row>
        <row r="640">
          <cell r="R640">
            <v>-1521958.18</v>
          </cell>
          <cell r="S640">
            <v>-3241266.21</v>
          </cell>
          <cell r="T640">
            <v>-1914425.76</v>
          </cell>
          <cell r="U640">
            <v>-2184695.7000000002</v>
          </cell>
          <cell r="V640">
            <v>-2374916.31</v>
          </cell>
          <cell r="W640">
            <v>-2584658.14</v>
          </cell>
          <cell r="X640">
            <v>-2852735.67</v>
          </cell>
          <cell r="Y640">
            <v>-3017121.97</v>
          </cell>
          <cell r="Z640">
            <v>-3314428.39</v>
          </cell>
          <cell r="AA640">
            <v>-3369079.72</v>
          </cell>
          <cell r="AB640">
            <v>-3668887.69</v>
          </cell>
          <cell r="AC640">
            <v>-4029210.9</v>
          </cell>
          <cell r="AD640">
            <v>-792525.70291666675</v>
          </cell>
          <cell r="AE640">
            <v>-969305.29708333325</v>
          </cell>
          <cell r="AF640">
            <v>-1157824.9258333333</v>
          </cell>
          <cell r="AG640">
            <v>-1297847.7516666667</v>
          </cell>
          <cell r="AH640">
            <v>-1452884.0408333335</v>
          </cell>
          <cell r="AI640">
            <v>-1616315.2520833332</v>
          </cell>
          <cell r="AJ640">
            <v>-1786481.1337499998</v>
          </cell>
          <cell r="AK640">
            <v>-1960730.2316666667</v>
          </cell>
          <cell r="AL640">
            <v>-2139868.0883333334</v>
          </cell>
          <cell r="AM640">
            <v>-2323174.7916666665</v>
          </cell>
          <cell r="AN640">
            <v>-2516222.8191666668</v>
          </cell>
          <cell r="AO640">
            <v>-2728824.4816666669</v>
          </cell>
          <cell r="AQ640" t="str">
            <v xml:space="preserve">  </v>
          </cell>
          <cell r="AR640" t="str">
            <v xml:space="preserve">  </v>
          </cell>
        </row>
        <row r="641">
          <cell r="R641">
            <v>3625803.92</v>
          </cell>
          <cell r="S641">
            <v>3750255.64</v>
          </cell>
          <cell r="T641">
            <v>3929777.98</v>
          </cell>
          <cell r="U641">
            <v>4195721.3099999996</v>
          </cell>
          <cell r="V641">
            <v>4568893.96</v>
          </cell>
          <cell r="W641">
            <v>4810020.5999999996</v>
          </cell>
          <cell r="X641">
            <v>5504180.6299999999</v>
          </cell>
          <cell r="Y641">
            <v>5918793.7699999996</v>
          </cell>
          <cell r="Z641">
            <v>6291827.6500000004</v>
          </cell>
          <cell r="AA641">
            <v>6513080.8700000001</v>
          </cell>
          <cell r="AB641">
            <v>6965117.6399999997</v>
          </cell>
          <cell r="AC641">
            <v>7588538.8200000003</v>
          </cell>
          <cell r="AD641">
            <v>1417502.2870833334</v>
          </cell>
          <cell r="AE641">
            <v>1708701.5133333334</v>
          </cell>
          <cell r="AF641">
            <v>2002227.5941666665</v>
          </cell>
          <cell r="AG641">
            <v>2309125.1737500001</v>
          </cell>
          <cell r="AH641">
            <v>2625954.5120833335</v>
          </cell>
          <cell r="AI641">
            <v>2950568.2558333334</v>
          </cell>
          <cell r="AJ641">
            <v>3292144.5308333333</v>
          </cell>
          <cell r="AK641">
            <v>3645276.103333333</v>
          </cell>
          <cell r="AL641">
            <v>4007824.2850000001</v>
          </cell>
          <cell r="AM641">
            <v>4374136.3354166672</v>
          </cell>
          <cell r="AN641">
            <v>4747008.8216666663</v>
          </cell>
          <cell r="AO641">
            <v>5122308.3358333334</v>
          </cell>
          <cell r="AR641" t="str">
            <v>62</v>
          </cell>
        </row>
        <row r="642">
          <cell r="R642">
            <v>-3199913.3</v>
          </cell>
          <cell r="S642">
            <v>-3199913.3</v>
          </cell>
          <cell r="T642">
            <v>-3750255.64</v>
          </cell>
          <cell r="U642">
            <v>-3750255.64</v>
          </cell>
          <cell r="V642">
            <v>-3750255.64</v>
          </cell>
          <cell r="W642">
            <v>-4810020.5999999996</v>
          </cell>
          <cell r="X642">
            <v>-4810020.5999999996</v>
          </cell>
          <cell r="Y642">
            <v>-4810020.5999999996</v>
          </cell>
          <cell r="Z642">
            <v>-6291827.6500000004</v>
          </cell>
          <cell r="AA642">
            <v>-6291827.6500000004</v>
          </cell>
          <cell r="AB642">
            <v>-6291827.6500000004</v>
          </cell>
          <cell r="AC642">
            <v>-7588538.8200000003</v>
          </cell>
          <cell r="AD642">
            <v>-595535.39749999996</v>
          </cell>
          <cell r="AE642">
            <v>-862194.8391666665</v>
          </cell>
          <cell r="AF642">
            <v>-1151785.2116666667</v>
          </cell>
          <cell r="AG642">
            <v>-1464306.5149999999</v>
          </cell>
          <cell r="AH642">
            <v>-1776827.8183333334</v>
          </cell>
          <cell r="AI642">
            <v>-2133505.9950000001</v>
          </cell>
          <cell r="AJ642">
            <v>-2534341.0450000004</v>
          </cell>
          <cell r="AK642">
            <v>-2935176.0950000002</v>
          </cell>
          <cell r="AL642">
            <v>-3397753.1054166672</v>
          </cell>
          <cell r="AM642">
            <v>-3922072.0762500004</v>
          </cell>
          <cell r="AN642">
            <v>-4348617.9295833334</v>
          </cell>
          <cell r="AO642">
            <v>-4695863.6941666668</v>
          </cell>
          <cell r="AR642" t="str">
            <v>62</v>
          </cell>
        </row>
        <row r="643">
          <cell r="R643">
            <v>67765</v>
          </cell>
          <cell r="S643">
            <v>84314.41</v>
          </cell>
          <cell r="T643">
            <v>127139.51</v>
          </cell>
          <cell r="U643">
            <v>184980.13</v>
          </cell>
          <cell r="V643">
            <v>0</v>
          </cell>
          <cell r="W643">
            <v>16758</v>
          </cell>
          <cell r="X643">
            <v>24443</v>
          </cell>
          <cell r="Y643">
            <v>31224</v>
          </cell>
          <cell r="Z643">
            <v>38224</v>
          </cell>
          <cell r="AA643">
            <v>45855</v>
          </cell>
          <cell r="AB643">
            <v>53240</v>
          </cell>
          <cell r="AC643">
            <v>59295</v>
          </cell>
          <cell r="AD643">
            <v>18253.345000000001</v>
          </cell>
          <cell r="AE643">
            <v>24589.987083333337</v>
          </cell>
          <cell r="AF643">
            <v>33400.567083333335</v>
          </cell>
          <cell r="AG643">
            <v>46405.552083333336</v>
          </cell>
          <cell r="AH643">
            <v>54113.057500000003</v>
          </cell>
          <cell r="AI643">
            <v>54811.307500000003</v>
          </cell>
          <cell r="AJ643">
            <v>56528.015833333338</v>
          </cell>
          <cell r="AK643">
            <v>58847.474166666674</v>
          </cell>
          <cell r="AL643">
            <v>61741.140833333338</v>
          </cell>
          <cell r="AM643">
            <v>62832.549583333333</v>
          </cell>
          <cell r="AN643">
            <v>61568.314583333333</v>
          </cell>
          <cell r="AO643">
            <v>60954.254166666673</v>
          </cell>
          <cell r="AR643" t="str">
            <v>57</v>
          </cell>
        </row>
        <row r="644">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R644" t="str">
            <v>62</v>
          </cell>
        </row>
        <row r="645">
          <cell r="R645">
            <v>0</v>
          </cell>
          <cell r="S645">
            <v>0</v>
          </cell>
          <cell r="T645">
            <v>0</v>
          </cell>
          <cell r="U645">
            <v>0</v>
          </cell>
          <cell r="V645">
            <v>0</v>
          </cell>
          <cell r="W645">
            <v>0</v>
          </cell>
          <cell r="X645">
            <v>0</v>
          </cell>
          <cell r="Y645">
            <v>0</v>
          </cell>
          <cell r="Z645">
            <v>0</v>
          </cell>
          <cell r="AA645">
            <v>0</v>
          </cell>
          <cell r="AB645">
            <v>0</v>
          </cell>
          <cell r="AC645">
            <v>0</v>
          </cell>
          <cell r="AD645">
            <v>112615.39750000001</v>
          </cell>
          <cell r="AE645">
            <v>112409.39541666668</v>
          </cell>
          <cell r="AF645">
            <v>110212.61625000002</v>
          </cell>
          <cell r="AG645">
            <v>104961.15791666669</v>
          </cell>
          <cell r="AH645">
            <v>96508.940416666679</v>
          </cell>
          <cell r="AI645">
            <v>84139.44958333332</v>
          </cell>
          <cell r="AJ645">
            <v>69783.54041666667</v>
          </cell>
          <cell r="AK645">
            <v>55427.631249999999</v>
          </cell>
          <cell r="AL645">
            <v>40425.451249999998</v>
          </cell>
          <cell r="AM645">
            <v>24449.732083333332</v>
          </cell>
          <cell r="AN645">
            <v>8149.1191666666664</v>
          </cell>
          <cell r="AO645">
            <v>0</v>
          </cell>
          <cell r="AR645" t="str">
            <v>62</v>
          </cell>
        </row>
        <row r="646">
          <cell r="R646">
            <v>329023.5</v>
          </cell>
          <cell r="S646">
            <v>392185.61</v>
          </cell>
          <cell r="T646">
            <v>443611.95</v>
          </cell>
          <cell r="U646">
            <v>470589.49</v>
          </cell>
          <cell r="V646">
            <v>487666.43</v>
          </cell>
          <cell r="W646">
            <v>487666.43</v>
          </cell>
          <cell r="X646">
            <v>487960.37</v>
          </cell>
          <cell r="Y646">
            <v>498948.74</v>
          </cell>
          <cell r="Z646">
            <v>529411.66</v>
          </cell>
          <cell r="AA646">
            <v>549517.39</v>
          </cell>
          <cell r="AB646">
            <v>638831.46</v>
          </cell>
          <cell r="AC646">
            <v>657310.29</v>
          </cell>
          <cell r="AD646">
            <v>71170.692500000005</v>
          </cell>
          <cell r="AE646">
            <v>101221.07208333333</v>
          </cell>
          <cell r="AF646">
            <v>136045.97041666668</v>
          </cell>
          <cell r="AG646">
            <v>173613.65374999997</v>
          </cell>
          <cell r="AH646">
            <v>212492.89708333332</v>
          </cell>
          <cell r="AI646">
            <v>251996.73499999999</v>
          </cell>
          <cell r="AJ646">
            <v>291425.87583333335</v>
          </cell>
          <cell r="AK646">
            <v>331191.17541666672</v>
          </cell>
          <cell r="AL646">
            <v>372549.67458333331</v>
          </cell>
          <cell r="AM646">
            <v>413939.57375000004</v>
          </cell>
          <cell r="AN646">
            <v>452574.79458333337</v>
          </cell>
          <cell r="AO646">
            <v>484430.47666666674</v>
          </cell>
          <cell r="AR646" t="str">
            <v>62</v>
          </cell>
        </row>
        <row r="647">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R647" t="str">
            <v>41b</v>
          </cell>
        </row>
        <row r="648">
          <cell r="R648">
            <v>-93055.039999999994</v>
          </cell>
          <cell r="S648">
            <v>13862.42</v>
          </cell>
          <cell r="T648">
            <v>16693.18</v>
          </cell>
          <cell r="U648">
            <v>13657.23</v>
          </cell>
          <cell r="V648">
            <v>74764.320000000007</v>
          </cell>
          <cell r="W648">
            <v>83916.32</v>
          </cell>
          <cell r="X648">
            <v>66767.88</v>
          </cell>
          <cell r="Y648">
            <v>1235.43</v>
          </cell>
          <cell r="Z648">
            <v>10850.25</v>
          </cell>
          <cell r="AA648">
            <v>5790.34</v>
          </cell>
          <cell r="AB648">
            <v>249176.16</v>
          </cell>
          <cell r="AC648">
            <v>0</v>
          </cell>
          <cell r="AD648">
            <v>-567513.80791666673</v>
          </cell>
          <cell r="AE648">
            <v>-546843.57999999996</v>
          </cell>
          <cell r="AF648">
            <v>-521114.73541666666</v>
          </cell>
          <cell r="AG648">
            <v>-494598.78416666668</v>
          </cell>
          <cell r="AH648">
            <v>-452635.20208333334</v>
          </cell>
          <cell r="AI648">
            <v>-400636.45874999993</v>
          </cell>
          <cell r="AJ648">
            <v>-330571.71583333338</v>
          </cell>
          <cell r="AK648">
            <v>-243748.02791666667</v>
          </cell>
          <cell r="AL648">
            <v>-154781.06541666665</v>
          </cell>
          <cell r="AM648">
            <v>-70013.426666666652</v>
          </cell>
          <cell r="AN648">
            <v>3697.4512500000033</v>
          </cell>
          <cell r="AO648">
            <v>36971.540833333333</v>
          </cell>
          <cell r="AR648" t="str">
            <v>41b</v>
          </cell>
        </row>
        <row r="649">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R649" t="str">
            <v>41b</v>
          </cell>
        </row>
        <row r="650">
          <cell r="R650">
            <v>177365.79</v>
          </cell>
          <cell r="S650">
            <v>477219.15</v>
          </cell>
          <cell r="T650">
            <v>590676.76</v>
          </cell>
          <cell r="U650">
            <v>596086.55000000005</v>
          </cell>
          <cell r="V650">
            <v>564129.31000000006</v>
          </cell>
          <cell r="W650">
            <v>523153.67</v>
          </cell>
          <cell r="X650">
            <v>479816.35</v>
          </cell>
          <cell r="Y650">
            <v>478128.62</v>
          </cell>
          <cell r="Z650">
            <v>396194.13</v>
          </cell>
          <cell r="AA650">
            <v>258597.44</v>
          </cell>
          <cell r="AB650">
            <v>111192.54</v>
          </cell>
          <cell r="AC650">
            <v>0</v>
          </cell>
          <cell r="AD650">
            <v>343359.59083333338</v>
          </cell>
          <cell r="AE650">
            <v>351791.98875000002</v>
          </cell>
          <cell r="AF650">
            <v>358140.98208333337</v>
          </cell>
          <cell r="AG650">
            <v>366640.0229166667</v>
          </cell>
          <cell r="AH650">
            <v>376244.62333333335</v>
          </cell>
          <cell r="AI650">
            <v>384796.3125</v>
          </cell>
          <cell r="AJ650">
            <v>391530.51374999998</v>
          </cell>
          <cell r="AK650">
            <v>396184.30083333334</v>
          </cell>
          <cell r="AL650">
            <v>397832.00416666665</v>
          </cell>
          <cell r="AM650">
            <v>396758.4908333334</v>
          </cell>
          <cell r="AN650">
            <v>391665.25291666674</v>
          </cell>
          <cell r="AO650">
            <v>387713.35916666681</v>
          </cell>
          <cell r="AR650" t="str">
            <v>41b</v>
          </cell>
        </row>
        <row r="651">
          <cell r="R651">
            <v>-103700.89</v>
          </cell>
          <cell r="S651">
            <v>48979.58</v>
          </cell>
          <cell r="T651">
            <v>159013.16</v>
          </cell>
          <cell r="U651">
            <v>110603.27</v>
          </cell>
          <cell r="V651">
            <v>-17894.28</v>
          </cell>
          <cell r="W651">
            <v>-20894.03</v>
          </cell>
          <cell r="X651">
            <v>162409.68</v>
          </cell>
          <cell r="Y651">
            <v>51938.92</v>
          </cell>
          <cell r="Z651">
            <v>-130308.91</v>
          </cell>
          <cell r="AA651">
            <v>-155212.98000000001</v>
          </cell>
          <cell r="AB651">
            <v>-281865.65000000002</v>
          </cell>
          <cell r="AC651">
            <v>0</v>
          </cell>
          <cell r="AD651">
            <v>-550393.17166666663</v>
          </cell>
          <cell r="AE651">
            <v>-557429.39</v>
          </cell>
          <cell r="AF651">
            <v>-553359.31416666659</v>
          </cell>
          <cell r="AG651">
            <v>-541634.0824999999</v>
          </cell>
          <cell r="AH651">
            <v>-529060.25583333324</v>
          </cell>
          <cell r="AI651">
            <v>-488405.21750000003</v>
          </cell>
          <cell r="AJ651">
            <v>-408069.11208333337</v>
          </cell>
          <cell r="AK651">
            <v>-317249.11249999987</v>
          </cell>
          <cell r="AL651">
            <v>-237872.46541666662</v>
          </cell>
          <cell r="AM651">
            <v>-157356.73124999998</v>
          </cell>
          <cell r="AN651">
            <v>-63489.07958333334</v>
          </cell>
          <cell r="AO651">
            <v>-14744.344166666671</v>
          </cell>
          <cell r="AR651" t="str">
            <v>41b</v>
          </cell>
        </row>
        <row r="652">
          <cell r="R652">
            <v>-1168.17</v>
          </cell>
          <cell r="S652">
            <v>3602.12</v>
          </cell>
          <cell r="T652">
            <v>3602.12</v>
          </cell>
          <cell r="U652">
            <v>3602.12</v>
          </cell>
          <cell r="V652">
            <v>2255.77</v>
          </cell>
          <cell r="W652">
            <v>0</v>
          </cell>
          <cell r="X652">
            <v>0</v>
          </cell>
          <cell r="Y652">
            <v>0</v>
          </cell>
          <cell r="Z652">
            <v>0</v>
          </cell>
          <cell r="AA652">
            <v>0</v>
          </cell>
          <cell r="AB652">
            <v>0</v>
          </cell>
          <cell r="AC652">
            <v>0</v>
          </cell>
          <cell r="AD652">
            <v>6109.6687500000007</v>
          </cell>
          <cell r="AE652">
            <v>3041.1850000000009</v>
          </cell>
          <cell r="AF652">
            <v>1449.8841666666667</v>
          </cell>
          <cell r="AG652">
            <v>1231.5041666666664</v>
          </cell>
          <cell r="AH652">
            <v>957.02625</v>
          </cell>
          <cell r="AI652">
            <v>808.35708333333332</v>
          </cell>
          <cell r="AJ652">
            <v>841.59458333333339</v>
          </cell>
          <cell r="AK652">
            <v>874.83208333333334</v>
          </cell>
          <cell r="AL652">
            <v>908.06958333333341</v>
          </cell>
          <cell r="AM652">
            <v>941.30708333333348</v>
          </cell>
          <cell r="AN652">
            <v>974.54458333333332</v>
          </cell>
          <cell r="AO652">
            <v>991.1633333333333</v>
          </cell>
          <cell r="AR652" t="str">
            <v>41b</v>
          </cell>
        </row>
        <row r="653">
          <cell r="R653">
            <v>4770.29</v>
          </cell>
          <cell r="S653">
            <v>0</v>
          </cell>
          <cell r="T653">
            <v>0</v>
          </cell>
          <cell r="U653">
            <v>0</v>
          </cell>
          <cell r="V653">
            <v>0</v>
          </cell>
          <cell r="W653">
            <v>0</v>
          </cell>
          <cell r="X653">
            <v>0</v>
          </cell>
          <cell r="Y653">
            <v>0</v>
          </cell>
          <cell r="Z653">
            <v>0</v>
          </cell>
          <cell r="AA653">
            <v>0</v>
          </cell>
          <cell r="AB653">
            <v>186</v>
          </cell>
          <cell r="AC653">
            <v>0</v>
          </cell>
          <cell r="AD653">
            <v>8340.685833333333</v>
          </cell>
          <cell r="AE653">
            <v>5510.427083333333</v>
          </cell>
          <cell r="AF653">
            <v>3797.154583333333</v>
          </cell>
          <cell r="AG653">
            <v>3399.6304166666669</v>
          </cell>
          <cell r="AH653">
            <v>3002.1062499999994</v>
          </cell>
          <cell r="AI653">
            <v>2604.5820833333332</v>
          </cell>
          <cell r="AJ653">
            <v>2207.0579166666666</v>
          </cell>
          <cell r="AK653">
            <v>1809.5337500000003</v>
          </cell>
          <cell r="AL653">
            <v>1412.0095833333335</v>
          </cell>
          <cell r="AM653">
            <v>1014.4854166666668</v>
          </cell>
          <cell r="AN653">
            <v>614.37375000000009</v>
          </cell>
          <cell r="AO653">
            <v>413.02416666666664</v>
          </cell>
          <cell r="AR653" t="str">
            <v>41b</v>
          </cell>
        </row>
        <row r="654">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R654" t="str">
            <v>41b</v>
          </cell>
        </row>
        <row r="655">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R655" t="str">
            <v>41b</v>
          </cell>
        </row>
        <row r="656">
          <cell r="R656">
            <v>0</v>
          </cell>
          <cell r="S656">
            <v>0</v>
          </cell>
          <cell r="T656">
            <v>0</v>
          </cell>
          <cell r="U656">
            <v>0</v>
          </cell>
          <cell r="V656">
            <v>0</v>
          </cell>
          <cell r="W656">
            <v>0</v>
          </cell>
          <cell r="X656">
            <v>0</v>
          </cell>
          <cell r="Y656">
            <v>0</v>
          </cell>
          <cell r="Z656">
            <v>0</v>
          </cell>
          <cell r="AA656">
            <v>0</v>
          </cell>
          <cell r="AB656">
            <v>0</v>
          </cell>
          <cell r="AC656">
            <v>0</v>
          </cell>
          <cell r="AD656">
            <v>-676.41666666666663</v>
          </cell>
          <cell r="AE656">
            <v>-676.41666666666663</v>
          </cell>
          <cell r="AF656">
            <v>-676.41666666666663</v>
          </cell>
          <cell r="AG656">
            <v>-676.41666666666663</v>
          </cell>
          <cell r="AH656">
            <v>-676.41666666666663</v>
          </cell>
          <cell r="AI656">
            <v>-676.41666666666663</v>
          </cell>
          <cell r="AJ656">
            <v>-676.41666666666663</v>
          </cell>
          <cell r="AK656">
            <v>-676.41666666666663</v>
          </cell>
          <cell r="AL656">
            <v>-676.41666666666663</v>
          </cell>
          <cell r="AM656">
            <v>-676.41666666666663</v>
          </cell>
          <cell r="AN656">
            <v>-338.20833333333331</v>
          </cell>
          <cell r="AO656">
            <v>0</v>
          </cell>
          <cell r="AR656" t="str">
            <v>41b</v>
          </cell>
        </row>
        <row r="657">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R657" t="str">
            <v>41b</v>
          </cell>
        </row>
        <row r="658">
          <cell r="R658">
            <v>0</v>
          </cell>
          <cell r="S658">
            <v>-3274.02</v>
          </cell>
          <cell r="T658">
            <v>45666.52</v>
          </cell>
          <cell r="U658">
            <v>45666.52</v>
          </cell>
          <cell r="V658">
            <v>45666.52</v>
          </cell>
          <cell r="W658">
            <v>45666.52</v>
          </cell>
          <cell r="X658">
            <v>46034.67</v>
          </cell>
          <cell r="Y658">
            <v>46034.67</v>
          </cell>
          <cell r="Z658">
            <v>-268407.26</v>
          </cell>
          <cell r="AA658">
            <v>-268407.26</v>
          </cell>
          <cell r="AB658">
            <v>-268407.26</v>
          </cell>
          <cell r="AC658">
            <v>0</v>
          </cell>
          <cell r="AD658">
            <v>-80959.555000000008</v>
          </cell>
          <cell r="AE658">
            <v>-89187.417083333348</v>
          </cell>
          <cell r="AF658">
            <v>-101890.425</v>
          </cell>
          <cell r="AG658">
            <v>-110840.71666666667</v>
          </cell>
          <cell r="AH658">
            <v>-119791.00833333335</v>
          </cell>
          <cell r="AI658">
            <v>-128741.29999999997</v>
          </cell>
          <cell r="AJ658">
            <v>-137658.6945833333</v>
          </cell>
          <cell r="AK658">
            <v>-128784.15875000002</v>
          </cell>
          <cell r="AL658">
            <v>-103636.15041666666</v>
          </cell>
          <cell r="AM658">
            <v>-79973.702916666676</v>
          </cell>
          <cell r="AN658">
            <v>-56311.255416666674</v>
          </cell>
          <cell r="AO658">
            <v>-44480.031666666677</v>
          </cell>
          <cell r="AR658" t="str">
            <v>41b</v>
          </cell>
        </row>
        <row r="659">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R659" t="str">
            <v>41b</v>
          </cell>
        </row>
        <row r="660">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R660" t="str">
            <v>41b</v>
          </cell>
        </row>
        <row r="661">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R661" t="str">
            <v>41b</v>
          </cell>
        </row>
        <row r="662">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R662" t="str">
            <v>41b</v>
          </cell>
        </row>
        <row r="663">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R663" t="str">
            <v>41b</v>
          </cell>
        </row>
        <row r="664">
          <cell r="R664">
            <v>0</v>
          </cell>
          <cell r="S664">
            <v>0</v>
          </cell>
          <cell r="T664">
            <v>0</v>
          </cell>
          <cell r="U664">
            <v>0</v>
          </cell>
          <cell r="V664">
            <v>0</v>
          </cell>
          <cell r="W664">
            <v>0</v>
          </cell>
          <cell r="X664">
            <v>0</v>
          </cell>
          <cell r="Y664">
            <v>0</v>
          </cell>
          <cell r="Z664">
            <v>0</v>
          </cell>
          <cell r="AA664">
            <v>0</v>
          </cell>
          <cell r="AB664">
            <v>0</v>
          </cell>
          <cell r="AC664">
            <v>0</v>
          </cell>
          <cell r="AD664">
            <v>433.82625000000002</v>
          </cell>
          <cell r="AE664">
            <v>375.69333333333333</v>
          </cell>
          <cell r="AF664">
            <v>277.25875000000002</v>
          </cell>
          <cell r="AG664">
            <v>146.51708333333332</v>
          </cell>
          <cell r="AH664">
            <v>32.626666666666665</v>
          </cell>
          <cell r="AI664">
            <v>0</v>
          </cell>
          <cell r="AJ664">
            <v>0</v>
          </cell>
          <cell r="AK664">
            <v>0</v>
          </cell>
          <cell r="AL664">
            <v>0</v>
          </cell>
          <cell r="AM664">
            <v>0</v>
          </cell>
          <cell r="AN664">
            <v>0</v>
          </cell>
          <cell r="AO664">
            <v>0</v>
          </cell>
          <cell r="AR664" t="str">
            <v>41b</v>
          </cell>
        </row>
        <row r="665">
          <cell r="R665">
            <v>0</v>
          </cell>
          <cell r="S665">
            <v>0</v>
          </cell>
          <cell r="T665">
            <v>0</v>
          </cell>
          <cell r="U665">
            <v>0</v>
          </cell>
          <cell r="V665">
            <v>0</v>
          </cell>
          <cell r="W665">
            <v>0</v>
          </cell>
          <cell r="X665">
            <v>0</v>
          </cell>
          <cell r="Y665">
            <v>0</v>
          </cell>
          <cell r="Z665">
            <v>0</v>
          </cell>
          <cell r="AA665">
            <v>0</v>
          </cell>
          <cell r="AB665">
            <v>0</v>
          </cell>
          <cell r="AC665">
            <v>0</v>
          </cell>
          <cell r="AD665">
            <v>1358.4279166666665</v>
          </cell>
          <cell r="AE665">
            <v>1183.7250000000001</v>
          </cell>
          <cell r="AF665">
            <v>989.68166666666673</v>
          </cell>
          <cell r="AG665">
            <v>784.29083333333335</v>
          </cell>
          <cell r="AH665">
            <v>337.96083333333337</v>
          </cell>
          <cell r="AI665">
            <v>0</v>
          </cell>
          <cell r="AJ665">
            <v>0</v>
          </cell>
          <cell r="AK665">
            <v>0</v>
          </cell>
          <cell r="AL665">
            <v>0</v>
          </cell>
          <cell r="AM665">
            <v>0</v>
          </cell>
          <cell r="AN665">
            <v>0</v>
          </cell>
          <cell r="AO665">
            <v>0</v>
          </cell>
          <cell r="AR665" t="str">
            <v>41b</v>
          </cell>
        </row>
        <row r="666">
          <cell r="R666">
            <v>0</v>
          </cell>
          <cell r="S666">
            <v>0</v>
          </cell>
          <cell r="T666">
            <v>0</v>
          </cell>
          <cell r="U666">
            <v>0</v>
          </cell>
          <cell r="V666">
            <v>0</v>
          </cell>
          <cell r="W666">
            <v>0</v>
          </cell>
          <cell r="X666">
            <v>0</v>
          </cell>
          <cell r="Y666">
            <v>0</v>
          </cell>
          <cell r="Z666">
            <v>0</v>
          </cell>
          <cell r="AA666">
            <v>0</v>
          </cell>
          <cell r="AB666">
            <v>0</v>
          </cell>
          <cell r="AC666">
            <v>0</v>
          </cell>
          <cell r="AD666">
            <v>11981.306666666665</v>
          </cell>
          <cell r="AE666">
            <v>10070.203333333333</v>
          </cell>
          <cell r="AF666">
            <v>5694.07125</v>
          </cell>
          <cell r="AG666">
            <v>1780.8304166666667</v>
          </cell>
          <cell r="AH666">
            <v>614.72124999999994</v>
          </cell>
          <cell r="AI666">
            <v>0</v>
          </cell>
          <cell r="AJ666">
            <v>0</v>
          </cell>
          <cell r="AK666">
            <v>0</v>
          </cell>
          <cell r="AL666">
            <v>0</v>
          </cell>
          <cell r="AM666">
            <v>0</v>
          </cell>
          <cell r="AN666">
            <v>0</v>
          </cell>
          <cell r="AO666">
            <v>0</v>
          </cell>
          <cell r="AR666" t="str">
            <v>41b</v>
          </cell>
        </row>
        <row r="667">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R667" t="str">
            <v>41b</v>
          </cell>
        </row>
        <row r="668">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R668" t="str">
            <v>41b</v>
          </cell>
        </row>
        <row r="669">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R669" t="str">
            <v>41b</v>
          </cell>
        </row>
        <row r="670">
          <cell r="R670">
            <v>0</v>
          </cell>
          <cell r="S670">
            <v>0</v>
          </cell>
          <cell r="T670">
            <v>0</v>
          </cell>
          <cell r="U670">
            <v>0</v>
          </cell>
          <cell r="V670">
            <v>0</v>
          </cell>
          <cell r="W670">
            <v>0</v>
          </cell>
          <cell r="X670">
            <v>0</v>
          </cell>
          <cell r="Y670">
            <v>0</v>
          </cell>
          <cell r="Z670">
            <v>0</v>
          </cell>
          <cell r="AA670">
            <v>0</v>
          </cell>
          <cell r="AB670">
            <v>0</v>
          </cell>
          <cell r="AC670">
            <v>0</v>
          </cell>
          <cell r="AD670">
            <v>-137.43583333333333</v>
          </cell>
          <cell r="AE670">
            <v>0</v>
          </cell>
          <cell r="AF670">
            <v>0</v>
          </cell>
          <cell r="AG670">
            <v>0</v>
          </cell>
          <cell r="AH670">
            <v>0</v>
          </cell>
          <cell r="AI670">
            <v>0</v>
          </cell>
          <cell r="AJ670">
            <v>0</v>
          </cell>
          <cell r="AK670">
            <v>0</v>
          </cell>
          <cell r="AL670">
            <v>0</v>
          </cell>
          <cell r="AM670">
            <v>0</v>
          </cell>
          <cell r="AN670">
            <v>0</v>
          </cell>
          <cell r="AO670">
            <v>0</v>
          </cell>
          <cell r="AR670" t="str">
            <v>41b</v>
          </cell>
        </row>
        <row r="671">
          <cell r="R671">
            <v>0</v>
          </cell>
          <cell r="S671">
            <v>0</v>
          </cell>
          <cell r="T671">
            <v>0</v>
          </cell>
          <cell r="U671">
            <v>0</v>
          </cell>
          <cell r="V671">
            <v>0</v>
          </cell>
          <cell r="W671">
            <v>0</v>
          </cell>
          <cell r="X671">
            <v>0</v>
          </cell>
          <cell r="Y671">
            <v>0</v>
          </cell>
          <cell r="Z671">
            <v>0</v>
          </cell>
          <cell r="AA671">
            <v>0</v>
          </cell>
          <cell r="AB671">
            <v>0</v>
          </cell>
          <cell r="AC671">
            <v>0</v>
          </cell>
          <cell r="AD671">
            <v>60.588333333333331</v>
          </cell>
          <cell r="AE671">
            <v>45.441249999999997</v>
          </cell>
          <cell r="AF671">
            <v>15.147083333333333</v>
          </cell>
          <cell r="AG671">
            <v>0</v>
          </cell>
          <cell r="AH671">
            <v>0</v>
          </cell>
          <cell r="AI671">
            <v>0</v>
          </cell>
          <cell r="AJ671">
            <v>0</v>
          </cell>
          <cell r="AK671">
            <v>0</v>
          </cell>
          <cell r="AL671">
            <v>0</v>
          </cell>
          <cell r="AM671">
            <v>0</v>
          </cell>
          <cell r="AN671">
            <v>0</v>
          </cell>
          <cell r="AO671">
            <v>0</v>
          </cell>
          <cell r="AR671" t="str">
            <v>41b</v>
          </cell>
        </row>
        <row r="672">
          <cell r="R672">
            <v>791.19</v>
          </cell>
          <cell r="S672">
            <v>0</v>
          </cell>
          <cell r="T672">
            <v>0</v>
          </cell>
          <cell r="U672">
            <v>0</v>
          </cell>
          <cell r="V672">
            <v>0</v>
          </cell>
          <cell r="W672">
            <v>0</v>
          </cell>
          <cell r="X672">
            <v>0</v>
          </cell>
          <cell r="Y672">
            <v>0</v>
          </cell>
          <cell r="Z672">
            <v>0</v>
          </cell>
          <cell r="AA672">
            <v>0</v>
          </cell>
          <cell r="AB672">
            <v>0</v>
          </cell>
          <cell r="AC672">
            <v>0</v>
          </cell>
          <cell r="AD672">
            <v>267.13541666666669</v>
          </cell>
          <cell r="AE672">
            <v>250.08166666666668</v>
          </cell>
          <cell r="AF672">
            <v>217.87333333333333</v>
          </cell>
          <cell r="AG672">
            <v>207.20666666666668</v>
          </cell>
          <cell r="AH672">
            <v>207.20666666666668</v>
          </cell>
          <cell r="AI672">
            <v>207.20666666666668</v>
          </cell>
          <cell r="AJ672">
            <v>187.30500000000004</v>
          </cell>
          <cell r="AK672">
            <v>167.40333333333334</v>
          </cell>
          <cell r="AL672">
            <v>167.40333333333334</v>
          </cell>
          <cell r="AM672">
            <v>117.40333333333335</v>
          </cell>
          <cell r="AN672">
            <v>66.66791666666667</v>
          </cell>
          <cell r="AO672">
            <v>65.932500000000005</v>
          </cell>
          <cell r="AR672" t="str">
            <v>41b</v>
          </cell>
        </row>
        <row r="673">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R673" t="str">
            <v>41b</v>
          </cell>
        </row>
        <row r="674">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R674" t="str">
            <v>41b</v>
          </cell>
        </row>
        <row r="675">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R675" t="str">
            <v>41b</v>
          </cell>
        </row>
        <row r="676">
          <cell r="R676">
            <v>0</v>
          </cell>
          <cell r="S676">
            <v>0</v>
          </cell>
          <cell r="T676">
            <v>0</v>
          </cell>
          <cell r="U676">
            <v>0</v>
          </cell>
          <cell r="V676">
            <v>0</v>
          </cell>
          <cell r="W676">
            <v>0</v>
          </cell>
          <cell r="X676">
            <v>0</v>
          </cell>
          <cell r="Y676">
            <v>0</v>
          </cell>
          <cell r="Z676">
            <v>0</v>
          </cell>
          <cell r="AA676">
            <v>0</v>
          </cell>
          <cell r="AB676">
            <v>0</v>
          </cell>
          <cell r="AC676">
            <v>0</v>
          </cell>
          <cell r="AD676">
            <v>13.296666666666667</v>
          </cell>
          <cell r="AE676">
            <v>13.296666666666667</v>
          </cell>
          <cell r="AF676">
            <v>13.296666666666667</v>
          </cell>
          <cell r="AG676">
            <v>13.296666666666667</v>
          </cell>
          <cell r="AH676">
            <v>13.296666666666667</v>
          </cell>
          <cell r="AI676">
            <v>13.296666666666667</v>
          </cell>
          <cell r="AJ676">
            <v>13.296666666666667</v>
          </cell>
          <cell r="AK676">
            <v>13.296666666666667</v>
          </cell>
          <cell r="AL676">
            <v>13.296666666666667</v>
          </cell>
          <cell r="AM676">
            <v>9.9725000000000001</v>
          </cell>
          <cell r="AN676">
            <v>3.3241666666666667</v>
          </cell>
          <cell r="AO676">
            <v>0</v>
          </cell>
          <cell r="AR676" t="str">
            <v>41b</v>
          </cell>
        </row>
        <row r="677">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R677" t="str">
            <v>41b</v>
          </cell>
        </row>
        <row r="678">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R678" t="str">
            <v>41b</v>
          </cell>
        </row>
        <row r="679">
          <cell r="R679">
            <v>0</v>
          </cell>
          <cell r="S679">
            <v>0</v>
          </cell>
          <cell r="T679">
            <v>0</v>
          </cell>
          <cell r="U679">
            <v>0</v>
          </cell>
          <cell r="V679">
            <v>0</v>
          </cell>
          <cell r="W679">
            <v>0</v>
          </cell>
          <cell r="X679">
            <v>0</v>
          </cell>
          <cell r="Y679">
            <v>0</v>
          </cell>
          <cell r="Z679">
            <v>0</v>
          </cell>
          <cell r="AA679">
            <v>0</v>
          </cell>
          <cell r="AB679">
            <v>0</v>
          </cell>
          <cell r="AC679">
            <v>0</v>
          </cell>
          <cell r="AD679">
            <v>6.708333333333333</v>
          </cell>
          <cell r="AE679">
            <v>0</v>
          </cell>
          <cell r="AF679">
            <v>0</v>
          </cell>
          <cell r="AG679">
            <v>0</v>
          </cell>
          <cell r="AH679">
            <v>0</v>
          </cell>
          <cell r="AI679">
            <v>0</v>
          </cell>
          <cell r="AJ679">
            <v>0</v>
          </cell>
          <cell r="AK679">
            <v>0</v>
          </cell>
          <cell r="AL679">
            <v>0</v>
          </cell>
          <cell r="AM679">
            <v>0</v>
          </cell>
          <cell r="AN679">
            <v>0</v>
          </cell>
          <cell r="AO679">
            <v>0</v>
          </cell>
          <cell r="AR679" t="str">
            <v>41b</v>
          </cell>
        </row>
        <row r="680">
          <cell r="R680">
            <v>-107.23</v>
          </cell>
          <cell r="S680">
            <v>-197.6</v>
          </cell>
          <cell r="T680">
            <v>0</v>
          </cell>
          <cell r="U680">
            <v>0</v>
          </cell>
          <cell r="V680">
            <v>0</v>
          </cell>
          <cell r="W680">
            <v>0</v>
          </cell>
          <cell r="X680">
            <v>0</v>
          </cell>
          <cell r="Y680">
            <v>3391.12</v>
          </cell>
          <cell r="Z680">
            <v>0</v>
          </cell>
          <cell r="AA680">
            <v>0</v>
          </cell>
          <cell r="AB680">
            <v>0</v>
          </cell>
          <cell r="AC680">
            <v>0</v>
          </cell>
          <cell r="AD680">
            <v>-20.932916666666667</v>
          </cell>
          <cell r="AE680">
            <v>-33.634166666666665</v>
          </cell>
          <cell r="AF680">
            <v>-41.8675</v>
          </cell>
          <cell r="AG680">
            <v>-41.8675</v>
          </cell>
          <cell r="AH680">
            <v>-41.8675</v>
          </cell>
          <cell r="AI680">
            <v>-41.8675</v>
          </cell>
          <cell r="AJ680">
            <v>-41.8675</v>
          </cell>
          <cell r="AK680">
            <v>107.66166666666668</v>
          </cell>
          <cell r="AL680">
            <v>257.19083333333333</v>
          </cell>
          <cell r="AM680">
            <v>257.19083333333333</v>
          </cell>
          <cell r="AN680">
            <v>257.19083333333333</v>
          </cell>
          <cell r="AO680">
            <v>257.19083333333333</v>
          </cell>
          <cell r="AR680" t="str">
            <v>41b</v>
          </cell>
        </row>
        <row r="681">
          <cell r="R681">
            <v>0</v>
          </cell>
          <cell r="S681">
            <v>16.05</v>
          </cell>
          <cell r="T681">
            <v>0</v>
          </cell>
          <cell r="U681">
            <v>0</v>
          </cell>
          <cell r="V681">
            <v>0</v>
          </cell>
          <cell r="W681">
            <v>0</v>
          </cell>
          <cell r="X681">
            <v>0</v>
          </cell>
          <cell r="Y681">
            <v>0</v>
          </cell>
          <cell r="Z681">
            <v>0</v>
          </cell>
          <cell r="AA681">
            <v>0</v>
          </cell>
          <cell r="AB681">
            <v>0</v>
          </cell>
          <cell r="AC681">
            <v>0</v>
          </cell>
          <cell r="AD681">
            <v>0</v>
          </cell>
          <cell r="AE681">
            <v>0.66875000000000007</v>
          </cell>
          <cell r="AF681">
            <v>1.3375000000000001</v>
          </cell>
          <cell r="AG681">
            <v>1.3375000000000001</v>
          </cell>
          <cell r="AH681">
            <v>1.3375000000000001</v>
          </cell>
          <cell r="AI681">
            <v>1.3375000000000001</v>
          </cell>
          <cell r="AJ681">
            <v>1.3375000000000001</v>
          </cell>
          <cell r="AK681">
            <v>1.3375000000000001</v>
          </cell>
          <cell r="AL681">
            <v>1.3375000000000001</v>
          </cell>
          <cell r="AM681">
            <v>1.3375000000000001</v>
          </cell>
          <cell r="AN681">
            <v>1.3375000000000001</v>
          </cell>
          <cell r="AO681">
            <v>1.3375000000000001</v>
          </cell>
          <cell r="AR681" t="str">
            <v>41b</v>
          </cell>
        </row>
        <row r="682">
          <cell r="AA682">
            <v>20.85</v>
          </cell>
          <cell r="AB682">
            <v>0</v>
          </cell>
          <cell r="AC682">
            <v>0</v>
          </cell>
          <cell r="AM682">
            <v>0.86875000000000002</v>
          </cell>
          <cell r="AN682">
            <v>1.7375</v>
          </cell>
          <cell r="AO682">
            <v>1.7375</v>
          </cell>
          <cell r="AR682" t="str">
            <v>41b</v>
          </cell>
        </row>
        <row r="683">
          <cell r="R683">
            <v>-218928.53</v>
          </cell>
          <cell r="S683">
            <v>-201353.89</v>
          </cell>
          <cell r="T683">
            <v>-193515.45</v>
          </cell>
          <cell r="U683">
            <v>-195799.42</v>
          </cell>
          <cell r="V683">
            <v>-216453.43</v>
          </cell>
          <cell r="W683">
            <v>-235985.35</v>
          </cell>
          <cell r="X683">
            <v>-247025.71</v>
          </cell>
          <cell r="Y683">
            <v>-281532.48</v>
          </cell>
          <cell r="Z683">
            <v>-269831.71000000002</v>
          </cell>
          <cell r="AA683">
            <v>-290899.3</v>
          </cell>
          <cell r="AB683">
            <v>-239382.28</v>
          </cell>
          <cell r="AC683">
            <v>-257906.83</v>
          </cell>
          <cell r="AD683">
            <v>-135314.32083333333</v>
          </cell>
          <cell r="AE683">
            <v>-145604.53666666668</v>
          </cell>
          <cell r="AF683">
            <v>-158807.16833333333</v>
          </cell>
          <cell r="AG683">
            <v>-170911.49541666667</v>
          </cell>
          <cell r="AH683">
            <v>-180219.83374999999</v>
          </cell>
          <cell r="AI683">
            <v>-188957.44291666665</v>
          </cell>
          <cell r="AJ683">
            <v>-197539.06416666662</v>
          </cell>
          <cell r="AK683">
            <v>-207701.16916666666</v>
          </cell>
          <cell r="AL683">
            <v>-217820.21958333335</v>
          </cell>
          <cell r="AM683">
            <v>-226031.40375000003</v>
          </cell>
          <cell r="AN683">
            <v>-230913.31083333332</v>
          </cell>
          <cell r="AO683">
            <v>-234692.48791666667</v>
          </cell>
          <cell r="AR683" t="str">
            <v>42b/62</v>
          </cell>
        </row>
        <row r="684">
          <cell r="Y684">
            <v>86583.81</v>
          </cell>
          <cell r="Z684">
            <v>-368.06</v>
          </cell>
          <cell r="AA684">
            <v>0</v>
          </cell>
          <cell r="AB684">
            <v>0</v>
          </cell>
          <cell r="AC684">
            <v>0</v>
          </cell>
          <cell r="AI684">
            <v>0</v>
          </cell>
          <cell r="AJ684">
            <v>0</v>
          </cell>
          <cell r="AK684">
            <v>3607.6587500000001</v>
          </cell>
          <cell r="AL684">
            <v>7199.9816666666666</v>
          </cell>
          <cell r="AM684">
            <v>7184.645833333333</v>
          </cell>
          <cell r="AN684">
            <v>7184.645833333333</v>
          </cell>
          <cell r="AO684">
            <v>7184.645833333333</v>
          </cell>
          <cell r="AR684" t="str">
            <v>2</v>
          </cell>
        </row>
        <row r="685">
          <cell r="R685">
            <v>-3295.88</v>
          </cell>
          <cell r="S685">
            <v>-7723.53</v>
          </cell>
          <cell r="T685">
            <v>-12181.81</v>
          </cell>
          <cell r="U685">
            <v>-12181.81</v>
          </cell>
          <cell r="V685">
            <v>-12181.81</v>
          </cell>
          <cell r="W685">
            <v>-14865.79</v>
          </cell>
          <cell r="X685">
            <v>-16646.78</v>
          </cell>
          <cell r="Y685">
            <v>-22545.93</v>
          </cell>
          <cell r="Z685">
            <v>-29758.46</v>
          </cell>
          <cell r="AA685">
            <v>-31371.93</v>
          </cell>
          <cell r="AB685">
            <v>-31496.2</v>
          </cell>
          <cell r="AC685">
            <v>-33464.870000000003</v>
          </cell>
          <cell r="AD685">
            <v>13182.112499999996</v>
          </cell>
          <cell r="AE685">
            <v>11008.505416666665</v>
          </cell>
          <cell r="AF685">
            <v>7111.5804166666667</v>
          </cell>
          <cell r="AG685">
            <v>3290.2187500000005</v>
          </cell>
          <cell r="AH685">
            <v>-522.93208333333348</v>
          </cell>
          <cell r="AI685">
            <v>-4576.1441666666669</v>
          </cell>
          <cell r="AJ685">
            <v>-8338.183750000002</v>
          </cell>
          <cell r="AK685">
            <v>-11147.202083333335</v>
          </cell>
          <cell r="AL685">
            <v>-13850.292083333334</v>
          </cell>
          <cell r="AM685">
            <v>-16120.275</v>
          </cell>
          <cell r="AN685">
            <v>-16841.231250000001</v>
          </cell>
          <cell r="AO685">
            <v>-17888.956249999999</v>
          </cell>
          <cell r="AR685" t="str">
            <v>62</v>
          </cell>
        </row>
        <row r="686">
          <cell r="AC686">
            <v>3625.3</v>
          </cell>
          <cell r="AO686">
            <v>151.05416666666667</v>
          </cell>
          <cell r="AR686" t="str">
            <v>62</v>
          </cell>
        </row>
        <row r="687">
          <cell r="R687">
            <v>584327.82999999996</v>
          </cell>
          <cell r="S687">
            <v>710024.84</v>
          </cell>
          <cell r="T687">
            <v>969605.3</v>
          </cell>
          <cell r="U687">
            <v>813138.74</v>
          </cell>
          <cell r="V687">
            <v>995430.55</v>
          </cell>
          <cell r="W687">
            <v>792702.59</v>
          </cell>
          <cell r="X687">
            <v>534010.41</v>
          </cell>
          <cell r="Y687">
            <v>559968.39</v>
          </cell>
          <cell r="Z687">
            <v>523060.87</v>
          </cell>
          <cell r="AA687">
            <v>621445.06999999995</v>
          </cell>
          <cell r="AB687">
            <v>761179.87</v>
          </cell>
          <cell r="AC687">
            <v>935942.15</v>
          </cell>
          <cell r="AD687">
            <v>797340.01208333333</v>
          </cell>
          <cell r="AE687">
            <v>814821.21583333332</v>
          </cell>
          <cell r="AF687">
            <v>825361.51375000004</v>
          </cell>
          <cell r="AG687">
            <v>834094.82041666657</v>
          </cell>
          <cell r="AH687">
            <v>848442.05583333352</v>
          </cell>
          <cell r="AI687">
            <v>852487.40583333338</v>
          </cell>
          <cell r="AJ687">
            <v>835613.77333333332</v>
          </cell>
          <cell r="AK687">
            <v>814590.03083333327</v>
          </cell>
          <cell r="AL687">
            <v>785543.81666666677</v>
          </cell>
          <cell r="AM687">
            <v>758948.30958333332</v>
          </cell>
          <cell r="AN687">
            <v>738212.96666666667</v>
          </cell>
          <cell r="AO687">
            <v>728605.77</v>
          </cell>
          <cell r="AR687" t="str">
            <v>42b/62</v>
          </cell>
        </row>
        <row r="688">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R688" t="str">
            <v>2</v>
          </cell>
        </row>
        <row r="689">
          <cell r="R689">
            <v>946793.88</v>
          </cell>
          <cell r="S689">
            <v>1022809.38</v>
          </cell>
          <cell r="T689">
            <v>1136278.6599999999</v>
          </cell>
          <cell r="U689">
            <v>982803.25</v>
          </cell>
          <cell r="V689">
            <v>794893.68</v>
          </cell>
          <cell r="W689">
            <v>929372.54</v>
          </cell>
          <cell r="X689">
            <v>1006491.78</v>
          </cell>
          <cell r="Y689">
            <v>836897.37</v>
          </cell>
          <cell r="Z689">
            <v>738032.61</v>
          </cell>
          <cell r="AA689">
            <v>558454.26</v>
          </cell>
          <cell r="AB689">
            <v>594218.44999999995</v>
          </cell>
          <cell r="AC689">
            <v>542460.54</v>
          </cell>
          <cell r="AD689">
            <v>1296931.3508333333</v>
          </cell>
          <cell r="AE689">
            <v>1284830.2904166665</v>
          </cell>
          <cell r="AF689">
            <v>1267782.52</v>
          </cell>
          <cell r="AG689">
            <v>1266826.3020833335</v>
          </cell>
          <cell r="AH689">
            <v>1265260.9187500002</v>
          </cell>
          <cell r="AI689">
            <v>1251758.1825000003</v>
          </cell>
          <cell r="AJ689">
            <v>1231069.4779166665</v>
          </cell>
          <cell r="AK689">
            <v>1196265.9883333333</v>
          </cell>
          <cell r="AL689">
            <v>1133719.6174999999</v>
          </cell>
          <cell r="AM689">
            <v>1049331.9383333332</v>
          </cell>
          <cell r="AN689">
            <v>957009.99999999988</v>
          </cell>
          <cell r="AO689">
            <v>873988.75791666657</v>
          </cell>
          <cell r="AR689" t="str">
            <v>50a</v>
          </cell>
        </row>
        <row r="690">
          <cell r="R690">
            <v>0</v>
          </cell>
          <cell r="S690">
            <v>0</v>
          </cell>
          <cell r="T690">
            <v>0</v>
          </cell>
          <cell r="U690">
            <v>0</v>
          </cell>
          <cell r="V690">
            <v>23.29</v>
          </cell>
          <cell r="W690">
            <v>379.68</v>
          </cell>
          <cell r="X690">
            <v>648.76</v>
          </cell>
          <cell r="Y690">
            <v>726.88</v>
          </cell>
          <cell r="Z690">
            <v>909.92</v>
          </cell>
          <cell r="AA690">
            <v>918.65</v>
          </cell>
          <cell r="AB690">
            <v>922.54</v>
          </cell>
          <cell r="AC690">
            <v>0</v>
          </cell>
          <cell r="AD690">
            <v>614.59249999999997</v>
          </cell>
          <cell r="AE690">
            <v>614.59249999999997</v>
          </cell>
          <cell r="AF690">
            <v>614.59249999999997</v>
          </cell>
          <cell r="AG690">
            <v>614.59249999999997</v>
          </cell>
          <cell r="AH690">
            <v>609.87</v>
          </cell>
          <cell r="AI690">
            <v>599.35749999999996</v>
          </cell>
          <cell r="AJ690">
            <v>580.58416666666665</v>
          </cell>
          <cell r="AK690">
            <v>546.56916666666677</v>
          </cell>
          <cell r="AL690">
            <v>503.50499999999994</v>
          </cell>
          <cell r="AM690">
            <v>455.39249999999998</v>
          </cell>
          <cell r="AN690">
            <v>403.3945833333334</v>
          </cell>
          <cell r="AO690">
            <v>377.47666666666669</v>
          </cell>
          <cell r="AR690" t="str">
            <v>42b/62</v>
          </cell>
        </row>
        <row r="691">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R691" t="str">
            <v>62</v>
          </cell>
        </row>
        <row r="692">
          <cell r="R692">
            <v>9043000</v>
          </cell>
          <cell r="S692">
            <v>9043000</v>
          </cell>
          <cell r="T692">
            <v>9043582</v>
          </cell>
          <cell r="U692">
            <v>9043582</v>
          </cell>
          <cell r="V692">
            <v>9043582</v>
          </cell>
          <cell r="W692">
            <v>9043582</v>
          </cell>
          <cell r="X692">
            <v>9043582</v>
          </cell>
          <cell r="Y692">
            <v>9043582</v>
          </cell>
          <cell r="Z692">
            <v>9043582</v>
          </cell>
          <cell r="AA692">
            <v>9043582</v>
          </cell>
          <cell r="AB692">
            <v>9043582</v>
          </cell>
          <cell r="AC692">
            <v>7351000</v>
          </cell>
          <cell r="AD692">
            <v>10366000</v>
          </cell>
          <cell r="AE692">
            <v>10240000</v>
          </cell>
          <cell r="AF692">
            <v>10114024.25</v>
          </cell>
          <cell r="AG692">
            <v>9988072.75</v>
          </cell>
          <cell r="AH692">
            <v>9862121.25</v>
          </cell>
          <cell r="AI692">
            <v>9736169.75</v>
          </cell>
          <cell r="AJ692">
            <v>9610218.25</v>
          </cell>
          <cell r="AK692">
            <v>9484266.75</v>
          </cell>
          <cell r="AL692">
            <v>9358315.25</v>
          </cell>
          <cell r="AM692">
            <v>9232363.75</v>
          </cell>
          <cell r="AN692">
            <v>9106412.25</v>
          </cell>
          <cell r="AO692">
            <v>8972936.5</v>
          </cell>
          <cell r="AR692" t="str">
            <v>42b/62</v>
          </cell>
        </row>
        <row r="693">
          <cell r="R693">
            <v>113504.05</v>
          </cell>
          <cell r="S693">
            <v>113504.05</v>
          </cell>
          <cell r="T693">
            <v>113504.05</v>
          </cell>
          <cell r="U693">
            <v>113504.05</v>
          </cell>
          <cell r="V693">
            <v>4940.63</v>
          </cell>
          <cell r="W693">
            <v>4940.63</v>
          </cell>
          <cell r="X693">
            <v>4940.63</v>
          </cell>
          <cell r="Y693">
            <v>4940.63</v>
          </cell>
          <cell r="Z693">
            <v>4940.63</v>
          </cell>
          <cell r="AA693">
            <v>4940.63</v>
          </cell>
          <cell r="AB693">
            <v>4940.63</v>
          </cell>
          <cell r="AC693">
            <v>27238.240000000002</v>
          </cell>
          <cell r="AD693">
            <v>24760.18041666667</v>
          </cell>
          <cell r="AE693">
            <v>34218.85125</v>
          </cell>
          <cell r="AF693">
            <v>43677.522083333337</v>
          </cell>
          <cell r="AG693">
            <v>53136.192916666674</v>
          </cell>
          <cell r="AH693">
            <v>58071.387916666667</v>
          </cell>
          <cell r="AI693">
            <v>58483.107083333336</v>
          </cell>
          <cell r="AJ693">
            <v>58894.826250000006</v>
          </cell>
          <cell r="AK693">
            <v>59306.545416666668</v>
          </cell>
          <cell r="AL693">
            <v>59531.912916666675</v>
          </cell>
          <cell r="AM693">
            <v>58269.942916666674</v>
          </cell>
          <cell r="AN693">
            <v>53581.926666666666</v>
          </cell>
          <cell r="AO693">
            <v>46580.979583333334</v>
          </cell>
          <cell r="AR693" t="str">
            <v>62</v>
          </cell>
        </row>
        <row r="694">
          <cell r="R694">
            <v>113453659.67</v>
          </cell>
          <cell r="S694">
            <v>114170326.34</v>
          </cell>
          <cell r="T694">
            <v>114886993.01000001</v>
          </cell>
          <cell r="U694">
            <v>115603659.68000001</v>
          </cell>
          <cell r="V694">
            <v>116320326.34999999</v>
          </cell>
          <cell r="W694">
            <v>117036993.02</v>
          </cell>
          <cell r="X694">
            <v>117410350.5</v>
          </cell>
          <cell r="Y694">
            <v>118077973</v>
          </cell>
          <cell r="Z694">
            <v>118745595.5</v>
          </cell>
          <cell r="AA694">
            <v>119413218</v>
          </cell>
          <cell r="AB694">
            <v>120080840.5</v>
          </cell>
          <cell r="AC694">
            <v>120748463</v>
          </cell>
          <cell r="AD694">
            <v>96549317.632083341</v>
          </cell>
          <cell r="AE694">
            <v>99820251.715833351</v>
          </cell>
          <cell r="AF694">
            <v>103084241.35541666</v>
          </cell>
          <cell r="AG694">
            <v>106341286.55083333</v>
          </cell>
          <cell r="AH694">
            <v>109591387.30208333</v>
          </cell>
          <cell r="AI694">
            <v>111933396.71333332</v>
          </cell>
          <cell r="AJ694">
            <v>113069993.05791666</v>
          </cell>
          <cell r="AK694">
            <v>113888977.46416669</v>
          </cell>
          <cell r="AL694">
            <v>114674325.89125001</v>
          </cell>
          <cell r="AM694">
            <v>115426038.33916669</v>
          </cell>
          <cell r="AN694">
            <v>116144114.80791669</v>
          </cell>
          <cell r="AO694">
            <v>116828555.2975</v>
          </cell>
          <cell r="AR694" t="str">
            <v>42b/62</v>
          </cell>
        </row>
        <row r="695">
          <cell r="R695">
            <v>12071.8</v>
          </cell>
          <cell r="S695">
            <v>8115.17</v>
          </cell>
          <cell r="T695">
            <v>8883.58</v>
          </cell>
          <cell r="U695">
            <v>8605.68</v>
          </cell>
          <cell r="V695">
            <v>8900.98</v>
          </cell>
          <cell r="W695">
            <v>17137.7</v>
          </cell>
          <cell r="X695">
            <v>8625.75</v>
          </cell>
          <cell r="Y695">
            <v>17653.41</v>
          </cell>
          <cell r="Z695">
            <v>23487.1</v>
          </cell>
          <cell r="AA695">
            <v>32309.22</v>
          </cell>
          <cell r="AB695">
            <v>35234.22</v>
          </cell>
          <cell r="AC695">
            <v>9039.9599999999991</v>
          </cell>
          <cell r="AD695">
            <v>5786.4274999999989</v>
          </cell>
          <cell r="AE695">
            <v>6627.5512500000004</v>
          </cell>
          <cell r="AF695">
            <v>7335.8324999999995</v>
          </cell>
          <cell r="AG695">
            <v>8064.5516666666663</v>
          </cell>
          <cell r="AH695">
            <v>8793.9958333333325</v>
          </cell>
          <cell r="AI695">
            <v>9088.4016666666648</v>
          </cell>
          <cell r="AJ695">
            <v>9002.5216666666656</v>
          </cell>
          <cell r="AK695">
            <v>9374.2283333333344</v>
          </cell>
          <cell r="AL695">
            <v>10390.67375</v>
          </cell>
          <cell r="AM695">
            <v>11981.943333333335</v>
          </cell>
          <cell r="AN695">
            <v>14011.635000000002</v>
          </cell>
          <cell r="AO695">
            <v>15462.049166666669</v>
          </cell>
          <cell r="AR695" t="str">
            <v>62</v>
          </cell>
        </row>
        <row r="696">
          <cell r="R696">
            <v>41589.129999999997</v>
          </cell>
          <cell r="S696">
            <v>36437.89</v>
          </cell>
          <cell r="T696">
            <v>31286.65</v>
          </cell>
          <cell r="U696">
            <v>26135.41</v>
          </cell>
          <cell r="V696">
            <v>20984.17</v>
          </cell>
          <cell r="W696">
            <v>15832.93</v>
          </cell>
          <cell r="X696">
            <v>10681.69</v>
          </cell>
          <cell r="Y696">
            <v>5530.45</v>
          </cell>
          <cell r="Z696">
            <v>379.21</v>
          </cell>
          <cell r="AA696">
            <v>357.18</v>
          </cell>
          <cell r="AB696">
            <v>335.15</v>
          </cell>
          <cell r="AC696">
            <v>313.12</v>
          </cell>
          <cell r="AD696">
            <v>89474.356666666645</v>
          </cell>
          <cell r="AE696">
            <v>80343.947916666672</v>
          </cell>
          <cell r="AF696">
            <v>71744.094999999987</v>
          </cell>
          <cell r="AG696">
            <v>63674.797916666663</v>
          </cell>
          <cell r="AH696">
            <v>56136.056666666664</v>
          </cell>
          <cell r="AI696">
            <v>49127.871249999997</v>
          </cell>
          <cell r="AJ696">
            <v>42650.241666666661</v>
          </cell>
          <cell r="AK696">
            <v>36703.167916666665</v>
          </cell>
          <cell r="AL696">
            <v>31286.649999999998</v>
          </cell>
          <cell r="AM696">
            <v>26349.127083333336</v>
          </cell>
          <cell r="AN696">
            <v>21839.038333333334</v>
          </cell>
          <cell r="AO696">
            <v>17756.383749999997</v>
          </cell>
          <cell r="AR696" t="str">
            <v>62</v>
          </cell>
        </row>
        <row r="697">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R697" t="str">
            <v>62</v>
          </cell>
        </row>
        <row r="698">
          <cell r="R698">
            <v>0</v>
          </cell>
          <cell r="S698">
            <v>2035.82</v>
          </cell>
          <cell r="T698">
            <v>5776.98</v>
          </cell>
          <cell r="U698">
            <v>10770.62</v>
          </cell>
          <cell r="V698">
            <v>10770.62</v>
          </cell>
          <cell r="W698">
            <v>13156.72</v>
          </cell>
          <cell r="X698">
            <v>13827.82</v>
          </cell>
          <cell r="Y698">
            <v>14072.26</v>
          </cell>
          <cell r="Z698">
            <v>0</v>
          </cell>
          <cell r="AA698">
            <v>0</v>
          </cell>
          <cell r="AB698">
            <v>0</v>
          </cell>
          <cell r="AC698">
            <v>0</v>
          </cell>
          <cell r="AD698">
            <v>0</v>
          </cell>
          <cell r="AE698">
            <v>84.825833333333335</v>
          </cell>
          <cell r="AF698">
            <v>410.35916666666662</v>
          </cell>
          <cell r="AG698">
            <v>1099.8425</v>
          </cell>
          <cell r="AH698">
            <v>1997.3941666666667</v>
          </cell>
          <cell r="AI698">
            <v>2994.3666666666668</v>
          </cell>
          <cell r="AJ698">
            <v>4118.7224999999999</v>
          </cell>
          <cell r="AK698">
            <v>5281.225833333333</v>
          </cell>
          <cell r="AL698">
            <v>5867.57</v>
          </cell>
          <cell r="AM698">
            <v>5867.57</v>
          </cell>
          <cell r="AN698">
            <v>5867.57</v>
          </cell>
          <cell r="AO698">
            <v>5867.57</v>
          </cell>
          <cell r="AR698" t="str">
            <v>62</v>
          </cell>
        </row>
        <row r="699">
          <cell r="R699">
            <v>0</v>
          </cell>
          <cell r="S699">
            <v>0</v>
          </cell>
          <cell r="T699">
            <v>0</v>
          </cell>
          <cell r="U699">
            <v>0</v>
          </cell>
          <cell r="V699">
            <v>0</v>
          </cell>
          <cell r="W699">
            <v>0</v>
          </cell>
          <cell r="X699">
            <v>0</v>
          </cell>
          <cell r="Y699">
            <v>0</v>
          </cell>
          <cell r="Z699">
            <v>0</v>
          </cell>
          <cell r="AA699">
            <v>0</v>
          </cell>
          <cell r="AB699">
            <v>0</v>
          </cell>
          <cell r="AC699">
            <v>0</v>
          </cell>
          <cell r="AD699">
            <v>-99.884999999999991</v>
          </cell>
          <cell r="AE699">
            <v>-99.884999999999991</v>
          </cell>
          <cell r="AF699">
            <v>-99.884999999999991</v>
          </cell>
          <cell r="AG699">
            <v>-99.884999999999991</v>
          </cell>
          <cell r="AH699">
            <v>-99.884999999999991</v>
          </cell>
          <cell r="AI699">
            <v>-111.56583333333333</v>
          </cell>
          <cell r="AJ699">
            <v>-145.33666666666667</v>
          </cell>
          <cell r="AK699">
            <v>-146.49833333333333</v>
          </cell>
          <cell r="AL699">
            <v>-104.64166666666665</v>
          </cell>
          <cell r="AM699">
            <v>-62.784999999999997</v>
          </cell>
          <cell r="AN699">
            <v>-20.928333333333331</v>
          </cell>
          <cell r="AO699">
            <v>0</v>
          </cell>
          <cell r="AR699" t="str">
            <v>62</v>
          </cell>
        </row>
        <row r="700">
          <cell r="R700">
            <v>245.35</v>
          </cell>
          <cell r="S700">
            <v>269.54000000000002</v>
          </cell>
          <cell r="T700">
            <v>434.03</v>
          </cell>
          <cell r="U700">
            <v>532.70000000000005</v>
          </cell>
          <cell r="V700">
            <v>555.62</v>
          </cell>
          <cell r="W700">
            <v>737.1</v>
          </cell>
          <cell r="X700">
            <v>868.11</v>
          </cell>
          <cell r="Y700">
            <v>1134.68</v>
          </cell>
          <cell r="Z700">
            <v>1151.06</v>
          </cell>
          <cell r="AA700">
            <v>1264.3499999999999</v>
          </cell>
          <cell r="AB700">
            <v>1295.32</v>
          </cell>
          <cell r="AC700">
            <v>0</v>
          </cell>
          <cell r="AD700">
            <v>883.54208333333338</v>
          </cell>
          <cell r="AE700">
            <v>888.56083333333345</v>
          </cell>
          <cell r="AF700">
            <v>895.30666666666684</v>
          </cell>
          <cell r="AG700">
            <v>903.72833333333358</v>
          </cell>
          <cell r="AH700">
            <v>904.04291666666688</v>
          </cell>
          <cell r="AI700">
            <v>889.81333333333384</v>
          </cell>
          <cell r="AJ700">
            <v>861.7258333333333</v>
          </cell>
          <cell r="AK700">
            <v>833.81666666666661</v>
          </cell>
          <cell r="AL700">
            <v>806.90541666666661</v>
          </cell>
          <cell r="AM700">
            <v>770.21666666666658</v>
          </cell>
          <cell r="AN700">
            <v>728.44791666666663</v>
          </cell>
          <cell r="AO700">
            <v>707.32166666666672</v>
          </cell>
          <cell r="AR700" t="str">
            <v>42b/62</v>
          </cell>
        </row>
        <row r="701">
          <cell r="R701">
            <v>0</v>
          </cell>
          <cell r="S701">
            <v>0</v>
          </cell>
          <cell r="T701">
            <v>0</v>
          </cell>
          <cell r="U701">
            <v>124.75</v>
          </cell>
          <cell r="V701">
            <v>688.6</v>
          </cell>
          <cell r="W701">
            <v>1279.3</v>
          </cell>
          <cell r="X701">
            <v>1781.93</v>
          </cell>
          <cell r="Y701">
            <v>1781.93</v>
          </cell>
          <cell r="Z701">
            <v>0</v>
          </cell>
          <cell r="AA701">
            <v>0</v>
          </cell>
          <cell r="AB701">
            <v>0</v>
          </cell>
          <cell r="AC701">
            <v>0</v>
          </cell>
          <cell r="AD701">
            <v>0</v>
          </cell>
          <cell r="AE701">
            <v>0</v>
          </cell>
          <cell r="AF701">
            <v>0</v>
          </cell>
          <cell r="AG701">
            <v>5.197916666666667</v>
          </cell>
          <cell r="AH701">
            <v>39.087499999999999</v>
          </cell>
          <cell r="AI701">
            <v>121.08333333333333</v>
          </cell>
          <cell r="AJ701">
            <v>248.63458333333335</v>
          </cell>
          <cell r="AK701">
            <v>397.12875000000003</v>
          </cell>
          <cell r="AL701">
            <v>471.37583333333333</v>
          </cell>
          <cell r="AM701">
            <v>471.37583333333333</v>
          </cell>
          <cell r="AN701">
            <v>471.37583333333333</v>
          </cell>
          <cell r="AO701">
            <v>471.37583333333333</v>
          </cell>
          <cell r="AR701" t="str">
            <v>62</v>
          </cell>
        </row>
        <row r="702">
          <cell r="R702">
            <v>739157.7</v>
          </cell>
          <cell r="S702">
            <v>830920.62</v>
          </cell>
          <cell r="T702">
            <v>1307507.1399999999</v>
          </cell>
          <cell r="U702">
            <v>1392264.7</v>
          </cell>
          <cell r="V702">
            <v>1499111.17</v>
          </cell>
          <cell r="W702">
            <v>1818814.5</v>
          </cell>
          <cell r="X702">
            <v>1935147.08</v>
          </cell>
          <cell r="Y702">
            <v>1602815.67</v>
          </cell>
          <cell r="Z702">
            <v>1670143.3</v>
          </cell>
          <cell r="AA702">
            <v>1792326.22</v>
          </cell>
          <cell r="AB702">
            <v>2154946.7000000002</v>
          </cell>
          <cell r="AC702">
            <v>2074554.89</v>
          </cell>
          <cell r="AD702">
            <v>672558.43458333344</v>
          </cell>
          <cell r="AE702">
            <v>680133.02458333329</v>
          </cell>
          <cell r="AF702">
            <v>715492.36624999996</v>
          </cell>
          <cell r="AG702">
            <v>794272.68291666673</v>
          </cell>
          <cell r="AH702">
            <v>891759.50916666666</v>
          </cell>
          <cell r="AI702">
            <v>976802.15041666664</v>
          </cell>
          <cell r="AJ702">
            <v>1058351.9079166667</v>
          </cell>
          <cell r="AK702">
            <v>1127545.8341666665</v>
          </cell>
          <cell r="AL702">
            <v>1195987.1533333333</v>
          </cell>
          <cell r="AM702">
            <v>1288069.9841666666</v>
          </cell>
          <cell r="AN702">
            <v>1399047.6766666668</v>
          </cell>
          <cell r="AO702">
            <v>1513624.5595833333</v>
          </cell>
          <cell r="AR702" t="str">
            <v>62</v>
          </cell>
        </row>
        <row r="703">
          <cell r="R703">
            <v>352903.21</v>
          </cell>
          <cell r="S703">
            <v>348651.37</v>
          </cell>
          <cell r="T703">
            <v>344399.53</v>
          </cell>
          <cell r="U703">
            <v>340147.69</v>
          </cell>
          <cell r="V703">
            <v>335895.85</v>
          </cell>
          <cell r="W703">
            <v>331644.01</v>
          </cell>
          <cell r="X703">
            <v>327392.17</v>
          </cell>
          <cell r="Y703">
            <v>323140.33</v>
          </cell>
          <cell r="Z703">
            <v>318888.49</v>
          </cell>
          <cell r="AA703">
            <v>314636.65000000002</v>
          </cell>
          <cell r="AB703">
            <v>310384.81</v>
          </cell>
          <cell r="AC703">
            <v>306132.96999999997</v>
          </cell>
          <cell r="AD703">
            <v>378414.25</v>
          </cell>
          <cell r="AE703">
            <v>374162.41</v>
          </cell>
          <cell r="AF703">
            <v>369910.57</v>
          </cell>
          <cell r="AG703">
            <v>365658.73</v>
          </cell>
          <cell r="AH703">
            <v>361406.88999999996</v>
          </cell>
          <cell r="AI703">
            <v>357155.05</v>
          </cell>
          <cell r="AJ703">
            <v>352903.21</v>
          </cell>
          <cell r="AK703">
            <v>348651.36999999994</v>
          </cell>
          <cell r="AL703">
            <v>344399.53</v>
          </cell>
          <cell r="AM703">
            <v>340147.69000000006</v>
          </cell>
          <cell r="AN703">
            <v>335895.85000000003</v>
          </cell>
          <cell r="AO703">
            <v>331644.01</v>
          </cell>
          <cell r="AR703" t="str">
            <v>62</v>
          </cell>
        </row>
        <row r="704">
          <cell r="R704">
            <v>0</v>
          </cell>
          <cell r="S704">
            <v>0</v>
          </cell>
          <cell r="T704">
            <v>0</v>
          </cell>
          <cell r="U704">
            <v>0</v>
          </cell>
          <cell r="V704">
            <v>0</v>
          </cell>
          <cell r="W704">
            <v>0</v>
          </cell>
          <cell r="X704">
            <v>0</v>
          </cell>
          <cell r="Y704">
            <v>0</v>
          </cell>
          <cell r="Z704">
            <v>0</v>
          </cell>
          <cell r="AA704">
            <v>0</v>
          </cell>
          <cell r="AB704">
            <v>0</v>
          </cell>
          <cell r="AC704">
            <v>0</v>
          </cell>
          <cell r="AD704">
            <v>271.66666666666669</v>
          </cell>
          <cell r="AE704">
            <v>271.66666666666669</v>
          </cell>
          <cell r="AF704">
            <v>271.66666666666669</v>
          </cell>
          <cell r="AG704">
            <v>271.66666666666669</v>
          </cell>
          <cell r="AH704">
            <v>271.66666666666669</v>
          </cell>
          <cell r="AI704">
            <v>271.66666666666669</v>
          </cell>
          <cell r="AJ704">
            <v>237.70833333333334</v>
          </cell>
          <cell r="AK704">
            <v>169.79166666666666</v>
          </cell>
          <cell r="AL704">
            <v>101.875</v>
          </cell>
          <cell r="AM704">
            <v>33.958333333333336</v>
          </cell>
          <cell r="AN704">
            <v>0</v>
          </cell>
          <cell r="AO704">
            <v>0</v>
          </cell>
          <cell r="AR704" t="str">
            <v>2</v>
          </cell>
        </row>
        <row r="705">
          <cell r="R705">
            <v>0</v>
          </cell>
          <cell r="S705">
            <v>0</v>
          </cell>
          <cell r="T705">
            <v>0</v>
          </cell>
          <cell r="U705">
            <v>0</v>
          </cell>
          <cell r="V705">
            <v>0</v>
          </cell>
          <cell r="W705">
            <v>0</v>
          </cell>
          <cell r="X705">
            <v>0</v>
          </cell>
          <cell r="Y705">
            <v>0</v>
          </cell>
          <cell r="Z705">
            <v>0</v>
          </cell>
          <cell r="AA705">
            <v>0</v>
          </cell>
          <cell r="AB705">
            <v>0</v>
          </cell>
          <cell r="AC705">
            <v>0</v>
          </cell>
          <cell r="AD705">
            <v>412787.5</v>
          </cell>
          <cell r="AE705">
            <v>357749.16666666669</v>
          </cell>
          <cell r="AF705">
            <v>302710.83333333331</v>
          </cell>
          <cell r="AG705">
            <v>247672.5</v>
          </cell>
          <cell r="AH705">
            <v>192634.16666666666</v>
          </cell>
          <cell r="AI705">
            <v>137595.83333333334</v>
          </cell>
          <cell r="AJ705">
            <v>82557.5</v>
          </cell>
          <cell r="AK705">
            <v>27519.166666666668</v>
          </cell>
          <cell r="AL705">
            <v>0</v>
          </cell>
          <cell r="AM705">
            <v>0</v>
          </cell>
          <cell r="AN705">
            <v>0</v>
          </cell>
          <cell r="AO705">
            <v>0</v>
          </cell>
          <cell r="AR705" t="str">
            <v>62</v>
          </cell>
        </row>
        <row r="706">
          <cell r="R706">
            <v>0</v>
          </cell>
          <cell r="S706">
            <v>0</v>
          </cell>
          <cell r="T706">
            <v>0</v>
          </cell>
          <cell r="U706">
            <v>216.13</v>
          </cell>
          <cell r="V706">
            <v>1402669.03</v>
          </cell>
          <cell r="W706">
            <v>0</v>
          </cell>
          <cell r="X706">
            <v>0</v>
          </cell>
          <cell r="Y706">
            <v>39733.89</v>
          </cell>
          <cell r="Z706">
            <v>-214.36</v>
          </cell>
          <cell r="AA706">
            <v>45187.32</v>
          </cell>
          <cell r="AB706">
            <v>0</v>
          </cell>
          <cell r="AC706">
            <v>0</v>
          </cell>
          <cell r="AD706">
            <v>0</v>
          </cell>
          <cell r="AE706">
            <v>0</v>
          </cell>
          <cell r="AF706">
            <v>0</v>
          </cell>
          <cell r="AG706">
            <v>9.0054166666666671</v>
          </cell>
          <cell r="AH706">
            <v>58462.553749999999</v>
          </cell>
          <cell r="AI706">
            <v>116907.09666666666</v>
          </cell>
          <cell r="AJ706">
            <v>116907.09666666666</v>
          </cell>
          <cell r="AK706">
            <v>118562.67541666667</v>
          </cell>
          <cell r="AL706">
            <v>120209.32249999999</v>
          </cell>
          <cell r="AM706">
            <v>122083.1958333333</v>
          </cell>
          <cell r="AN706">
            <v>123966.00083333331</v>
          </cell>
          <cell r="AO706">
            <v>123966.00083333331</v>
          </cell>
          <cell r="AR706" t="str">
            <v>2</v>
          </cell>
        </row>
        <row r="707">
          <cell r="R707">
            <v>0</v>
          </cell>
          <cell r="S707">
            <v>0</v>
          </cell>
          <cell r="T707">
            <v>0</v>
          </cell>
          <cell r="U707">
            <v>0</v>
          </cell>
          <cell r="V707">
            <v>0</v>
          </cell>
          <cell r="W707">
            <v>0</v>
          </cell>
          <cell r="X707">
            <v>0</v>
          </cell>
          <cell r="Y707">
            <v>0</v>
          </cell>
          <cell r="Z707">
            <v>0</v>
          </cell>
          <cell r="AA707">
            <v>0</v>
          </cell>
          <cell r="AB707">
            <v>0</v>
          </cell>
          <cell r="AC707">
            <v>74937.789999999994</v>
          </cell>
          <cell r="AD707">
            <v>-5406.7300000000005</v>
          </cell>
          <cell r="AE707">
            <v>-5406.7300000000005</v>
          </cell>
          <cell r="AF707">
            <v>-5406.7300000000005</v>
          </cell>
          <cell r="AG707">
            <v>-5406.7300000000005</v>
          </cell>
          <cell r="AH707">
            <v>-5406.7300000000005</v>
          </cell>
          <cell r="AI707">
            <v>-5406.7300000000005</v>
          </cell>
          <cell r="AJ707">
            <v>-5406.7300000000005</v>
          </cell>
          <cell r="AK707">
            <v>-5406.7300000000005</v>
          </cell>
          <cell r="AL707">
            <v>-5406.7300000000005</v>
          </cell>
          <cell r="AM707">
            <v>-5406.7300000000005</v>
          </cell>
          <cell r="AN707">
            <v>-5406.7300000000005</v>
          </cell>
          <cell r="AO707">
            <v>419.04291666666631</v>
          </cell>
          <cell r="AR707" t="str">
            <v>62</v>
          </cell>
        </row>
        <row r="708">
          <cell r="R708">
            <v>0</v>
          </cell>
          <cell r="S708">
            <v>0</v>
          </cell>
          <cell r="T708">
            <v>0</v>
          </cell>
          <cell r="U708">
            <v>0</v>
          </cell>
          <cell r="V708">
            <v>0</v>
          </cell>
          <cell r="W708">
            <v>0</v>
          </cell>
          <cell r="X708">
            <v>0</v>
          </cell>
          <cell r="Y708">
            <v>0</v>
          </cell>
          <cell r="Z708">
            <v>0</v>
          </cell>
          <cell r="AA708">
            <v>0</v>
          </cell>
          <cell r="AB708">
            <v>0</v>
          </cell>
          <cell r="AC708">
            <v>0</v>
          </cell>
          <cell r="AD708">
            <v>202.3125</v>
          </cell>
          <cell r="AE708">
            <v>0</v>
          </cell>
          <cell r="AF708">
            <v>0</v>
          </cell>
          <cell r="AG708">
            <v>0</v>
          </cell>
          <cell r="AH708">
            <v>0</v>
          </cell>
          <cell r="AI708">
            <v>0</v>
          </cell>
          <cell r="AJ708">
            <v>0</v>
          </cell>
          <cell r="AK708">
            <v>0</v>
          </cell>
          <cell r="AL708">
            <v>0</v>
          </cell>
          <cell r="AM708">
            <v>0</v>
          </cell>
          <cell r="AN708">
            <v>0</v>
          </cell>
          <cell r="AO708">
            <v>0</v>
          </cell>
          <cell r="AR708" t="str">
            <v>62</v>
          </cell>
        </row>
        <row r="709">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R709" t="str">
            <v>62</v>
          </cell>
        </row>
        <row r="710">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R710" t="str">
            <v>62</v>
          </cell>
        </row>
        <row r="711">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R711" t="str">
            <v>62</v>
          </cell>
        </row>
        <row r="712">
          <cell r="R712">
            <v>0</v>
          </cell>
          <cell r="S712">
            <v>0</v>
          </cell>
          <cell r="T712">
            <v>0</v>
          </cell>
          <cell r="U712">
            <v>0</v>
          </cell>
          <cell r="V712">
            <v>0</v>
          </cell>
          <cell r="W712">
            <v>0</v>
          </cell>
          <cell r="X712">
            <v>0</v>
          </cell>
          <cell r="Y712">
            <v>0</v>
          </cell>
          <cell r="Z712">
            <v>0</v>
          </cell>
          <cell r="AA712">
            <v>0</v>
          </cell>
          <cell r="AB712">
            <v>0</v>
          </cell>
          <cell r="AC712">
            <v>0</v>
          </cell>
          <cell r="AD712">
            <v>4528.875</v>
          </cell>
          <cell r="AE712">
            <v>4528.875</v>
          </cell>
          <cell r="AF712">
            <v>4528.875</v>
          </cell>
          <cell r="AG712">
            <v>4528.875</v>
          </cell>
          <cell r="AH712">
            <v>4528.875</v>
          </cell>
          <cell r="AI712">
            <v>4528.875</v>
          </cell>
          <cell r="AJ712">
            <v>4387.3125</v>
          </cell>
          <cell r="AK712">
            <v>3222.3333333333335</v>
          </cell>
          <cell r="AL712">
            <v>1099.4583333333333</v>
          </cell>
          <cell r="AM712">
            <v>0</v>
          </cell>
          <cell r="AN712">
            <v>0</v>
          </cell>
          <cell r="AO712">
            <v>0</v>
          </cell>
          <cell r="AR712" t="str">
            <v>2</v>
          </cell>
        </row>
        <row r="713">
          <cell r="R713">
            <v>0</v>
          </cell>
          <cell r="S713">
            <v>0</v>
          </cell>
          <cell r="T713">
            <v>0</v>
          </cell>
          <cell r="U713">
            <v>0</v>
          </cell>
          <cell r="V713">
            <v>0</v>
          </cell>
          <cell r="W713">
            <v>0</v>
          </cell>
          <cell r="X713">
            <v>0</v>
          </cell>
          <cell r="Y713">
            <v>0</v>
          </cell>
          <cell r="Z713">
            <v>0</v>
          </cell>
          <cell r="AA713">
            <v>0</v>
          </cell>
          <cell r="AB713">
            <v>0</v>
          </cell>
          <cell r="AC713">
            <v>0</v>
          </cell>
          <cell r="AD713">
            <v>11828.791666666666</v>
          </cell>
          <cell r="AE713">
            <v>11828.791666666666</v>
          </cell>
          <cell r="AF713">
            <v>11828.791666666666</v>
          </cell>
          <cell r="AG713">
            <v>11828.791666666666</v>
          </cell>
          <cell r="AH713">
            <v>11828.791666666666</v>
          </cell>
          <cell r="AI713">
            <v>11828.791666666666</v>
          </cell>
          <cell r="AJ713">
            <v>11153.791666666666</v>
          </cell>
          <cell r="AK713">
            <v>8783.0208333333339</v>
          </cell>
          <cell r="AL713">
            <v>5315.4375</v>
          </cell>
          <cell r="AM713">
            <v>1771.8125</v>
          </cell>
          <cell r="AN713">
            <v>0</v>
          </cell>
          <cell r="AO713">
            <v>0</v>
          </cell>
          <cell r="AR713" t="str">
            <v>2</v>
          </cell>
        </row>
        <row r="714">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R714" t="str">
            <v>2</v>
          </cell>
        </row>
        <row r="715">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R715" t="str">
            <v>62</v>
          </cell>
        </row>
        <row r="716">
          <cell r="R716">
            <v>0</v>
          </cell>
          <cell r="S716">
            <v>0</v>
          </cell>
          <cell r="T716">
            <v>0</v>
          </cell>
          <cell r="U716">
            <v>0</v>
          </cell>
          <cell r="V716">
            <v>0</v>
          </cell>
          <cell r="W716">
            <v>0</v>
          </cell>
          <cell r="X716">
            <v>0</v>
          </cell>
          <cell r="Y716">
            <v>0</v>
          </cell>
          <cell r="Z716">
            <v>0</v>
          </cell>
          <cell r="AA716">
            <v>0</v>
          </cell>
          <cell r="AB716">
            <v>0</v>
          </cell>
          <cell r="AC716">
            <v>0</v>
          </cell>
          <cell r="AD716">
            <v>172.70749999999998</v>
          </cell>
          <cell r="AE716">
            <v>172.70749999999998</v>
          </cell>
          <cell r="AF716">
            <v>172.70749999999998</v>
          </cell>
          <cell r="AG716">
            <v>172.70749999999998</v>
          </cell>
          <cell r="AH716">
            <v>86.353749999999991</v>
          </cell>
          <cell r="AI716">
            <v>0</v>
          </cell>
          <cell r="AJ716">
            <v>0</v>
          </cell>
          <cell r="AK716">
            <v>0</v>
          </cell>
          <cell r="AL716">
            <v>0</v>
          </cell>
          <cell r="AM716">
            <v>0</v>
          </cell>
          <cell r="AN716">
            <v>0</v>
          </cell>
          <cell r="AO716">
            <v>0</v>
          </cell>
          <cell r="AR716" t="str">
            <v>2</v>
          </cell>
        </row>
        <row r="717">
          <cell r="R717">
            <v>5285023.66</v>
          </cell>
          <cell r="S717">
            <v>5285023.66</v>
          </cell>
          <cell r="T717">
            <v>9011727.9600000009</v>
          </cell>
          <cell r="U717">
            <v>137391.96</v>
          </cell>
          <cell r="V717">
            <v>7562486.96</v>
          </cell>
          <cell r="W717">
            <v>366928.34</v>
          </cell>
          <cell r="X717">
            <v>0</v>
          </cell>
          <cell r="Y717">
            <v>0</v>
          </cell>
          <cell r="Z717">
            <v>0</v>
          </cell>
          <cell r="AA717">
            <v>0</v>
          </cell>
          <cell r="AB717">
            <v>-1287.79</v>
          </cell>
          <cell r="AC717">
            <v>0</v>
          </cell>
          <cell r="AD717">
            <v>220209.31916666668</v>
          </cell>
          <cell r="AE717">
            <v>660627.95750000002</v>
          </cell>
          <cell r="AF717">
            <v>1256325.9416666667</v>
          </cell>
          <cell r="AG717">
            <v>1637539.2716666667</v>
          </cell>
          <cell r="AH717">
            <v>1958367.5600000003</v>
          </cell>
          <cell r="AI717">
            <v>2288759.8641666672</v>
          </cell>
          <cell r="AJ717">
            <v>2304048.5450000004</v>
          </cell>
          <cell r="AK717">
            <v>2304048.5450000004</v>
          </cell>
          <cell r="AL717">
            <v>2304048.5450000004</v>
          </cell>
          <cell r="AM717">
            <v>2304048.5450000004</v>
          </cell>
          <cell r="AN717">
            <v>2303994.8870833335</v>
          </cell>
          <cell r="AO717">
            <v>2303941.229166667</v>
          </cell>
          <cell r="AR717" t="str">
            <v>62</v>
          </cell>
        </row>
        <row r="718">
          <cell r="R718">
            <v>-576</v>
          </cell>
          <cell r="S718">
            <v>-576</v>
          </cell>
          <cell r="T718">
            <v>0</v>
          </cell>
          <cell r="U718">
            <v>0</v>
          </cell>
          <cell r="V718">
            <v>17.670000000000002</v>
          </cell>
          <cell r="W718">
            <v>0</v>
          </cell>
          <cell r="X718">
            <v>0</v>
          </cell>
          <cell r="Y718">
            <v>0</v>
          </cell>
          <cell r="Z718">
            <v>0</v>
          </cell>
          <cell r="AA718">
            <v>0</v>
          </cell>
          <cell r="AB718">
            <v>0</v>
          </cell>
          <cell r="AC718">
            <v>0</v>
          </cell>
          <cell r="AD718">
            <v>116985.12</v>
          </cell>
          <cell r="AE718">
            <v>102472.55166666664</v>
          </cell>
          <cell r="AF718">
            <v>87963.983333333337</v>
          </cell>
          <cell r="AG718">
            <v>73125.149999999994</v>
          </cell>
          <cell r="AH718">
            <v>61179.53</v>
          </cell>
          <cell r="AI718">
            <v>52460.652083333327</v>
          </cell>
          <cell r="AJ718">
            <v>42228.064999999995</v>
          </cell>
          <cell r="AK718">
            <v>31995.477916666667</v>
          </cell>
          <cell r="AL718">
            <v>23321.999583333334</v>
          </cell>
          <cell r="AM718">
            <v>14672.865416666667</v>
          </cell>
          <cell r="AN718">
            <v>7865.2458333333334</v>
          </cell>
          <cell r="AO718">
            <v>2649.2808333333328</v>
          </cell>
          <cell r="AR718" t="str">
            <v>2</v>
          </cell>
        </row>
        <row r="719">
          <cell r="R719">
            <v>0</v>
          </cell>
          <cell r="S719">
            <v>0</v>
          </cell>
          <cell r="T719">
            <v>0</v>
          </cell>
          <cell r="U719">
            <v>0</v>
          </cell>
          <cell r="V719">
            <v>0</v>
          </cell>
          <cell r="W719">
            <v>0</v>
          </cell>
          <cell r="X719">
            <v>0</v>
          </cell>
          <cell r="Y719">
            <v>0</v>
          </cell>
          <cell r="Z719">
            <v>0</v>
          </cell>
          <cell r="AA719">
            <v>0</v>
          </cell>
          <cell r="AB719">
            <v>0</v>
          </cell>
          <cell r="AC719">
            <v>0</v>
          </cell>
          <cell r="AD719">
            <v>10277.379166666668</v>
          </cell>
          <cell r="AE719">
            <v>10115.679166666667</v>
          </cell>
          <cell r="AF719">
            <v>10015.958333333334</v>
          </cell>
          <cell r="AG719">
            <v>10015.958333333334</v>
          </cell>
          <cell r="AH719">
            <v>10015.958333333334</v>
          </cell>
          <cell r="AI719">
            <v>10015.958333333334</v>
          </cell>
          <cell r="AJ719">
            <v>10008.713750000001</v>
          </cell>
          <cell r="AK719">
            <v>5000.7345833333338</v>
          </cell>
          <cell r="AL719">
            <v>0</v>
          </cell>
          <cell r="AM719">
            <v>0</v>
          </cell>
          <cell r="AN719">
            <v>0</v>
          </cell>
          <cell r="AO719">
            <v>0</v>
          </cell>
          <cell r="AR719" t="str">
            <v>2</v>
          </cell>
        </row>
        <row r="720">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R720" t="str">
            <v>62</v>
          </cell>
        </row>
        <row r="721">
          <cell r="R721">
            <v>9233.49</v>
          </cell>
          <cell r="S721">
            <v>9350.02</v>
          </cell>
          <cell r="T721">
            <v>19105.45</v>
          </cell>
          <cell r="U721">
            <v>19273.88</v>
          </cell>
          <cell r="V721">
            <v>19284.38</v>
          </cell>
          <cell r="W721">
            <v>19284.38</v>
          </cell>
          <cell r="X721">
            <v>19284.38</v>
          </cell>
          <cell r="Y721">
            <v>19211.62</v>
          </cell>
          <cell r="Z721">
            <v>228.95</v>
          </cell>
          <cell r="AA721">
            <v>561.32000000000005</v>
          </cell>
          <cell r="AB721">
            <v>561.32000000000005</v>
          </cell>
          <cell r="AC721">
            <v>0</v>
          </cell>
          <cell r="AD721">
            <v>6264.180833333332</v>
          </cell>
          <cell r="AE721">
            <v>6688.7241666666669</v>
          </cell>
          <cell r="AF721">
            <v>7481.0408333333335</v>
          </cell>
          <cell r="AG721">
            <v>8648.2975000000006</v>
          </cell>
          <cell r="AH721">
            <v>9795.7979166666682</v>
          </cell>
          <cell r="AI721">
            <v>10926.665833333334</v>
          </cell>
          <cell r="AJ721">
            <v>12041.260833333334</v>
          </cell>
          <cell r="AK721">
            <v>13142.415416666665</v>
          </cell>
          <cell r="AL721">
            <v>13442.046666666667</v>
          </cell>
          <cell r="AM721">
            <v>12921.295416666668</v>
          </cell>
          <cell r="AN721">
            <v>12328.326666666668</v>
          </cell>
          <cell r="AO721">
            <v>11644.825833333338</v>
          </cell>
          <cell r="AR721" t="str">
            <v>62</v>
          </cell>
        </row>
        <row r="722">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R722" t="str">
            <v>62</v>
          </cell>
        </row>
        <row r="723">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R723" t="str">
            <v>62</v>
          </cell>
        </row>
        <row r="724">
          <cell r="R724">
            <v>190511</v>
          </cell>
          <cell r="S724">
            <v>190511</v>
          </cell>
          <cell r="T724">
            <v>188923.41</v>
          </cell>
          <cell r="U724">
            <v>187335.82</v>
          </cell>
          <cell r="V724">
            <v>185748.23</v>
          </cell>
          <cell r="W724">
            <v>184160.64000000001</v>
          </cell>
          <cell r="X724">
            <v>182573.05</v>
          </cell>
          <cell r="Y724">
            <v>180985.46</v>
          </cell>
          <cell r="Z724">
            <v>179397.87</v>
          </cell>
          <cell r="AA724">
            <v>177810.28</v>
          </cell>
          <cell r="AB724">
            <v>176222.69</v>
          </cell>
          <cell r="AC724">
            <v>174635.1</v>
          </cell>
          <cell r="AD724">
            <v>7937.958333333333</v>
          </cell>
          <cell r="AE724">
            <v>23813.875</v>
          </cell>
          <cell r="AF724">
            <v>39623.642083333332</v>
          </cell>
          <cell r="AG724">
            <v>55301.110000000008</v>
          </cell>
          <cell r="AH724">
            <v>70846.278749999998</v>
          </cell>
          <cell r="AI724">
            <v>86259.148333333331</v>
          </cell>
          <cell r="AJ724">
            <v>101539.71875</v>
          </cell>
          <cell r="AK724">
            <v>116687.99</v>
          </cell>
          <cell r="AL724">
            <v>131703.96208333335</v>
          </cell>
          <cell r="AM724">
            <v>146587.63499999998</v>
          </cell>
          <cell r="AN724">
            <v>161339.00875000001</v>
          </cell>
          <cell r="AO724">
            <v>175958.08333333334</v>
          </cell>
          <cell r="AR724" t="str">
            <v>62</v>
          </cell>
        </row>
        <row r="725">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R725" t="str">
            <v>2</v>
          </cell>
        </row>
        <row r="726">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R726" t="str">
            <v>62</v>
          </cell>
        </row>
        <row r="727">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R727" t="str">
            <v>62</v>
          </cell>
        </row>
        <row r="728">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R728" t="str">
            <v>62</v>
          </cell>
        </row>
        <row r="729">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R729" t="str">
            <v>62</v>
          </cell>
        </row>
        <row r="730">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R730" t="str">
            <v>62</v>
          </cell>
        </row>
        <row r="731">
          <cell r="R731">
            <v>-24459420</v>
          </cell>
          <cell r="S731">
            <v>-24611484</v>
          </cell>
          <cell r="T731">
            <v>-21852537</v>
          </cell>
          <cell r="U731">
            <v>-21346125</v>
          </cell>
          <cell r="V731">
            <v>-20968013</v>
          </cell>
          <cell r="W731">
            <v>-36540039</v>
          </cell>
          <cell r="X731">
            <v>-36540039</v>
          </cell>
          <cell r="Y731">
            <v>-36540039</v>
          </cell>
          <cell r="Z731">
            <v>-59200663</v>
          </cell>
          <cell r="AA731">
            <v>-49175255</v>
          </cell>
          <cell r="AB731">
            <v>-48129560</v>
          </cell>
          <cell r="AC731">
            <v>-30810129</v>
          </cell>
          <cell r="AD731">
            <v>-3045566.5833333335</v>
          </cell>
          <cell r="AE731">
            <v>-5090187.583333333</v>
          </cell>
          <cell r="AF731">
            <v>-7026188.458333333</v>
          </cell>
          <cell r="AG731">
            <v>-8826132.708333334</v>
          </cell>
          <cell r="AH731">
            <v>-10589221.791666666</v>
          </cell>
          <cell r="AI731">
            <v>-12985390.625</v>
          </cell>
          <cell r="AJ731">
            <v>-16030393.875</v>
          </cell>
          <cell r="AK731">
            <v>-19075397.125</v>
          </cell>
          <cell r="AL731">
            <v>-23064593.041666668</v>
          </cell>
          <cell r="AM731">
            <v>-27580256.291666668</v>
          </cell>
          <cell r="AN731">
            <v>-31634623.583333332</v>
          </cell>
          <cell r="AO731">
            <v>-33910565.25</v>
          </cell>
          <cell r="AR731" t="str">
            <v>62</v>
          </cell>
        </row>
        <row r="732">
          <cell r="R732">
            <v>3250409</v>
          </cell>
          <cell r="S732">
            <v>3250409</v>
          </cell>
          <cell r="T732">
            <v>-7111753</v>
          </cell>
          <cell r="U732">
            <v>-7111753</v>
          </cell>
          <cell r="V732">
            <v>-7111753</v>
          </cell>
          <cell r="W732">
            <v>-4178587</v>
          </cell>
          <cell r="X732">
            <v>-4178587</v>
          </cell>
          <cell r="Y732">
            <v>-4178587</v>
          </cell>
          <cell r="Z732">
            <v>-10363101</v>
          </cell>
          <cell r="AA732">
            <v>-10363101</v>
          </cell>
          <cell r="AB732">
            <v>-10363101</v>
          </cell>
          <cell r="AC732">
            <v>12135814</v>
          </cell>
          <cell r="AD732">
            <v>-2025893</v>
          </cell>
          <cell r="AE732">
            <v>-1451909.3333333333</v>
          </cell>
          <cell r="AF732">
            <v>-1269647.2916666667</v>
          </cell>
          <cell r="AG732">
            <v>-1479106.875</v>
          </cell>
          <cell r="AH732">
            <v>-1688566.4583333333</v>
          </cell>
          <cell r="AI732">
            <v>-1826914.875</v>
          </cell>
          <cell r="AJ732">
            <v>-1894152.125</v>
          </cell>
          <cell r="AK732">
            <v>-1961389.375</v>
          </cell>
          <cell r="AL732">
            <v>-2429299.6666666665</v>
          </cell>
          <cell r="AM732">
            <v>-3297883</v>
          </cell>
          <cell r="AN732">
            <v>-4166466.3333333335</v>
          </cell>
          <cell r="AO732">
            <v>-4230532.791666667</v>
          </cell>
          <cell r="AR732" t="str">
            <v>62</v>
          </cell>
        </row>
        <row r="733">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R733" t="str">
            <v>2</v>
          </cell>
        </row>
        <row r="734">
          <cell r="AC734">
            <v>2599393</v>
          </cell>
          <cell r="AO734">
            <v>108308.04166666667</v>
          </cell>
          <cell r="AR734" t="str">
            <v>62</v>
          </cell>
        </row>
        <row r="735">
          <cell r="R735">
            <v>258.83999999999997</v>
          </cell>
          <cell r="S735">
            <v>258.83999999999997</v>
          </cell>
          <cell r="T735">
            <v>0</v>
          </cell>
          <cell r="U735">
            <v>0</v>
          </cell>
          <cell r="V735">
            <v>0</v>
          </cell>
          <cell r="W735">
            <v>0</v>
          </cell>
          <cell r="X735">
            <v>0</v>
          </cell>
          <cell r="Y735">
            <v>0</v>
          </cell>
          <cell r="Z735">
            <v>0</v>
          </cell>
          <cell r="AA735">
            <v>0</v>
          </cell>
          <cell r="AB735">
            <v>0</v>
          </cell>
          <cell r="AC735">
            <v>0</v>
          </cell>
          <cell r="AD735">
            <v>491.64249999999993</v>
          </cell>
          <cell r="AE735">
            <v>469.4708333333333</v>
          </cell>
          <cell r="AF735">
            <v>436.51416666666665</v>
          </cell>
          <cell r="AG735">
            <v>392.77250000000004</v>
          </cell>
          <cell r="AH735">
            <v>349.03083333333342</v>
          </cell>
          <cell r="AI735">
            <v>305.28916666666669</v>
          </cell>
          <cell r="AJ735">
            <v>261.54750000000001</v>
          </cell>
          <cell r="AK735">
            <v>217.80583333333331</v>
          </cell>
          <cell r="AL735">
            <v>174.06416666666664</v>
          </cell>
          <cell r="AM735">
            <v>130.32249999999999</v>
          </cell>
          <cell r="AN735">
            <v>86.580833333333331</v>
          </cell>
          <cell r="AO735">
            <v>53.92499999999999</v>
          </cell>
          <cell r="AR735" t="str">
            <v>62</v>
          </cell>
        </row>
        <row r="736">
          <cell r="R736">
            <v>36760.44</v>
          </cell>
          <cell r="S736">
            <v>84677.87</v>
          </cell>
          <cell r="T736">
            <v>195229.06</v>
          </cell>
          <cell r="U736">
            <v>293739.88</v>
          </cell>
          <cell r="V736">
            <v>273271.32</v>
          </cell>
          <cell r="W736">
            <v>378428.29</v>
          </cell>
          <cell r="X736">
            <v>417051.43</v>
          </cell>
          <cell r="Y736">
            <v>532931.11</v>
          </cell>
          <cell r="Z736">
            <v>598250.46</v>
          </cell>
          <cell r="AA736">
            <v>692612.46</v>
          </cell>
          <cell r="AB736">
            <v>685476.22</v>
          </cell>
          <cell r="AC736">
            <v>0</v>
          </cell>
          <cell r="AD736">
            <v>1531.6850000000002</v>
          </cell>
          <cell r="AE736">
            <v>6591.614583333333</v>
          </cell>
          <cell r="AF736">
            <v>18254.403333333332</v>
          </cell>
          <cell r="AG736">
            <v>38628.109166666669</v>
          </cell>
          <cell r="AH736">
            <v>62253.575833333336</v>
          </cell>
          <cell r="AI736">
            <v>89407.726250000007</v>
          </cell>
          <cell r="AJ736">
            <v>122552.71458333335</v>
          </cell>
          <cell r="AK736">
            <v>162135.32041666665</v>
          </cell>
          <cell r="AL736">
            <v>209267.88583333333</v>
          </cell>
          <cell r="AM736">
            <v>263053.84083333332</v>
          </cell>
          <cell r="AN736">
            <v>320474.20249999996</v>
          </cell>
          <cell r="AO736">
            <v>349035.71166666667</v>
          </cell>
          <cell r="AR736" t="str">
            <v>62</v>
          </cell>
        </row>
        <row r="737">
          <cell r="R737">
            <v>226287.12</v>
          </cell>
          <cell r="S737">
            <v>222385.62</v>
          </cell>
          <cell r="T737">
            <v>218484.12</v>
          </cell>
          <cell r="U737">
            <v>214582.62</v>
          </cell>
          <cell r="V737">
            <v>210681.12</v>
          </cell>
          <cell r="W737">
            <v>206779.62</v>
          </cell>
          <cell r="X737">
            <v>202878.12</v>
          </cell>
          <cell r="Y737">
            <v>198976.62</v>
          </cell>
          <cell r="Z737">
            <v>195075.12</v>
          </cell>
          <cell r="AA737">
            <v>191173.62</v>
          </cell>
          <cell r="AB737">
            <v>187272.12</v>
          </cell>
          <cell r="AC737">
            <v>183370.62</v>
          </cell>
          <cell r="AD737">
            <v>155455.52000000002</v>
          </cell>
          <cell r="AE737">
            <v>148092.36750000002</v>
          </cell>
          <cell r="AF737">
            <v>143877.21</v>
          </cell>
          <cell r="AG737">
            <v>142810.04749999999</v>
          </cell>
          <cell r="AH737">
            <v>144890.88</v>
          </cell>
          <cell r="AI737">
            <v>150119.70750000002</v>
          </cell>
          <cell r="AJ737">
            <v>157629.03666666671</v>
          </cell>
          <cell r="AK737">
            <v>166551.3741666667</v>
          </cell>
          <cell r="AL737">
            <v>176886.72</v>
          </cell>
          <cell r="AM737">
            <v>188635.07416666672</v>
          </cell>
          <cell r="AN737">
            <v>201796.43666666673</v>
          </cell>
          <cell r="AO737">
            <v>206779.62000000008</v>
          </cell>
          <cell r="AR737" t="str">
            <v>2</v>
          </cell>
        </row>
        <row r="738">
          <cell r="R738">
            <v>0</v>
          </cell>
          <cell r="S738">
            <v>0</v>
          </cell>
          <cell r="T738">
            <v>0</v>
          </cell>
          <cell r="U738">
            <v>0</v>
          </cell>
          <cell r="V738">
            <v>0</v>
          </cell>
          <cell r="W738">
            <v>0</v>
          </cell>
          <cell r="X738">
            <v>0</v>
          </cell>
          <cell r="Y738">
            <v>0</v>
          </cell>
          <cell r="Z738">
            <v>0</v>
          </cell>
          <cell r="AA738">
            <v>0</v>
          </cell>
          <cell r="AB738">
            <v>0</v>
          </cell>
          <cell r="AC738">
            <v>0</v>
          </cell>
          <cell r="AD738">
            <v>12209.5</v>
          </cell>
          <cell r="AE738">
            <v>4069.8333333333335</v>
          </cell>
          <cell r="AF738">
            <v>0</v>
          </cell>
          <cell r="AG738">
            <v>0</v>
          </cell>
          <cell r="AH738">
            <v>0</v>
          </cell>
          <cell r="AI738">
            <v>0</v>
          </cell>
          <cell r="AJ738">
            <v>0</v>
          </cell>
          <cell r="AK738">
            <v>0</v>
          </cell>
          <cell r="AL738">
            <v>0</v>
          </cell>
          <cell r="AM738">
            <v>0</v>
          </cell>
          <cell r="AN738">
            <v>0</v>
          </cell>
          <cell r="AO738">
            <v>0</v>
          </cell>
          <cell r="AR738" t="str">
            <v>2</v>
          </cell>
        </row>
        <row r="739">
          <cell r="R739">
            <v>-630.4</v>
          </cell>
          <cell r="S739">
            <v>0</v>
          </cell>
          <cell r="T739">
            <v>0</v>
          </cell>
          <cell r="U739">
            <v>0</v>
          </cell>
          <cell r="V739">
            <v>0</v>
          </cell>
          <cell r="W739">
            <v>0</v>
          </cell>
          <cell r="X739">
            <v>0</v>
          </cell>
          <cell r="Y739">
            <v>0</v>
          </cell>
          <cell r="Z739">
            <v>0</v>
          </cell>
          <cell r="AA739">
            <v>0</v>
          </cell>
          <cell r="AB739">
            <v>0</v>
          </cell>
          <cell r="AC739">
            <v>0</v>
          </cell>
          <cell r="AD739">
            <v>198583.45541666666</v>
          </cell>
          <cell r="AE739">
            <v>67146.481249999997</v>
          </cell>
          <cell r="AF739">
            <v>1441.1274999999998</v>
          </cell>
          <cell r="AG739">
            <v>1441.1274999999998</v>
          </cell>
          <cell r="AH739">
            <v>1441.1274999999998</v>
          </cell>
          <cell r="AI739">
            <v>1441.1274999999998</v>
          </cell>
          <cell r="AJ739">
            <v>695.13041666666675</v>
          </cell>
          <cell r="AK739">
            <v>-51.699999999999996</v>
          </cell>
          <cell r="AL739">
            <v>-52.533333333333331</v>
          </cell>
          <cell r="AM739">
            <v>-52.533333333333331</v>
          </cell>
          <cell r="AN739">
            <v>-52.533333333333331</v>
          </cell>
          <cell r="AO739">
            <v>-52.533333333333331</v>
          </cell>
          <cell r="AR739" t="str">
            <v>2</v>
          </cell>
        </row>
        <row r="740">
          <cell r="R740">
            <v>148</v>
          </cell>
          <cell r="S740">
            <v>0</v>
          </cell>
          <cell r="T740">
            <v>0</v>
          </cell>
          <cell r="U740">
            <v>0</v>
          </cell>
          <cell r="V740">
            <v>0</v>
          </cell>
          <cell r="W740">
            <v>0</v>
          </cell>
          <cell r="X740">
            <v>0</v>
          </cell>
          <cell r="Y740">
            <v>2872</v>
          </cell>
          <cell r="Z740">
            <v>0</v>
          </cell>
          <cell r="AA740">
            <v>0</v>
          </cell>
          <cell r="AB740">
            <v>0</v>
          </cell>
          <cell r="AC740">
            <v>0</v>
          </cell>
          <cell r="AD740">
            <v>61184.54</v>
          </cell>
          <cell r="AE740">
            <v>30974.964166666668</v>
          </cell>
          <cell r="AF740">
            <v>759.83333333333337</v>
          </cell>
          <cell r="AG740">
            <v>759.83333333333337</v>
          </cell>
          <cell r="AH740">
            <v>759.83333333333337</v>
          </cell>
          <cell r="AI740">
            <v>759.83333333333337</v>
          </cell>
          <cell r="AJ740">
            <v>759.83333333333337</v>
          </cell>
          <cell r="AK740">
            <v>879.5</v>
          </cell>
          <cell r="AL740">
            <v>999.16666666666663</v>
          </cell>
          <cell r="AM740">
            <v>999.16666666666663</v>
          </cell>
          <cell r="AN740">
            <v>625.41666666666663</v>
          </cell>
          <cell r="AO740">
            <v>251.66666666666666</v>
          </cell>
          <cell r="AR740" t="str">
            <v>2</v>
          </cell>
        </row>
        <row r="741">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R741" t="str">
            <v>2</v>
          </cell>
        </row>
        <row r="742">
          <cell r="Y742">
            <v>226.8</v>
          </cell>
          <cell r="Z742">
            <v>0</v>
          </cell>
          <cell r="AA742">
            <v>0</v>
          </cell>
          <cell r="AB742">
            <v>0</v>
          </cell>
          <cell r="AC742">
            <v>0</v>
          </cell>
          <cell r="AI742">
            <v>0</v>
          </cell>
          <cell r="AJ742">
            <v>0</v>
          </cell>
          <cell r="AK742">
            <v>9.4500000000000011</v>
          </cell>
          <cell r="AL742">
            <v>18.900000000000002</v>
          </cell>
          <cell r="AM742">
            <v>18.900000000000002</v>
          </cell>
          <cell r="AN742">
            <v>18.900000000000002</v>
          </cell>
          <cell r="AO742">
            <v>18.900000000000002</v>
          </cell>
          <cell r="AR742" t="str">
            <v>2</v>
          </cell>
        </row>
        <row r="743">
          <cell r="R743">
            <v>28484.9</v>
          </cell>
          <cell r="S743">
            <v>82321.899999999994</v>
          </cell>
          <cell r="T743">
            <v>83467.960000000006</v>
          </cell>
          <cell r="U743">
            <v>86052.160000000003</v>
          </cell>
          <cell r="V743">
            <v>161752.16</v>
          </cell>
          <cell r="W743">
            <v>161726.10999999999</v>
          </cell>
          <cell r="X743">
            <v>166338.01</v>
          </cell>
          <cell r="Y743">
            <v>107840.44</v>
          </cell>
          <cell r="Z743">
            <v>108399.72</v>
          </cell>
          <cell r="AA743">
            <v>108964.66</v>
          </cell>
          <cell r="AB743">
            <v>108964.66</v>
          </cell>
          <cell r="AC743">
            <v>108199.78</v>
          </cell>
          <cell r="AD743">
            <v>1186.8708333333334</v>
          </cell>
          <cell r="AE743">
            <v>5803.8208333333341</v>
          </cell>
          <cell r="AF743">
            <v>12711.731666666667</v>
          </cell>
          <cell r="AG743">
            <v>19775.070000000003</v>
          </cell>
          <cell r="AH743">
            <v>30100.250000000004</v>
          </cell>
          <cell r="AI743">
            <v>43578.511250000003</v>
          </cell>
          <cell r="AJ743">
            <v>57247.849583333336</v>
          </cell>
          <cell r="AK743">
            <v>68671.951666666675</v>
          </cell>
          <cell r="AL743">
            <v>77681.958333333343</v>
          </cell>
          <cell r="AM743">
            <v>86738.80750000001</v>
          </cell>
          <cell r="AN743">
            <v>95819.195833333346</v>
          </cell>
          <cell r="AO743">
            <v>104867.71416666666</v>
          </cell>
          <cell r="AR743" t="str">
            <v>2</v>
          </cell>
        </row>
        <row r="744">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R744" t="str">
            <v>62</v>
          </cell>
        </row>
        <row r="745">
          <cell r="R745">
            <v>31881857.5</v>
          </cell>
          <cell r="S745">
            <v>31881857.5</v>
          </cell>
          <cell r="T745">
            <v>31938944.460000001</v>
          </cell>
          <cell r="U745">
            <v>31938944.460000001</v>
          </cell>
          <cell r="V745">
            <v>31938944.460000001</v>
          </cell>
          <cell r="W745">
            <v>31384086.16</v>
          </cell>
          <cell r="X745">
            <v>31384086.16</v>
          </cell>
          <cell r="Y745">
            <v>31384086.16</v>
          </cell>
          <cell r="Z745">
            <v>31000034.600000001</v>
          </cell>
          <cell r="AA745">
            <v>31000034.600000001</v>
          </cell>
          <cell r="AB745">
            <v>31000034.600000001</v>
          </cell>
          <cell r="AC745">
            <v>30484768.050000001</v>
          </cell>
          <cell r="AD745">
            <v>32308725.966249999</v>
          </cell>
          <cell r="AE745">
            <v>32190016.170416664</v>
          </cell>
          <cell r="AF745">
            <v>32093529.618750002</v>
          </cell>
          <cell r="AG745">
            <v>32019266.311250001</v>
          </cell>
          <cell r="AH745">
            <v>31945003.003749996</v>
          </cell>
          <cell r="AI745">
            <v>31870287.171249997</v>
          </cell>
          <cell r="AJ745">
            <v>31795118.813749999</v>
          </cell>
          <cell r="AK745">
            <v>31719950.456250008</v>
          </cell>
          <cell r="AL745">
            <v>31660510.344583344</v>
          </cell>
          <cell r="AM745">
            <v>31616798.478750005</v>
          </cell>
          <cell r="AN745">
            <v>31573086.612916674</v>
          </cell>
          <cell r="AO745">
            <v>31493018.619583338</v>
          </cell>
          <cell r="AR745" t="str">
            <v>42b</v>
          </cell>
        </row>
        <row r="746">
          <cell r="R746">
            <v>-58177768.280000001</v>
          </cell>
          <cell r="S746">
            <v>-58177768.280000001</v>
          </cell>
          <cell r="T746">
            <v>-58177768.280000001</v>
          </cell>
          <cell r="U746">
            <v>-58177768.280000001</v>
          </cell>
          <cell r="V746">
            <v>-58177768.280000001</v>
          </cell>
          <cell r="W746">
            <v>-58177768.280000001</v>
          </cell>
          <cell r="X746">
            <v>-58177768.280000001</v>
          </cell>
          <cell r="Y746">
            <v>-58177768.280000001</v>
          </cell>
          <cell r="Z746">
            <v>-58177768.280000001</v>
          </cell>
          <cell r="AA746">
            <v>-58177768.280000001</v>
          </cell>
          <cell r="AB746">
            <v>-58177768.280000001</v>
          </cell>
          <cell r="AC746">
            <v>-58177768.280000001</v>
          </cell>
          <cell r="AD746">
            <v>-58187233.507083334</v>
          </cell>
          <cell r="AE746">
            <v>-58130260.671666674</v>
          </cell>
          <cell r="AF746">
            <v>-58106621.713333338</v>
          </cell>
          <cell r="AG746">
            <v>-58126111.058333337</v>
          </cell>
          <cell r="AH746">
            <v>-58141333.11583332</v>
          </cell>
          <cell r="AI746">
            <v>-58148770.980416656</v>
          </cell>
          <cell r="AJ746">
            <v>-58152691.106249988</v>
          </cell>
          <cell r="AK746">
            <v>-58156610.398749985</v>
          </cell>
          <cell r="AL746">
            <v>-58161769.75083331</v>
          </cell>
          <cell r="AM746">
            <v>-58168169.162499987</v>
          </cell>
          <cell r="AN746">
            <v>-58174568.574166656</v>
          </cell>
          <cell r="AO746">
            <v>-58177768.279999979</v>
          </cell>
          <cell r="AR746" t="str">
            <v>44b</v>
          </cell>
        </row>
        <row r="747">
          <cell r="R747">
            <v>36590301.560000002</v>
          </cell>
          <cell r="S747">
            <v>36599854.880000003</v>
          </cell>
          <cell r="T747">
            <v>36638765.049999997</v>
          </cell>
          <cell r="U747">
            <v>36670829.939999998</v>
          </cell>
          <cell r="V747">
            <v>36679808.990000002</v>
          </cell>
          <cell r="W747">
            <v>36703796.850000001</v>
          </cell>
          <cell r="X747">
            <v>36722972.229999997</v>
          </cell>
          <cell r="Y747">
            <v>36730045.479999997</v>
          </cell>
          <cell r="Z747">
            <v>36733929.890000001</v>
          </cell>
          <cell r="AA747">
            <v>36753889.859999999</v>
          </cell>
          <cell r="AB747">
            <v>36775384.340000004</v>
          </cell>
          <cell r="AC747">
            <v>36813477.909999996</v>
          </cell>
          <cell r="AD747">
            <v>36463274.133749999</v>
          </cell>
          <cell r="AE747">
            <v>36490622.334166668</v>
          </cell>
          <cell r="AF747">
            <v>36514407.562499993</v>
          </cell>
          <cell r="AG747">
            <v>36535953.212083332</v>
          </cell>
          <cell r="AH747">
            <v>36556760.461666666</v>
          </cell>
          <cell r="AI747">
            <v>36576982.172083333</v>
          </cell>
          <cell r="AJ747">
            <v>36596727.750000007</v>
          </cell>
          <cell r="AK747">
            <v>36615630.115833335</v>
          </cell>
          <cell r="AL747">
            <v>36634370.151250005</v>
          </cell>
          <cell r="AM747">
            <v>36652902.011250004</v>
          </cell>
          <cell r="AN747">
            <v>36671287.704583332</v>
          </cell>
          <cell r="AO747">
            <v>36690773.963750005</v>
          </cell>
          <cell r="AR747" t="str">
            <v>42b</v>
          </cell>
        </row>
        <row r="748">
          <cell r="R748">
            <v>9350129.5299999993</v>
          </cell>
          <cell r="S748">
            <v>9350129.5299999993</v>
          </cell>
          <cell r="T748">
            <v>9350129.5299999993</v>
          </cell>
          <cell r="U748">
            <v>9350129.5299999993</v>
          </cell>
          <cell r="V748">
            <v>9351936.5800000001</v>
          </cell>
          <cell r="W748">
            <v>9351936.5800000001</v>
          </cell>
          <cell r="X748">
            <v>9351936.5800000001</v>
          </cell>
          <cell r="Y748">
            <v>9351936.5800000001</v>
          </cell>
          <cell r="Z748">
            <v>9351936.5800000001</v>
          </cell>
          <cell r="AA748">
            <v>9351936.5800000001</v>
          </cell>
          <cell r="AB748">
            <v>9351936.5800000001</v>
          </cell>
          <cell r="AC748">
            <v>9351936.5800000001</v>
          </cell>
          <cell r="AD748">
            <v>9350129.5299999993</v>
          </cell>
          <cell r="AE748">
            <v>9350129.5299999993</v>
          </cell>
          <cell r="AF748">
            <v>9350129.5299999993</v>
          </cell>
          <cell r="AG748">
            <v>9350129.5299999993</v>
          </cell>
          <cell r="AH748">
            <v>9350204.8237499986</v>
          </cell>
          <cell r="AI748">
            <v>9350355.4112500008</v>
          </cell>
          <cell r="AJ748">
            <v>9350505.9987499993</v>
          </cell>
          <cell r="AK748">
            <v>9350656.5862499997</v>
          </cell>
          <cell r="AL748">
            <v>9350807.1737500001</v>
          </cell>
          <cell r="AM748">
            <v>9350957.7612499986</v>
          </cell>
          <cell r="AN748">
            <v>9351108.3487500008</v>
          </cell>
          <cell r="AO748">
            <v>9351258.9362499993</v>
          </cell>
          <cell r="AR748" t="str">
            <v>42b</v>
          </cell>
        </row>
        <row r="749">
          <cell r="R749">
            <v>209796.52</v>
          </cell>
          <cell r="S749">
            <v>209796.52</v>
          </cell>
          <cell r="T749">
            <v>209796.52</v>
          </cell>
          <cell r="U749">
            <v>209796.52</v>
          </cell>
          <cell r="V749">
            <v>209796.52</v>
          </cell>
          <cell r="W749">
            <v>209796.52</v>
          </cell>
          <cell r="X749">
            <v>209796.52</v>
          </cell>
          <cell r="Y749">
            <v>209796.52</v>
          </cell>
          <cell r="Z749">
            <v>209796.52</v>
          </cell>
          <cell r="AA749">
            <v>209796.52</v>
          </cell>
          <cell r="AB749">
            <v>209796.52</v>
          </cell>
          <cell r="AC749">
            <v>209796.52</v>
          </cell>
          <cell r="AD749">
            <v>209796.52</v>
          </cell>
          <cell r="AE749">
            <v>209796.52</v>
          </cell>
          <cell r="AF749">
            <v>209796.52</v>
          </cell>
          <cell r="AG749">
            <v>209796.52</v>
          </cell>
          <cell r="AH749">
            <v>209796.52</v>
          </cell>
          <cell r="AI749">
            <v>209796.52</v>
          </cell>
          <cell r="AJ749">
            <v>209796.52</v>
          </cell>
          <cell r="AK749">
            <v>209796.52</v>
          </cell>
          <cell r="AL749">
            <v>209796.52</v>
          </cell>
          <cell r="AM749">
            <v>209796.52</v>
          </cell>
          <cell r="AN749">
            <v>209796.52</v>
          </cell>
          <cell r="AO749">
            <v>209796.52</v>
          </cell>
          <cell r="AR749" t="str">
            <v>42b</v>
          </cell>
        </row>
        <row r="750">
          <cell r="R750">
            <v>1240172.07</v>
          </cell>
          <cell r="S750">
            <v>1240172.07</v>
          </cell>
          <cell r="T750">
            <v>1240172.07</v>
          </cell>
          <cell r="U750">
            <v>1243662.04</v>
          </cell>
          <cell r="V750">
            <v>1242842.5900000001</v>
          </cell>
          <cell r="W750">
            <v>1239833.58</v>
          </cell>
          <cell r="X750">
            <v>1239833.58</v>
          </cell>
          <cell r="Y750">
            <v>1239833.58</v>
          </cell>
          <cell r="Z750">
            <v>1239946.08</v>
          </cell>
          <cell r="AA750">
            <v>1240988.58</v>
          </cell>
          <cell r="AB750">
            <v>1241888.58</v>
          </cell>
          <cell r="AC750">
            <v>1241888.58</v>
          </cell>
          <cell r="AD750">
            <v>1239894.1225000001</v>
          </cell>
          <cell r="AE750">
            <v>1240079.4208333334</v>
          </cell>
          <cell r="AF750">
            <v>1240172.07</v>
          </cell>
          <cell r="AG750">
            <v>1240317.4854166668</v>
          </cell>
          <cell r="AH750">
            <v>1240574.1725000001</v>
          </cell>
          <cell r="AI750">
            <v>1240671.3404166668</v>
          </cell>
          <cell r="AJ750">
            <v>1240643.1329166668</v>
          </cell>
          <cell r="AK750">
            <v>1240614.9254166668</v>
          </cell>
          <cell r="AL750">
            <v>1240591.4054166668</v>
          </cell>
          <cell r="AM750">
            <v>1240616.0104166667</v>
          </cell>
          <cell r="AN750">
            <v>1240721.5529166667</v>
          </cell>
          <cell r="AO750">
            <v>1240864.5954166667</v>
          </cell>
          <cell r="AR750" t="str">
            <v>42b</v>
          </cell>
        </row>
        <row r="751">
          <cell r="R751">
            <v>7601.05</v>
          </cell>
          <cell r="S751">
            <v>7601.05</v>
          </cell>
          <cell r="T751">
            <v>7601.05</v>
          </cell>
          <cell r="U751">
            <v>7601.05</v>
          </cell>
          <cell r="V751">
            <v>8717.5</v>
          </cell>
          <cell r="W751">
            <v>8717.5</v>
          </cell>
          <cell r="X751">
            <v>8717.5</v>
          </cell>
          <cell r="Y751">
            <v>8717.5</v>
          </cell>
          <cell r="Z751">
            <v>8717.5</v>
          </cell>
          <cell r="AA751">
            <v>8717.5</v>
          </cell>
          <cell r="AB751">
            <v>8717.5</v>
          </cell>
          <cell r="AC751">
            <v>8717.5</v>
          </cell>
          <cell r="AD751">
            <v>7601.050000000002</v>
          </cell>
          <cell r="AE751">
            <v>7601.050000000002</v>
          </cell>
          <cell r="AF751">
            <v>7601.050000000002</v>
          </cell>
          <cell r="AG751">
            <v>7601.050000000002</v>
          </cell>
          <cell r="AH751">
            <v>7647.5687500000013</v>
          </cell>
          <cell r="AI751">
            <v>7740.6062500000007</v>
          </cell>
          <cell r="AJ751">
            <v>7833.6437500000002</v>
          </cell>
          <cell r="AK751">
            <v>7926.6812500000005</v>
          </cell>
          <cell r="AL751">
            <v>8019.71875</v>
          </cell>
          <cell r="AM751">
            <v>8112.7562499999995</v>
          </cell>
          <cell r="AN751">
            <v>8205.7937499999989</v>
          </cell>
          <cell r="AO751">
            <v>8298.8312499999993</v>
          </cell>
          <cell r="AR751" t="str">
            <v>42b</v>
          </cell>
        </row>
        <row r="752">
          <cell r="R752">
            <v>1926661.23</v>
          </cell>
          <cell r="S752">
            <v>1926661.23</v>
          </cell>
          <cell r="T752">
            <v>1930211.78</v>
          </cell>
          <cell r="U752">
            <v>1931248.71</v>
          </cell>
          <cell r="V752">
            <v>1953850.18</v>
          </cell>
          <cell r="W752">
            <v>1961210.86</v>
          </cell>
          <cell r="X752">
            <v>1976510.91</v>
          </cell>
          <cell r="Y752">
            <v>2018019.66</v>
          </cell>
          <cell r="Z752">
            <v>2083174.83</v>
          </cell>
          <cell r="AA752">
            <v>2129899.0699999998</v>
          </cell>
          <cell r="AB752">
            <v>2141716.83</v>
          </cell>
          <cell r="AC752">
            <v>2169065.88</v>
          </cell>
          <cell r="AD752">
            <v>1878573.3370833332</v>
          </cell>
          <cell r="AE752">
            <v>1886344.1879166665</v>
          </cell>
          <cell r="AF752">
            <v>1894262.9783333333</v>
          </cell>
          <cell r="AG752">
            <v>1902321.3720833333</v>
          </cell>
          <cell r="AH752">
            <v>1911029.1991666669</v>
          </cell>
          <cell r="AI752">
            <v>1919615.1316666668</v>
          </cell>
          <cell r="AJ752">
            <v>1927016.1604166667</v>
          </cell>
          <cell r="AK752">
            <v>1935504.9395833332</v>
          </cell>
          <cell r="AL752">
            <v>1947808.3995833334</v>
          </cell>
          <cell r="AM752">
            <v>1964330.1333333335</v>
          </cell>
          <cell r="AN752">
            <v>1982845.7508333332</v>
          </cell>
          <cell r="AO752">
            <v>2002252.4037499998</v>
          </cell>
          <cell r="AR752" t="str">
            <v>42b</v>
          </cell>
        </row>
        <row r="753">
          <cell r="R753">
            <v>2576812.0299999998</v>
          </cell>
          <cell r="S753">
            <v>2576812.0299999998</v>
          </cell>
          <cell r="T753">
            <v>2576812.0299999998</v>
          </cell>
          <cell r="U753">
            <v>2576812.0299999998</v>
          </cell>
          <cell r="V753">
            <v>2573828.37</v>
          </cell>
          <cell r="W753">
            <v>2573828.37</v>
          </cell>
          <cell r="X753">
            <v>2573828.37</v>
          </cell>
          <cell r="Y753">
            <v>2573828.37</v>
          </cell>
          <cell r="Z753">
            <v>2573828.37</v>
          </cell>
          <cell r="AA753">
            <v>2573828.37</v>
          </cell>
          <cell r="AB753">
            <v>2573828.37</v>
          </cell>
          <cell r="AC753">
            <v>2573828.37</v>
          </cell>
          <cell r="AD753">
            <v>2577338.3599999994</v>
          </cell>
          <cell r="AE753">
            <v>2577180.7266666666</v>
          </cell>
          <cell r="AF753">
            <v>2577023.0933333333</v>
          </cell>
          <cell r="AG753">
            <v>2576865.4600000004</v>
          </cell>
          <cell r="AH753">
            <v>2576664.1375000007</v>
          </cell>
          <cell r="AI753">
            <v>2576419.1258333339</v>
          </cell>
          <cell r="AJ753">
            <v>2576174.1141666672</v>
          </cell>
          <cell r="AK753">
            <v>2575929.1025000005</v>
          </cell>
          <cell r="AL753">
            <v>2575684.0908333338</v>
          </cell>
          <cell r="AM753">
            <v>2575439.0791666671</v>
          </cell>
          <cell r="AN753">
            <v>2575194.0675000004</v>
          </cell>
          <cell r="AO753">
            <v>2574947.2425000002</v>
          </cell>
          <cell r="AR753" t="str">
            <v>42b</v>
          </cell>
        </row>
        <row r="754">
          <cell r="R754">
            <v>709003.06</v>
          </cell>
          <cell r="S754">
            <v>726516.67</v>
          </cell>
          <cell r="T754">
            <v>739650.74</v>
          </cell>
          <cell r="U754">
            <v>750073.74</v>
          </cell>
          <cell r="V754">
            <v>763422.75</v>
          </cell>
          <cell r="W754">
            <v>776591.54</v>
          </cell>
          <cell r="X754">
            <v>797487</v>
          </cell>
          <cell r="Y754">
            <v>815025.13</v>
          </cell>
          <cell r="Z754">
            <v>829413.36</v>
          </cell>
          <cell r="AA754">
            <v>829413.36</v>
          </cell>
          <cell r="AB754">
            <v>860424.69</v>
          </cell>
          <cell r="AC754">
            <v>881434.75</v>
          </cell>
          <cell r="AD754">
            <v>594568.93166666664</v>
          </cell>
          <cell r="AE754">
            <v>612295.41708333336</v>
          </cell>
          <cell r="AF754">
            <v>630293.59625000006</v>
          </cell>
          <cell r="AG754">
            <v>648033.29125000001</v>
          </cell>
          <cell r="AH754">
            <v>665211.46750000014</v>
          </cell>
          <cell r="AI754">
            <v>681779.10458333336</v>
          </cell>
          <cell r="AJ754">
            <v>698171.79041666677</v>
          </cell>
          <cell r="AK754">
            <v>715430</v>
          </cell>
          <cell r="AL754">
            <v>733173.56083333341</v>
          </cell>
          <cell r="AM754">
            <v>750208.56333333335</v>
          </cell>
          <cell r="AN754">
            <v>766998.2895833333</v>
          </cell>
          <cell r="AO754">
            <v>782686.74541666673</v>
          </cell>
          <cell r="AR754" t="str">
            <v>42b</v>
          </cell>
        </row>
        <row r="755">
          <cell r="R755">
            <v>366.95</v>
          </cell>
          <cell r="S755">
            <v>366.95</v>
          </cell>
          <cell r="T755">
            <v>366.95</v>
          </cell>
          <cell r="U755">
            <v>366.95</v>
          </cell>
          <cell r="V755">
            <v>366.95</v>
          </cell>
          <cell r="W755">
            <v>366.95</v>
          </cell>
          <cell r="X755">
            <v>366.95</v>
          </cell>
          <cell r="Y755">
            <v>366.95</v>
          </cell>
          <cell r="Z755">
            <v>366.95</v>
          </cell>
          <cell r="AA755">
            <v>366.95</v>
          </cell>
          <cell r="AB755">
            <v>366.95</v>
          </cell>
          <cell r="AC755">
            <v>366.95</v>
          </cell>
          <cell r="AD755">
            <v>366.94999999999987</v>
          </cell>
          <cell r="AE755">
            <v>366.94999999999987</v>
          </cell>
          <cell r="AF755">
            <v>366.94999999999987</v>
          </cell>
          <cell r="AG755">
            <v>366.94999999999987</v>
          </cell>
          <cell r="AH755">
            <v>366.94999999999987</v>
          </cell>
          <cell r="AI755">
            <v>366.94999999999987</v>
          </cell>
          <cell r="AJ755">
            <v>366.94999999999987</v>
          </cell>
          <cell r="AK755">
            <v>366.94999999999987</v>
          </cell>
          <cell r="AL755">
            <v>366.94999999999987</v>
          </cell>
          <cell r="AM755">
            <v>366.94999999999987</v>
          </cell>
          <cell r="AN755">
            <v>366.94999999999987</v>
          </cell>
          <cell r="AO755">
            <v>366.94999999999987</v>
          </cell>
          <cell r="AR755" t="str">
            <v>42b</v>
          </cell>
        </row>
        <row r="756">
          <cell r="R756">
            <v>-25835.27</v>
          </cell>
          <cell r="S756">
            <v>-25835.27</v>
          </cell>
          <cell r="T756">
            <v>-25835.27</v>
          </cell>
          <cell r="U756">
            <v>-25835.27</v>
          </cell>
          <cell r="V756">
            <v>0</v>
          </cell>
          <cell r="W756">
            <v>0</v>
          </cell>
          <cell r="X756">
            <v>0</v>
          </cell>
          <cell r="Y756">
            <v>0</v>
          </cell>
          <cell r="Z756">
            <v>0</v>
          </cell>
          <cell r="AA756">
            <v>0</v>
          </cell>
          <cell r="AB756">
            <v>0</v>
          </cell>
          <cell r="AC756">
            <v>0</v>
          </cell>
          <cell r="AD756">
            <v>-25835.27</v>
          </cell>
          <cell r="AE756">
            <v>-25835.27</v>
          </cell>
          <cell r="AF756">
            <v>-25835.27</v>
          </cell>
          <cell r="AG756">
            <v>-25835.27</v>
          </cell>
          <cell r="AH756">
            <v>-24758.800416666665</v>
          </cell>
          <cell r="AI756">
            <v>-22605.861249999998</v>
          </cell>
          <cell r="AJ756">
            <v>-20452.922083333331</v>
          </cell>
          <cell r="AK756">
            <v>-18299.982916666664</v>
          </cell>
          <cell r="AL756">
            <v>-16147.043749999999</v>
          </cell>
          <cell r="AM756">
            <v>-13994.104583333334</v>
          </cell>
          <cell r="AN756">
            <v>-11841.165416666669</v>
          </cell>
          <cell r="AO756">
            <v>-9688.2262499999997</v>
          </cell>
          <cell r="AR756" t="str">
            <v>42b</v>
          </cell>
        </row>
        <row r="757">
          <cell r="R757">
            <v>405426.67</v>
          </cell>
          <cell r="S757">
            <v>405426.67</v>
          </cell>
          <cell r="T757">
            <v>405426.67</v>
          </cell>
          <cell r="U757">
            <v>405426.67</v>
          </cell>
          <cell r="V757">
            <v>379591.4</v>
          </cell>
          <cell r="W757">
            <v>379591.4</v>
          </cell>
          <cell r="X757">
            <v>379591.4</v>
          </cell>
          <cell r="Y757">
            <v>379591.4</v>
          </cell>
          <cell r="Z757">
            <v>379591.4</v>
          </cell>
          <cell r="AA757">
            <v>379591.4</v>
          </cell>
          <cell r="AB757">
            <v>379591.4</v>
          </cell>
          <cell r="AC757">
            <v>379591.4</v>
          </cell>
          <cell r="AD757">
            <v>405426.67</v>
          </cell>
          <cell r="AE757">
            <v>405426.67</v>
          </cell>
          <cell r="AF757">
            <v>405426.67</v>
          </cell>
          <cell r="AG757">
            <v>405426.67</v>
          </cell>
          <cell r="AH757">
            <v>404350.20041666669</v>
          </cell>
          <cell r="AI757">
            <v>402197.26124999998</v>
          </cell>
          <cell r="AJ757">
            <v>400044.32208333333</v>
          </cell>
          <cell r="AK757">
            <v>397891.38291666663</v>
          </cell>
          <cell r="AL757">
            <v>395738.44375000003</v>
          </cell>
          <cell r="AM757">
            <v>393585.50458333333</v>
          </cell>
          <cell r="AN757">
            <v>391432.56541666668</v>
          </cell>
          <cell r="AO757">
            <v>389279.62624999997</v>
          </cell>
          <cell r="AR757" t="str">
            <v>42b</v>
          </cell>
        </row>
        <row r="758">
          <cell r="R758">
            <v>692242.38</v>
          </cell>
          <cell r="S758">
            <v>693923.51</v>
          </cell>
          <cell r="T758">
            <v>694489.81</v>
          </cell>
          <cell r="U758">
            <v>696148.98</v>
          </cell>
          <cell r="V758">
            <v>690872.43</v>
          </cell>
          <cell r="W758">
            <v>694188.08</v>
          </cell>
          <cell r="X758">
            <v>694188.08</v>
          </cell>
          <cell r="Y758">
            <v>696161.63</v>
          </cell>
          <cell r="Z758">
            <v>699738.56</v>
          </cell>
          <cell r="AA758">
            <v>701062.98</v>
          </cell>
          <cell r="AB758">
            <v>700610.52</v>
          </cell>
          <cell r="AC758">
            <v>702821.18</v>
          </cell>
          <cell r="AD758">
            <v>682695.48666666669</v>
          </cell>
          <cell r="AE758">
            <v>684721.00583333336</v>
          </cell>
          <cell r="AF758">
            <v>686621.70333333325</v>
          </cell>
          <cell r="AG758">
            <v>688399.96208333329</v>
          </cell>
          <cell r="AH758">
            <v>689573.74750000006</v>
          </cell>
          <cell r="AI758">
            <v>690227.13166666671</v>
          </cell>
          <cell r="AJ758">
            <v>690768.57208333339</v>
          </cell>
          <cell r="AK758">
            <v>691401.61125000007</v>
          </cell>
          <cell r="AL758">
            <v>692401.67041666666</v>
          </cell>
          <cell r="AM758">
            <v>693637.30624999991</v>
          </cell>
          <cell r="AN758">
            <v>694884.0029166668</v>
          </cell>
          <cell r="AO758">
            <v>695909.46958333335</v>
          </cell>
          <cell r="AR758" t="str">
            <v>42b</v>
          </cell>
        </row>
        <row r="759">
          <cell r="R759">
            <v>9152.75</v>
          </cell>
          <cell r="S759">
            <v>9152.75</v>
          </cell>
          <cell r="T759">
            <v>9152.75</v>
          </cell>
          <cell r="U759">
            <v>9152.75</v>
          </cell>
          <cell r="V759">
            <v>15888.2</v>
          </cell>
          <cell r="W759">
            <v>15888.2</v>
          </cell>
          <cell r="X759">
            <v>15888.2</v>
          </cell>
          <cell r="Y759">
            <v>15888.2</v>
          </cell>
          <cell r="Z759">
            <v>15888.2</v>
          </cell>
          <cell r="AA759">
            <v>15888.2</v>
          </cell>
          <cell r="AB759">
            <v>15888.2</v>
          </cell>
          <cell r="AC759">
            <v>15888.2</v>
          </cell>
          <cell r="AD759">
            <v>9152.75</v>
          </cell>
          <cell r="AE759">
            <v>9152.75</v>
          </cell>
          <cell r="AF759">
            <v>9152.75</v>
          </cell>
          <cell r="AG759">
            <v>9152.75</v>
          </cell>
          <cell r="AH759">
            <v>9433.3937500000011</v>
          </cell>
          <cell r="AI759">
            <v>9994.6812499999996</v>
          </cell>
          <cell r="AJ759">
            <v>10555.96875</v>
          </cell>
          <cell r="AK759">
            <v>11117.256249999999</v>
          </cell>
          <cell r="AL759">
            <v>11678.543749999999</v>
          </cell>
          <cell r="AM759">
            <v>12239.831250000001</v>
          </cell>
          <cell r="AN759">
            <v>12801.11875</v>
          </cell>
          <cell r="AO759">
            <v>13362.40625</v>
          </cell>
          <cell r="AR759" t="str">
            <v>42b</v>
          </cell>
        </row>
        <row r="760">
          <cell r="R760">
            <v>2239171.16</v>
          </cell>
          <cell r="S760">
            <v>2242580.27</v>
          </cell>
          <cell r="T760">
            <v>2261934.04</v>
          </cell>
          <cell r="U760">
            <v>2754346.29</v>
          </cell>
          <cell r="V760">
            <v>2645860.09</v>
          </cell>
          <cell r="W760">
            <v>2645811.66</v>
          </cell>
          <cell r="X760">
            <v>2647153.75</v>
          </cell>
          <cell r="Y760">
            <v>2664761.71</v>
          </cell>
          <cell r="Z760">
            <v>2667148.34</v>
          </cell>
          <cell r="AA760">
            <v>2689396.57</v>
          </cell>
          <cell r="AB760">
            <v>2696427.4</v>
          </cell>
          <cell r="AC760">
            <v>2716635.21</v>
          </cell>
          <cell r="AD760">
            <v>1515501.6933333334</v>
          </cell>
          <cell r="AE760">
            <v>1599070.57</v>
          </cell>
          <cell r="AF760">
            <v>1681420.8008333333</v>
          </cell>
          <cell r="AG760">
            <v>1780977.8066666666</v>
          </cell>
          <cell r="AH760">
            <v>1892128.0862499999</v>
          </cell>
          <cell r="AI760">
            <v>1994934.9804166667</v>
          </cell>
          <cell r="AJ760">
            <v>2095627.1345833333</v>
          </cell>
          <cell r="AK760">
            <v>2196811.2374999998</v>
          </cell>
          <cell r="AL760">
            <v>2298283.9166666665</v>
          </cell>
          <cell r="AM760">
            <v>2400569.2829166665</v>
          </cell>
          <cell r="AN760">
            <v>2492373.1629166664</v>
          </cell>
          <cell r="AO760">
            <v>2552572.2187499995</v>
          </cell>
          <cell r="AR760" t="str">
            <v>42b</v>
          </cell>
        </row>
        <row r="761">
          <cell r="R761">
            <v>2354799.7999999998</v>
          </cell>
          <cell r="S761">
            <v>2377022.5</v>
          </cell>
          <cell r="T761">
            <v>2404815.71</v>
          </cell>
          <cell r="U761">
            <v>2436916.58</v>
          </cell>
          <cell r="V761">
            <v>2560457.6</v>
          </cell>
          <cell r="W761">
            <v>2600956.84</v>
          </cell>
          <cell r="X761">
            <v>2626925.7200000002</v>
          </cell>
          <cell r="Y761">
            <v>2644929.98</v>
          </cell>
          <cell r="Z761">
            <v>2693686.9</v>
          </cell>
          <cell r="AA761">
            <v>2693686.9</v>
          </cell>
          <cell r="AB761">
            <v>2769081.07</v>
          </cell>
          <cell r="AC761">
            <v>2798208.02</v>
          </cell>
          <cell r="AD761">
            <v>2203350.706666667</v>
          </cell>
          <cell r="AE761">
            <v>2231098.3137500002</v>
          </cell>
          <cell r="AF761">
            <v>2258676.5758333337</v>
          </cell>
          <cell r="AG761">
            <v>2285740.4425000004</v>
          </cell>
          <cell r="AH761">
            <v>2316594.3479166664</v>
          </cell>
          <cell r="AI761">
            <v>2351073.5429166672</v>
          </cell>
          <cell r="AJ761">
            <v>2385220.5820833337</v>
          </cell>
          <cell r="AK761">
            <v>2419963.3120833337</v>
          </cell>
          <cell r="AL761">
            <v>2455149.5629166667</v>
          </cell>
          <cell r="AM761">
            <v>2489037.0412499998</v>
          </cell>
          <cell r="AN761">
            <v>2524329.0029166662</v>
          </cell>
          <cell r="AO761">
            <v>2561648.625833333</v>
          </cell>
          <cell r="AR761" t="str">
            <v>42b</v>
          </cell>
        </row>
        <row r="762">
          <cell r="R762">
            <v>995</v>
          </cell>
          <cell r="S762">
            <v>995</v>
          </cell>
          <cell r="T762">
            <v>995</v>
          </cell>
          <cell r="U762">
            <v>995</v>
          </cell>
          <cell r="V762">
            <v>995</v>
          </cell>
          <cell r="W762">
            <v>995</v>
          </cell>
          <cell r="X762">
            <v>995</v>
          </cell>
          <cell r="Y762">
            <v>995</v>
          </cell>
          <cell r="Z762">
            <v>995</v>
          </cell>
          <cell r="AA762">
            <v>995</v>
          </cell>
          <cell r="AB762">
            <v>995</v>
          </cell>
          <cell r="AC762">
            <v>995</v>
          </cell>
          <cell r="AD762">
            <v>995</v>
          </cell>
          <cell r="AE762">
            <v>995</v>
          </cell>
          <cell r="AF762">
            <v>995</v>
          </cell>
          <cell r="AG762">
            <v>995</v>
          </cell>
          <cell r="AH762">
            <v>995</v>
          </cell>
          <cell r="AI762">
            <v>995</v>
          </cell>
          <cell r="AJ762">
            <v>995</v>
          </cell>
          <cell r="AK762">
            <v>995</v>
          </cell>
          <cell r="AL762">
            <v>995</v>
          </cell>
          <cell r="AM762">
            <v>995</v>
          </cell>
          <cell r="AN762">
            <v>995</v>
          </cell>
          <cell r="AO762">
            <v>995</v>
          </cell>
          <cell r="AR762" t="str">
            <v>42b</v>
          </cell>
        </row>
        <row r="763">
          <cell r="R763">
            <v>1519</v>
          </cell>
          <cell r="S763">
            <v>1519</v>
          </cell>
          <cell r="T763">
            <v>1519</v>
          </cell>
          <cell r="U763">
            <v>1519</v>
          </cell>
          <cell r="V763">
            <v>1519</v>
          </cell>
          <cell r="W763">
            <v>1519</v>
          </cell>
          <cell r="X763">
            <v>1519</v>
          </cell>
          <cell r="Y763">
            <v>1519</v>
          </cell>
          <cell r="Z763">
            <v>1519</v>
          </cell>
          <cell r="AA763">
            <v>1519</v>
          </cell>
          <cell r="AB763">
            <v>1519</v>
          </cell>
          <cell r="AC763">
            <v>1519</v>
          </cell>
          <cell r="AD763">
            <v>1519</v>
          </cell>
          <cell r="AE763">
            <v>1519</v>
          </cell>
          <cell r="AF763">
            <v>1519</v>
          </cell>
          <cell r="AG763">
            <v>1519</v>
          </cell>
          <cell r="AH763">
            <v>1519</v>
          </cell>
          <cell r="AI763">
            <v>1519</v>
          </cell>
          <cell r="AJ763">
            <v>1519</v>
          </cell>
          <cell r="AK763">
            <v>1519</v>
          </cell>
          <cell r="AL763">
            <v>1519</v>
          </cell>
          <cell r="AM763">
            <v>1519</v>
          </cell>
          <cell r="AN763">
            <v>1519</v>
          </cell>
          <cell r="AO763">
            <v>1519</v>
          </cell>
          <cell r="AR763" t="str">
            <v>42b</v>
          </cell>
        </row>
        <row r="764">
          <cell r="R764">
            <v>87604.47</v>
          </cell>
          <cell r="S764">
            <v>89700.37</v>
          </cell>
          <cell r="T764">
            <v>90775.12</v>
          </cell>
          <cell r="U764">
            <v>96993.82</v>
          </cell>
          <cell r="V764">
            <v>102138.12</v>
          </cell>
          <cell r="W764">
            <v>108227.99</v>
          </cell>
          <cell r="X764">
            <v>108975.61</v>
          </cell>
          <cell r="Y764">
            <v>108975.61</v>
          </cell>
          <cell r="Z764">
            <v>108975.61</v>
          </cell>
          <cell r="AA764">
            <v>112823.03</v>
          </cell>
          <cell r="AB764">
            <v>112823.03</v>
          </cell>
          <cell r="AC764">
            <v>112823.03</v>
          </cell>
          <cell r="AD764">
            <v>54406.384583333325</v>
          </cell>
          <cell r="AE764">
            <v>61794.086249999993</v>
          </cell>
          <cell r="AF764">
            <v>69313.898333333316</v>
          </cell>
          <cell r="AG764">
            <v>77137.604166666657</v>
          </cell>
          <cell r="AH764">
            <v>83363.576666666646</v>
          </cell>
          <cell r="AI764">
            <v>87702.159583333341</v>
          </cell>
          <cell r="AJ764">
            <v>91094.440416666665</v>
          </cell>
          <cell r="AK764">
            <v>93434.037916666653</v>
          </cell>
          <cell r="AL764">
            <v>95617.567500000005</v>
          </cell>
          <cell r="AM764">
            <v>97869.763333333321</v>
          </cell>
          <cell r="AN764">
            <v>100134.35166666667</v>
          </cell>
          <cell r="AO764">
            <v>102315.96083333333</v>
          </cell>
          <cell r="AR764" t="str">
            <v>42b</v>
          </cell>
        </row>
        <row r="765">
          <cell r="R765">
            <v>1940396.8</v>
          </cell>
          <cell r="S765">
            <v>1965699.03</v>
          </cell>
          <cell r="T765">
            <v>1981760.65</v>
          </cell>
          <cell r="U765">
            <v>2041118.81</v>
          </cell>
          <cell r="V765">
            <v>2225440.39</v>
          </cell>
          <cell r="W765">
            <v>2236777.6800000002</v>
          </cell>
          <cell r="X765">
            <v>2378999.67</v>
          </cell>
          <cell r="Y765">
            <v>2424905.6</v>
          </cell>
          <cell r="Z765">
            <v>2478099.19</v>
          </cell>
          <cell r="AA765">
            <v>2479956.61</v>
          </cell>
          <cell r="AB765">
            <v>2561963.44</v>
          </cell>
          <cell r="AC765">
            <v>2685211.33</v>
          </cell>
          <cell r="AD765">
            <v>1774203.4037499998</v>
          </cell>
          <cell r="AE765">
            <v>1800908.18875</v>
          </cell>
          <cell r="AF765">
            <v>1828125.24</v>
          </cell>
          <cell r="AG765">
            <v>1857052.66</v>
          </cell>
          <cell r="AH765">
            <v>1893659.8774999997</v>
          </cell>
          <cell r="AI765">
            <v>1934961.7866666664</v>
          </cell>
          <cell r="AJ765">
            <v>1980528.1441666668</v>
          </cell>
          <cell r="AK765">
            <v>2033653.1595833332</v>
          </cell>
          <cell r="AL765">
            <v>2088769.7595833337</v>
          </cell>
          <cell r="AM765">
            <v>2141729.4333333336</v>
          </cell>
          <cell r="AN765">
            <v>2194157.0641666669</v>
          </cell>
          <cell r="AO765">
            <v>2252291.7533333339</v>
          </cell>
          <cell r="AR765" t="str">
            <v>42b</v>
          </cell>
        </row>
        <row r="766">
          <cell r="R766">
            <v>3579284.26</v>
          </cell>
          <cell r="S766">
            <v>3579918.26</v>
          </cell>
          <cell r="T766">
            <v>3582146.17</v>
          </cell>
          <cell r="U766">
            <v>3582263.67</v>
          </cell>
          <cell r="V766">
            <v>2382134.44</v>
          </cell>
          <cell r="W766">
            <v>2382134.44</v>
          </cell>
          <cell r="X766">
            <v>2382134.44</v>
          </cell>
          <cell r="Y766">
            <v>2382148.69</v>
          </cell>
          <cell r="Z766">
            <v>2382220.0099999998</v>
          </cell>
          <cell r="AA766">
            <v>2382220.0099999998</v>
          </cell>
          <cell r="AB766">
            <v>2382234.2599999998</v>
          </cell>
          <cell r="AC766">
            <v>2382234.2599999998</v>
          </cell>
          <cell r="AD766">
            <v>3571250.7737499997</v>
          </cell>
          <cell r="AE766">
            <v>3576194.9683333333</v>
          </cell>
          <cell r="AF766">
            <v>3578781.8541666665</v>
          </cell>
          <cell r="AG766">
            <v>3579172.1887500002</v>
          </cell>
          <cell r="AH766">
            <v>3529534.2641666667</v>
          </cell>
          <cell r="AI766">
            <v>3429874.6266666665</v>
          </cell>
          <cell r="AJ766">
            <v>3330206.6820833329</v>
          </cell>
          <cell r="AK766">
            <v>3230536.7533333339</v>
          </cell>
          <cell r="AL766">
            <v>3130858.2754166671</v>
          </cell>
          <cell r="AM766">
            <v>3031170.0270833336</v>
          </cell>
          <cell r="AN766">
            <v>2931477.7108333334</v>
          </cell>
          <cell r="AO766">
            <v>2831692.9541666661</v>
          </cell>
          <cell r="AR766" t="str">
            <v>42b</v>
          </cell>
        </row>
        <row r="767">
          <cell r="R767">
            <v>-1415286.74</v>
          </cell>
          <cell r="S767">
            <v>-1415286.74</v>
          </cell>
          <cell r="T767">
            <v>-1416721.82</v>
          </cell>
          <cell r="U767">
            <v>-1735431.32</v>
          </cell>
          <cell r="V767">
            <v>-1413413.82</v>
          </cell>
          <cell r="W767">
            <v>-1413413.82</v>
          </cell>
          <cell r="X767">
            <v>-1413413.82</v>
          </cell>
          <cell r="Y767">
            <v>-1413413.82</v>
          </cell>
          <cell r="Z767">
            <v>-1413413.82</v>
          </cell>
          <cell r="AA767">
            <v>-1413413.82</v>
          </cell>
          <cell r="AB767">
            <v>-1413413.82</v>
          </cell>
          <cell r="AC767">
            <v>-1413413.82</v>
          </cell>
          <cell r="AD767">
            <v>-1037137.8241666667</v>
          </cell>
          <cell r="AE767">
            <v>-1154802.7191666667</v>
          </cell>
          <cell r="AF767">
            <v>-1227019.1079166669</v>
          </cell>
          <cell r="AG767">
            <v>-1267066.5529166667</v>
          </cell>
          <cell r="AH767">
            <v>-1306976.1645833335</v>
          </cell>
          <cell r="AI767">
            <v>-1333468.3804166669</v>
          </cell>
          <cell r="AJ767">
            <v>-1359960.5962500002</v>
          </cell>
          <cell r="AK767">
            <v>-1385237.9345833336</v>
          </cell>
          <cell r="AL767">
            <v>-1408060.3358333334</v>
          </cell>
          <cell r="AM767">
            <v>-1424386.7570833333</v>
          </cell>
          <cell r="AN767">
            <v>-1435457.2579166668</v>
          </cell>
          <cell r="AO767">
            <v>-1440914.47</v>
          </cell>
          <cell r="AR767" t="str">
            <v>42b</v>
          </cell>
        </row>
        <row r="768">
          <cell r="R768">
            <v>0</v>
          </cell>
          <cell r="S768">
            <v>0</v>
          </cell>
          <cell r="T768">
            <v>0</v>
          </cell>
          <cell r="U768">
            <v>0</v>
          </cell>
          <cell r="V768">
            <v>1196863.98</v>
          </cell>
          <cell r="W768">
            <v>1196863.98</v>
          </cell>
          <cell r="X768">
            <v>1196863.98</v>
          </cell>
          <cell r="Y768">
            <v>1196863.98</v>
          </cell>
          <cell r="Z768">
            <v>1196863.98</v>
          </cell>
          <cell r="AA768">
            <v>1196863.98</v>
          </cell>
          <cell r="AB768">
            <v>1196863.98</v>
          </cell>
          <cell r="AC768">
            <v>1196863.98</v>
          </cell>
          <cell r="AD768">
            <v>0</v>
          </cell>
          <cell r="AE768">
            <v>0</v>
          </cell>
          <cell r="AF768">
            <v>0</v>
          </cell>
          <cell r="AG768">
            <v>0</v>
          </cell>
          <cell r="AH768">
            <v>49869.332499999997</v>
          </cell>
          <cell r="AI768">
            <v>149607.9975</v>
          </cell>
          <cell r="AJ768">
            <v>249346.66250000001</v>
          </cell>
          <cell r="AK768">
            <v>349085.32749999996</v>
          </cell>
          <cell r="AL768">
            <v>448823.99249999999</v>
          </cell>
          <cell r="AM768">
            <v>548562.65750000009</v>
          </cell>
          <cell r="AN768">
            <v>648301.32250000013</v>
          </cell>
          <cell r="AO768">
            <v>748039.98750000016</v>
          </cell>
          <cell r="AR768" t="str">
            <v>42b</v>
          </cell>
        </row>
        <row r="769">
          <cell r="R769">
            <v>0</v>
          </cell>
          <cell r="S769">
            <v>0</v>
          </cell>
          <cell r="T769">
            <v>0</v>
          </cell>
          <cell r="U769">
            <v>0</v>
          </cell>
          <cell r="V769">
            <v>-1075000</v>
          </cell>
          <cell r="W769">
            <v>-1075000</v>
          </cell>
          <cell r="X769">
            <v>-1075000</v>
          </cell>
          <cell r="Y769">
            <v>-1075000</v>
          </cell>
          <cell r="Z769">
            <v>-1075000</v>
          </cell>
          <cell r="AA769">
            <v>-1075000</v>
          </cell>
          <cell r="AB769">
            <v>-1075000</v>
          </cell>
          <cell r="AC769">
            <v>-1075000</v>
          </cell>
          <cell r="AD769">
            <v>0</v>
          </cell>
          <cell r="AE769">
            <v>0</v>
          </cell>
          <cell r="AF769">
            <v>0</v>
          </cell>
          <cell r="AG769">
            <v>0</v>
          </cell>
          <cell r="AH769">
            <v>-44791.666666666664</v>
          </cell>
          <cell r="AI769">
            <v>-134375</v>
          </cell>
          <cell r="AJ769">
            <v>-223958.33333333334</v>
          </cell>
          <cell r="AK769">
            <v>-313541.66666666669</v>
          </cell>
          <cell r="AL769">
            <v>-403125</v>
          </cell>
          <cell r="AM769">
            <v>-492708.33333333331</v>
          </cell>
          <cell r="AN769">
            <v>-582291.66666666663</v>
          </cell>
          <cell r="AO769">
            <v>-671875</v>
          </cell>
          <cell r="AR769" t="str">
            <v>42b</v>
          </cell>
        </row>
        <row r="770">
          <cell r="R770">
            <v>66942.149999999994</v>
          </cell>
          <cell r="S770">
            <v>66942.149999999994</v>
          </cell>
          <cell r="T770">
            <v>66942.149999999994</v>
          </cell>
          <cell r="U770">
            <v>66942.149999999994</v>
          </cell>
          <cell r="V770">
            <v>66942.149999999994</v>
          </cell>
          <cell r="W770">
            <v>66942.149999999994</v>
          </cell>
          <cell r="X770">
            <v>66942.149999999994</v>
          </cell>
          <cell r="Y770">
            <v>66942.149999999994</v>
          </cell>
          <cell r="Z770">
            <v>66942.149999999994</v>
          </cell>
          <cell r="AA770">
            <v>66942.149999999994</v>
          </cell>
          <cell r="AB770">
            <v>66942.149999999994</v>
          </cell>
          <cell r="AC770">
            <v>66942.149999999994</v>
          </cell>
          <cell r="AD770">
            <v>66942.150000000009</v>
          </cell>
          <cell r="AE770">
            <v>66942.150000000009</v>
          </cell>
          <cell r="AF770">
            <v>66942.150000000009</v>
          </cell>
          <cell r="AG770">
            <v>66942.150000000009</v>
          </cell>
          <cell r="AH770">
            <v>66942.150000000009</v>
          </cell>
          <cell r="AI770">
            <v>66942.150000000009</v>
          </cell>
          <cell r="AJ770">
            <v>66942.150000000009</v>
          </cell>
          <cell r="AK770">
            <v>66942.150000000009</v>
          </cell>
          <cell r="AL770">
            <v>66942.150000000009</v>
          </cell>
          <cell r="AM770">
            <v>66942.150000000009</v>
          </cell>
          <cell r="AN770">
            <v>66942.150000000009</v>
          </cell>
          <cell r="AO770">
            <v>66942.150000000009</v>
          </cell>
          <cell r="AR770" t="str">
            <v>42b</v>
          </cell>
        </row>
        <row r="771">
          <cell r="R771">
            <v>1757836.13</v>
          </cell>
          <cell r="S771">
            <v>1801384.73</v>
          </cell>
          <cell r="T771">
            <v>1845616.45</v>
          </cell>
          <cell r="U771">
            <v>1902801.06</v>
          </cell>
          <cell r="V771">
            <v>2056149.45</v>
          </cell>
          <cell r="W771">
            <v>2098177.9900000002</v>
          </cell>
          <cell r="X771">
            <v>2149393.52</v>
          </cell>
          <cell r="Y771">
            <v>2206055.2200000002</v>
          </cell>
          <cell r="Z771">
            <v>2284046.9900000002</v>
          </cell>
          <cell r="AA771">
            <v>2396121.7999999998</v>
          </cell>
          <cell r="AB771">
            <v>2466376.08</v>
          </cell>
          <cell r="AC771">
            <v>2658910.5</v>
          </cell>
          <cell r="AD771">
            <v>1564580.6837500001</v>
          </cell>
          <cell r="AE771">
            <v>1617767.1429166666</v>
          </cell>
          <cell r="AF771">
            <v>1664622.26875</v>
          </cell>
          <cell r="AG771">
            <v>1706347.7095833335</v>
          </cell>
          <cell r="AH771">
            <v>1747943.9849999996</v>
          </cell>
          <cell r="AI771">
            <v>1791960.8224999998</v>
          </cell>
          <cell r="AJ771">
            <v>1835373.3329166668</v>
          </cell>
          <cell r="AK771">
            <v>1877127.7191666663</v>
          </cell>
          <cell r="AL771">
            <v>1920360.5</v>
          </cell>
          <cell r="AM771">
            <v>1971176.770833333</v>
          </cell>
          <cell r="AN771">
            <v>2029517.6004166668</v>
          </cell>
          <cell r="AO771">
            <v>2097694.3945833337</v>
          </cell>
          <cell r="AR771" t="str">
            <v>42b</v>
          </cell>
        </row>
        <row r="772">
          <cell r="R772">
            <v>2331401.12</v>
          </cell>
          <cell r="S772">
            <v>2241841.52</v>
          </cell>
          <cell r="T772">
            <v>2149768.85</v>
          </cell>
          <cell r="U772">
            <v>2057696.18</v>
          </cell>
          <cell r="V772">
            <v>1965623.51</v>
          </cell>
          <cell r="W772">
            <v>1874643.24</v>
          </cell>
          <cell r="X772">
            <v>1782570.57</v>
          </cell>
          <cell r="Y772">
            <v>1690497.9</v>
          </cell>
          <cell r="Z772">
            <v>1598425.23</v>
          </cell>
          <cell r="AA772">
            <v>1506862.76</v>
          </cell>
          <cell r="AB772">
            <v>1414790.09</v>
          </cell>
          <cell r="AC772">
            <v>1323107.31</v>
          </cell>
          <cell r="AD772">
            <v>2879517.2549999994</v>
          </cell>
          <cell r="AE772">
            <v>2787964.6929166666</v>
          </cell>
          <cell r="AF772">
            <v>2696516.8420833331</v>
          </cell>
          <cell r="AG772">
            <v>2605068.99125</v>
          </cell>
          <cell r="AH772">
            <v>2513608.9629166671</v>
          </cell>
          <cell r="AI772">
            <v>2422182.2737500002</v>
          </cell>
          <cell r="AJ772">
            <v>2330801.1012499998</v>
          </cell>
          <cell r="AK772">
            <v>2239419.92875</v>
          </cell>
          <cell r="AL772">
            <v>2148038.7562499996</v>
          </cell>
          <cell r="AM772">
            <v>2056678.8420833331</v>
          </cell>
          <cell r="AN772">
            <v>1965340.18625</v>
          </cell>
          <cell r="AO772">
            <v>1873886.6075000002</v>
          </cell>
          <cell r="AR772" t="str">
            <v>62</v>
          </cell>
        </row>
        <row r="773">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R773" t="str">
            <v>57</v>
          </cell>
        </row>
        <row r="774">
          <cell r="R774">
            <v>234574</v>
          </cell>
          <cell r="S774">
            <v>233046</v>
          </cell>
          <cell r="T774">
            <v>231518</v>
          </cell>
          <cell r="U774">
            <v>229990</v>
          </cell>
          <cell r="V774">
            <v>228462</v>
          </cell>
          <cell r="W774">
            <v>226934</v>
          </cell>
          <cell r="X774">
            <v>225406</v>
          </cell>
          <cell r="Y774">
            <v>223878</v>
          </cell>
          <cell r="Z774">
            <v>222350</v>
          </cell>
          <cell r="AA774">
            <v>220822</v>
          </cell>
          <cell r="AB774">
            <v>219294</v>
          </cell>
          <cell r="AC774">
            <v>217766</v>
          </cell>
          <cell r="AD774">
            <v>243742</v>
          </cell>
          <cell r="AE774">
            <v>242214</v>
          </cell>
          <cell r="AF774">
            <v>240686</v>
          </cell>
          <cell r="AG774">
            <v>239158</v>
          </cell>
          <cell r="AH774">
            <v>237630</v>
          </cell>
          <cell r="AI774">
            <v>236102</v>
          </cell>
          <cell r="AJ774">
            <v>234574</v>
          </cell>
          <cell r="AK774">
            <v>233046</v>
          </cell>
          <cell r="AL774">
            <v>231518</v>
          </cell>
          <cell r="AM774">
            <v>229990</v>
          </cell>
          <cell r="AN774">
            <v>228462</v>
          </cell>
          <cell r="AO774">
            <v>226934</v>
          </cell>
          <cell r="AR774" t="str">
            <v>2</v>
          </cell>
        </row>
        <row r="775">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R775" t="str">
            <v>2</v>
          </cell>
        </row>
        <row r="776">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R776" t="str">
            <v>2</v>
          </cell>
        </row>
        <row r="777">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R777" t="str">
            <v>2</v>
          </cell>
        </row>
        <row r="778">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R778" t="str">
            <v>2</v>
          </cell>
        </row>
        <row r="779">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R779" t="str">
            <v>2</v>
          </cell>
        </row>
        <row r="780">
          <cell r="R780">
            <v>70985.789999999994</v>
          </cell>
          <cell r="S780">
            <v>68450.58</v>
          </cell>
          <cell r="T780">
            <v>65915.37</v>
          </cell>
          <cell r="U780">
            <v>63380.160000000003</v>
          </cell>
          <cell r="V780">
            <v>60844.95</v>
          </cell>
          <cell r="W780">
            <v>58309.74</v>
          </cell>
          <cell r="X780">
            <v>55774.53</v>
          </cell>
          <cell r="Y780">
            <v>53239.32</v>
          </cell>
          <cell r="Z780">
            <v>50704.11</v>
          </cell>
          <cell r="AA780">
            <v>48168.9</v>
          </cell>
          <cell r="AB780">
            <v>45633.69</v>
          </cell>
          <cell r="AC780">
            <v>43098.48</v>
          </cell>
          <cell r="AD780">
            <v>86192.32166666667</v>
          </cell>
          <cell r="AE780">
            <v>83660.657916666678</v>
          </cell>
          <cell r="AF780">
            <v>81126.62999999999</v>
          </cell>
          <cell r="AG780">
            <v>78591.42</v>
          </cell>
          <cell r="AH780">
            <v>76056.210000000006</v>
          </cell>
          <cell r="AI780">
            <v>73521</v>
          </cell>
          <cell r="AJ780">
            <v>70985.789999999994</v>
          </cell>
          <cell r="AK780">
            <v>68450.58</v>
          </cell>
          <cell r="AL780">
            <v>65915.37</v>
          </cell>
          <cell r="AM780">
            <v>63380.160000000003</v>
          </cell>
          <cell r="AN780">
            <v>60844.94999999999</v>
          </cell>
          <cell r="AO780">
            <v>58309.740000000013</v>
          </cell>
          <cell r="AR780" t="str">
            <v>2</v>
          </cell>
        </row>
        <row r="781">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R781" t="str">
            <v>2</v>
          </cell>
        </row>
        <row r="782">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R782" t="str">
            <v>2</v>
          </cell>
        </row>
        <row r="783">
          <cell r="R783">
            <v>327535.71000000002</v>
          </cell>
          <cell r="S783">
            <v>318437.49</v>
          </cell>
          <cell r="T783">
            <v>309339.27</v>
          </cell>
          <cell r="U783">
            <v>300241.05</v>
          </cell>
          <cell r="V783">
            <v>291142.83</v>
          </cell>
          <cell r="W783">
            <v>282044.61</v>
          </cell>
          <cell r="X783">
            <v>272946.39</v>
          </cell>
          <cell r="Y783">
            <v>263848.17</v>
          </cell>
          <cell r="Z783">
            <v>254749.95</v>
          </cell>
          <cell r="AA783">
            <v>245651.73</v>
          </cell>
          <cell r="AB783">
            <v>236553.51</v>
          </cell>
          <cell r="AC783">
            <v>227455.29</v>
          </cell>
          <cell r="AD783">
            <v>382125.0174999999</v>
          </cell>
          <cell r="AE783">
            <v>373026.80041666672</v>
          </cell>
          <cell r="AF783">
            <v>363928.58250000002</v>
          </cell>
          <cell r="AG783">
            <v>354830.3641666667</v>
          </cell>
          <cell r="AH783">
            <v>345732.1454166667</v>
          </cell>
          <cell r="AI783">
            <v>336633.92624999996</v>
          </cell>
          <cell r="AJ783">
            <v>327535.70708333334</v>
          </cell>
          <cell r="AK783">
            <v>318437.48791666661</v>
          </cell>
          <cell r="AL783">
            <v>309339.26874999999</v>
          </cell>
          <cell r="AM783">
            <v>300241.04958333337</v>
          </cell>
          <cell r="AN783">
            <v>291142.83</v>
          </cell>
          <cell r="AO783">
            <v>282044.61</v>
          </cell>
          <cell r="AR783" t="str">
            <v>2</v>
          </cell>
        </row>
        <row r="784">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R784" t="str">
            <v>2</v>
          </cell>
        </row>
        <row r="785">
          <cell r="R785">
            <v>3377602.82</v>
          </cell>
          <cell r="S785">
            <v>3363529.47</v>
          </cell>
          <cell r="T785">
            <v>3349456.12</v>
          </cell>
          <cell r="U785">
            <v>3335382.77</v>
          </cell>
          <cell r="V785">
            <v>3321309.42</v>
          </cell>
          <cell r="W785">
            <v>3307236.07</v>
          </cell>
          <cell r="X785">
            <v>3293162.72</v>
          </cell>
          <cell r="Y785">
            <v>3279089.37</v>
          </cell>
          <cell r="Z785">
            <v>3265016.02</v>
          </cell>
          <cell r="AA785">
            <v>3250942.67</v>
          </cell>
          <cell r="AB785">
            <v>3236869.32</v>
          </cell>
          <cell r="AC785">
            <v>3222795.97</v>
          </cell>
          <cell r="AD785">
            <v>3462042.918333333</v>
          </cell>
          <cell r="AE785">
            <v>3447969.5695833336</v>
          </cell>
          <cell r="AF785">
            <v>3433896.2199999993</v>
          </cell>
          <cell r="AG785">
            <v>3419822.8699999996</v>
          </cell>
          <cell r="AH785">
            <v>3405749.52</v>
          </cell>
          <cell r="AI785">
            <v>3391676.1700000004</v>
          </cell>
          <cell r="AJ785">
            <v>3377602.8200000003</v>
          </cell>
          <cell r="AK785">
            <v>3363529.4699999993</v>
          </cell>
          <cell r="AL785">
            <v>3349456.1199999996</v>
          </cell>
          <cell r="AM785">
            <v>3335382.77</v>
          </cell>
          <cell r="AN785">
            <v>3321309.4200000004</v>
          </cell>
          <cell r="AO785">
            <v>3307236.07</v>
          </cell>
          <cell r="AR785" t="str">
            <v>2</v>
          </cell>
        </row>
        <row r="786">
          <cell r="R786">
            <v>0</v>
          </cell>
          <cell r="S786">
            <v>0</v>
          </cell>
          <cell r="T786">
            <v>0</v>
          </cell>
          <cell r="U786">
            <v>0</v>
          </cell>
          <cell r="V786">
            <v>0</v>
          </cell>
          <cell r="W786">
            <v>0</v>
          </cell>
          <cell r="X786">
            <v>0</v>
          </cell>
          <cell r="Y786">
            <v>0</v>
          </cell>
          <cell r="Z786">
            <v>0</v>
          </cell>
          <cell r="AA786">
            <v>0</v>
          </cell>
          <cell r="AB786">
            <v>0</v>
          </cell>
          <cell r="AC786">
            <v>0</v>
          </cell>
          <cell r="AD786">
            <v>10534.222083333334</v>
          </cell>
          <cell r="AE786">
            <v>3505.7070833333332</v>
          </cell>
          <cell r="AF786">
            <v>0</v>
          </cell>
          <cell r="AG786">
            <v>0</v>
          </cell>
          <cell r="AH786">
            <v>0</v>
          </cell>
          <cell r="AI786">
            <v>0</v>
          </cell>
          <cell r="AJ786">
            <v>0</v>
          </cell>
          <cell r="AK786">
            <v>0</v>
          </cell>
          <cell r="AL786">
            <v>0</v>
          </cell>
          <cell r="AM786">
            <v>0</v>
          </cell>
          <cell r="AN786">
            <v>0</v>
          </cell>
          <cell r="AO786">
            <v>0</v>
          </cell>
          <cell r="AR786" t="str">
            <v>2</v>
          </cell>
        </row>
        <row r="787">
          <cell r="R787">
            <v>0</v>
          </cell>
          <cell r="S787">
            <v>0</v>
          </cell>
          <cell r="T787">
            <v>0</v>
          </cell>
          <cell r="U787">
            <v>0</v>
          </cell>
          <cell r="V787">
            <v>0</v>
          </cell>
          <cell r="W787">
            <v>0</v>
          </cell>
          <cell r="X787">
            <v>0</v>
          </cell>
          <cell r="Y787">
            <v>0</v>
          </cell>
          <cell r="Z787">
            <v>0</v>
          </cell>
          <cell r="AA787">
            <v>0</v>
          </cell>
          <cell r="AB787">
            <v>0</v>
          </cell>
          <cell r="AC787">
            <v>0</v>
          </cell>
          <cell r="AD787">
            <v>100794.75958333333</v>
          </cell>
          <cell r="AE787">
            <v>33513.360833333332</v>
          </cell>
          <cell r="AF787">
            <v>0</v>
          </cell>
          <cell r="AG787">
            <v>0</v>
          </cell>
          <cell r="AH787">
            <v>0</v>
          </cell>
          <cell r="AI787">
            <v>0</v>
          </cell>
          <cell r="AJ787">
            <v>0</v>
          </cell>
          <cell r="AK787">
            <v>0</v>
          </cell>
          <cell r="AL787">
            <v>0</v>
          </cell>
          <cell r="AM787">
            <v>0</v>
          </cell>
          <cell r="AN787">
            <v>0</v>
          </cell>
          <cell r="AO787">
            <v>0</v>
          </cell>
          <cell r="AR787" t="str">
            <v>2</v>
          </cell>
        </row>
        <row r="788">
          <cell r="R788">
            <v>0</v>
          </cell>
          <cell r="S788">
            <v>0</v>
          </cell>
          <cell r="T788">
            <v>0</v>
          </cell>
          <cell r="U788">
            <v>0</v>
          </cell>
          <cell r="V788">
            <v>0</v>
          </cell>
          <cell r="W788">
            <v>0</v>
          </cell>
          <cell r="X788">
            <v>0</v>
          </cell>
          <cell r="Y788">
            <v>0</v>
          </cell>
          <cell r="Z788">
            <v>0</v>
          </cell>
          <cell r="AA788">
            <v>0</v>
          </cell>
          <cell r="AB788">
            <v>0</v>
          </cell>
          <cell r="AC788">
            <v>0</v>
          </cell>
          <cell r="AD788">
            <v>68289.703333333338</v>
          </cell>
          <cell r="AE788">
            <v>22723.590833333335</v>
          </cell>
          <cell r="AF788">
            <v>0</v>
          </cell>
          <cell r="AG788">
            <v>0</v>
          </cell>
          <cell r="AH788">
            <v>0</v>
          </cell>
          <cell r="AI788">
            <v>0</v>
          </cell>
          <cell r="AJ788">
            <v>0</v>
          </cell>
          <cell r="AK788">
            <v>0</v>
          </cell>
          <cell r="AL788">
            <v>0</v>
          </cell>
          <cell r="AM788">
            <v>0</v>
          </cell>
          <cell r="AN788">
            <v>0</v>
          </cell>
          <cell r="AO788">
            <v>0</v>
          </cell>
          <cell r="AR788" t="str">
            <v>2</v>
          </cell>
        </row>
        <row r="789">
          <cell r="R789">
            <v>0</v>
          </cell>
          <cell r="S789">
            <v>0</v>
          </cell>
          <cell r="T789">
            <v>0</v>
          </cell>
          <cell r="U789">
            <v>0</v>
          </cell>
          <cell r="V789">
            <v>0</v>
          </cell>
          <cell r="W789">
            <v>0</v>
          </cell>
          <cell r="X789">
            <v>0</v>
          </cell>
          <cell r="Y789">
            <v>0</v>
          </cell>
          <cell r="Z789">
            <v>0</v>
          </cell>
          <cell r="AA789">
            <v>0</v>
          </cell>
          <cell r="AB789">
            <v>0</v>
          </cell>
          <cell r="AC789">
            <v>0</v>
          </cell>
          <cell r="AD789">
            <v>43521.294166666667</v>
          </cell>
          <cell r="AE789">
            <v>14485.25</v>
          </cell>
          <cell r="AF789">
            <v>0</v>
          </cell>
          <cell r="AG789">
            <v>0</v>
          </cell>
          <cell r="AH789">
            <v>0</v>
          </cell>
          <cell r="AI789">
            <v>0</v>
          </cell>
          <cell r="AJ789">
            <v>0</v>
          </cell>
          <cell r="AK789">
            <v>0</v>
          </cell>
          <cell r="AL789">
            <v>0</v>
          </cell>
          <cell r="AM789">
            <v>0</v>
          </cell>
          <cell r="AN789">
            <v>0</v>
          </cell>
          <cell r="AO789">
            <v>0</v>
          </cell>
          <cell r="AR789" t="str">
            <v>2</v>
          </cell>
        </row>
        <row r="790">
          <cell r="R790">
            <v>40999.71</v>
          </cell>
          <cell r="S790">
            <v>0</v>
          </cell>
          <cell r="T790">
            <v>0</v>
          </cell>
          <cell r="U790">
            <v>0</v>
          </cell>
          <cell r="V790">
            <v>0</v>
          </cell>
          <cell r="W790">
            <v>0</v>
          </cell>
          <cell r="X790">
            <v>0</v>
          </cell>
          <cell r="Y790">
            <v>0</v>
          </cell>
          <cell r="Z790">
            <v>0</v>
          </cell>
          <cell r="AA790">
            <v>0</v>
          </cell>
          <cell r="AB790">
            <v>0</v>
          </cell>
          <cell r="AC790">
            <v>0</v>
          </cell>
          <cell r="AD790">
            <v>286999.93333333329</v>
          </cell>
          <cell r="AE790">
            <v>245998.80958333332</v>
          </cell>
          <cell r="AF790">
            <v>206706.93958333335</v>
          </cell>
          <cell r="AG790">
            <v>170832.17916666667</v>
          </cell>
          <cell r="AH790">
            <v>138374.06291666662</v>
          </cell>
          <cell r="AI790">
            <v>109332.59083333332</v>
          </cell>
          <cell r="AJ790">
            <v>83707.762916666659</v>
          </cell>
          <cell r="AK790">
            <v>61499.57916666667</v>
          </cell>
          <cell r="AL790">
            <v>42708.039583333339</v>
          </cell>
          <cell r="AM790">
            <v>27333.144166666665</v>
          </cell>
          <cell r="AN790">
            <v>15374.892916666664</v>
          </cell>
          <cell r="AO790">
            <v>6833.2854166666657</v>
          </cell>
          <cell r="AR790" t="str">
            <v>2</v>
          </cell>
        </row>
        <row r="791">
          <cell r="R791">
            <v>50441.16</v>
          </cell>
          <cell r="S791">
            <v>50149.59</v>
          </cell>
          <cell r="T791">
            <v>49858.02</v>
          </cell>
          <cell r="U791">
            <v>49566.45</v>
          </cell>
          <cell r="V791">
            <v>49274.879999999997</v>
          </cell>
          <cell r="W791">
            <v>48983.31</v>
          </cell>
          <cell r="X791">
            <v>48691.74</v>
          </cell>
          <cell r="Y791">
            <v>48400.17</v>
          </cell>
          <cell r="Z791">
            <v>48108.6</v>
          </cell>
          <cell r="AA791">
            <v>47817.03</v>
          </cell>
          <cell r="AB791">
            <v>47525.46</v>
          </cell>
          <cell r="AC791">
            <v>47233.89</v>
          </cell>
          <cell r="AD791">
            <v>52190.65</v>
          </cell>
          <cell r="AE791">
            <v>51899.027499999997</v>
          </cell>
          <cell r="AF791">
            <v>51607.44</v>
          </cell>
          <cell r="AG791">
            <v>51315.869999999995</v>
          </cell>
          <cell r="AH791">
            <v>51024.299999999996</v>
          </cell>
          <cell r="AI791">
            <v>50732.729999999989</v>
          </cell>
          <cell r="AJ791">
            <v>50441.16</v>
          </cell>
          <cell r="AK791">
            <v>50149.59</v>
          </cell>
          <cell r="AL791">
            <v>49858.020000000011</v>
          </cell>
          <cell r="AM791">
            <v>49566.44999999999</v>
          </cell>
          <cell r="AN791">
            <v>49274.879999999997</v>
          </cell>
          <cell r="AO791">
            <v>48983.31</v>
          </cell>
          <cell r="AR791" t="str">
            <v>2</v>
          </cell>
        </row>
        <row r="792">
          <cell r="R792">
            <v>1231762.42</v>
          </cell>
          <cell r="S792">
            <v>1227972.3799999999</v>
          </cell>
          <cell r="T792">
            <v>1224182.3400000001</v>
          </cell>
          <cell r="U792">
            <v>1220392.3</v>
          </cell>
          <cell r="V792">
            <v>1216602.26</v>
          </cell>
          <cell r="W792">
            <v>1212812.22</v>
          </cell>
          <cell r="X792">
            <v>1209022.18</v>
          </cell>
          <cell r="Y792">
            <v>1205232.1399999999</v>
          </cell>
          <cell r="Z792">
            <v>1201442.1000000001</v>
          </cell>
          <cell r="AA792">
            <v>1197652.06</v>
          </cell>
          <cell r="AB792">
            <v>1193862.02</v>
          </cell>
          <cell r="AC792">
            <v>1190071.98</v>
          </cell>
          <cell r="AD792">
            <v>1095163.134166667</v>
          </cell>
          <cell r="AE792">
            <v>1197652.0841666667</v>
          </cell>
          <cell r="AF792">
            <v>1246922.5800000003</v>
          </cell>
          <cell r="AG792">
            <v>1243132.54</v>
          </cell>
          <cell r="AH792">
            <v>1239342.5</v>
          </cell>
          <cell r="AI792">
            <v>1235552.46</v>
          </cell>
          <cell r="AJ792">
            <v>1231762.4200000002</v>
          </cell>
          <cell r="AK792">
            <v>1227972.3800000001</v>
          </cell>
          <cell r="AL792">
            <v>1224182.3400000001</v>
          </cell>
          <cell r="AM792">
            <v>1220392.3</v>
          </cell>
          <cell r="AN792">
            <v>1216602.26</v>
          </cell>
          <cell r="AO792">
            <v>1212812.22</v>
          </cell>
          <cell r="AR792" t="str">
            <v>2</v>
          </cell>
        </row>
        <row r="793">
          <cell r="R793">
            <v>936038.09</v>
          </cell>
          <cell r="S793">
            <v>933157.97</v>
          </cell>
          <cell r="T793">
            <v>930277.85</v>
          </cell>
          <cell r="U793">
            <v>927397.73</v>
          </cell>
          <cell r="V793">
            <v>924517.61</v>
          </cell>
          <cell r="W793">
            <v>921637.49</v>
          </cell>
          <cell r="X793">
            <v>918757.37</v>
          </cell>
          <cell r="Y793">
            <v>915877.25</v>
          </cell>
          <cell r="Z793">
            <v>912997.13</v>
          </cell>
          <cell r="AA793">
            <v>910117.01</v>
          </cell>
          <cell r="AB793">
            <v>907236.89</v>
          </cell>
          <cell r="AC793">
            <v>904356.77</v>
          </cell>
          <cell r="AD793">
            <v>832233.87875000003</v>
          </cell>
          <cell r="AE793">
            <v>910117.0479166666</v>
          </cell>
          <cell r="AF793">
            <v>947558.57000000018</v>
          </cell>
          <cell r="AG793">
            <v>944678.45000000007</v>
          </cell>
          <cell r="AH793">
            <v>941798.33000000007</v>
          </cell>
          <cell r="AI793">
            <v>938918.21</v>
          </cell>
          <cell r="AJ793">
            <v>936038.08999999985</v>
          </cell>
          <cell r="AK793">
            <v>933157.96999999986</v>
          </cell>
          <cell r="AL793">
            <v>930277.84999999974</v>
          </cell>
          <cell r="AM793">
            <v>927397.7300000001</v>
          </cell>
          <cell r="AN793">
            <v>924517.61</v>
          </cell>
          <cell r="AO793">
            <v>921637.49000000011</v>
          </cell>
          <cell r="AR793" t="str">
            <v>2</v>
          </cell>
        </row>
        <row r="794">
          <cell r="R794">
            <v>2866105.69</v>
          </cell>
          <cell r="S794">
            <v>2857286.9</v>
          </cell>
          <cell r="T794">
            <v>2848468.11</v>
          </cell>
          <cell r="U794">
            <v>2839649.32</v>
          </cell>
          <cell r="V794">
            <v>2830830.53</v>
          </cell>
          <cell r="W794">
            <v>2822011.74</v>
          </cell>
          <cell r="X794">
            <v>2813192.95</v>
          </cell>
          <cell r="Y794">
            <v>2804374.16</v>
          </cell>
          <cell r="Z794">
            <v>2795555.37</v>
          </cell>
          <cell r="AA794">
            <v>2786736.58</v>
          </cell>
          <cell r="AB794">
            <v>2777917.79</v>
          </cell>
          <cell r="AC794">
            <v>2769099</v>
          </cell>
          <cell r="AD794">
            <v>2548261.9329166664</v>
          </cell>
          <cell r="AE794">
            <v>2786736.6241666665</v>
          </cell>
          <cell r="AF794">
            <v>2901380.8499999996</v>
          </cell>
          <cell r="AG794">
            <v>2892562.06</v>
          </cell>
          <cell r="AH794">
            <v>2883743.27</v>
          </cell>
          <cell r="AI794">
            <v>2874924.4800000004</v>
          </cell>
          <cell r="AJ794">
            <v>2866105.69</v>
          </cell>
          <cell r="AK794">
            <v>2857286.9000000004</v>
          </cell>
          <cell r="AL794">
            <v>2848468.11</v>
          </cell>
          <cell r="AM794">
            <v>2839649.3200000003</v>
          </cell>
          <cell r="AN794">
            <v>2830830.5300000007</v>
          </cell>
          <cell r="AO794">
            <v>2822011.74</v>
          </cell>
          <cell r="AR794" t="str">
            <v>2</v>
          </cell>
        </row>
        <row r="795">
          <cell r="R795">
            <v>874732.25</v>
          </cell>
          <cell r="S795">
            <v>872040.77</v>
          </cell>
          <cell r="T795">
            <v>869349.29</v>
          </cell>
          <cell r="U795">
            <v>866657.81</v>
          </cell>
          <cell r="V795">
            <v>863966.33</v>
          </cell>
          <cell r="W795">
            <v>861274.85</v>
          </cell>
          <cell r="X795">
            <v>858583.37</v>
          </cell>
          <cell r="Y795">
            <v>855891.89</v>
          </cell>
          <cell r="Z795">
            <v>853200.41</v>
          </cell>
          <cell r="AA795">
            <v>850508.93</v>
          </cell>
          <cell r="AB795">
            <v>847817.45</v>
          </cell>
          <cell r="AC795">
            <v>845125.97</v>
          </cell>
          <cell r="AD795">
            <v>738626.66874999984</v>
          </cell>
          <cell r="AE795">
            <v>811408.87791666656</v>
          </cell>
          <cell r="AF795">
            <v>865948.16999999993</v>
          </cell>
          <cell r="AG795">
            <v>882806.69</v>
          </cell>
          <cell r="AH795">
            <v>880115.21</v>
          </cell>
          <cell r="AI795">
            <v>877423.73</v>
          </cell>
          <cell r="AJ795">
            <v>874732.24999999988</v>
          </cell>
          <cell r="AK795">
            <v>872040.7699999999</v>
          </cell>
          <cell r="AL795">
            <v>869349.29</v>
          </cell>
          <cell r="AM795">
            <v>866657.81</v>
          </cell>
          <cell r="AN795">
            <v>863966.33</v>
          </cell>
          <cell r="AO795">
            <v>861274.85</v>
          </cell>
          <cell r="AR795" t="str">
            <v>2</v>
          </cell>
        </row>
        <row r="796">
          <cell r="R796">
            <v>20444.53</v>
          </cell>
          <cell r="S796">
            <v>20349.439999999999</v>
          </cell>
          <cell r="T796">
            <v>20254.349999999999</v>
          </cell>
          <cell r="U796">
            <v>20159.259999999998</v>
          </cell>
          <cell r="V796">
            <v>20064.169999999998</v>
          </cell>
          <cell r="W796">
            <v>19969.080000000002</v>
          </cell>
          <cell r="X796">
            <v>19873.990000000002</v>
          </cell>
          <cell r="Y796">
            <v>19778.900000000001</v>
          </cell>
          <cell r="Z796">
            <v>19683.810000000001</v>
          </cell>
          <cell r="AA796">
            <v>19588.72</v>
          </cell>
          <cell r="AB796">
            <v>19493.63</v>
          </cell>
          <cell r="AC796">
            <v>19398.54</v>
          </cell>
          <cell r="AD796">
            <v>18324.828749999997</v>
          </cell>
          <cell r="AE796">
            <v>20024.577499999996</v>
          </cell>
          <cell r="AF796">
            <v>20824.907916666667</v>
          </cell>
          <cell r="AG796">
            <v>20729.8</v>
          </cell>
          <cell r="AH796">
            <v>20634.71</v>
          </cell>
          <cell r="AI796">
            <v>20539.62</v>
          </cell>
          <cell r="AJ796">
            <v>20444.530000000002</v>
          </cell>
          <cell r="AK796">
            <v>20349.440000000002</v>
          </cell>
          <cell r="AL796">
            <v>20254.350000000002</v>
          </cell>
          <cell r="AM796">
            <v>20159.259999999998</v>
          </cell>
          <cell r="AN796">
            <v>20064.169999999998</v>
          </cell>
          <cell r="AO796">
            <v>19969.080000000002</v>
          </cell>
          <cell r="AR796" t="str">
            <v>2</v>
          </cell>
        </row>
        <row r="797">
          <cell r="R797">
            <v>47703.33</v>
          </cell>
          <cell r="S797">
            <v>47481.45</v>
          </cell>
          <cell r="T797">
            <v>47259.57</v>
          </cell>
          <cell r="U797">
            <v>47037.69</v>
          </cell>
          <cell r="V797">
            <v>46815.81</v>
          </cell>
          <cell r="W797">
            <v>46593.93</v>
          </cell>
          <cell r="X797">
            <v>46372.05</v>
          </cell>
          <cell r="Y797">
            <v>46150.17</v>
          </cell>
          <cell r="Z797">
            <v>45928.29</v>
          </cell>
          <cell r="AA797">
            <v>45706.41</v>
          </cell>
          <cell r="AB797">
            <v>45484.53</v>
          </cell>
          <cell r="AC797">
            <v>45262.65</v>
          </cell>
          <cell r="AD797">
            <v>42757.446249999986</v>
          </cell>
          <cell r="AE797">
            <v>46723.478749999987</v>
          </cell>
          <cell r="AF797">
            <v>48590.891249999993</v>
          </cell>
          <cell r="AG797">
            <v>48368.97</v>
          </cell>
          <cell r="AH797">
            <v>48147.09</v>
          </cell>
          <cell r="AI797">
            <v>47925.21</v>
          </cell>
          <cell r="AJ797">
            <v>47703.329999999994</v>
          </cell>
          <cell r="AK797">
            <v>47481.450000000004</v>
          </cell>
          <cell r="AL797">
            <v>47259.57</v>
          </cell>
          <cell r="AM797">
            <v>47037.69</v>
          </cell>
          <cell r="AN797">
            <v>46815.81</v>
          </cell>
          <cell r="AO797">
            <v>46593.93</v>
          </cell>
          <cell r="AR797" t="str">
            <v>2</v>
          </cell>
        </row>
        <row r="798">
          <cell r="R798">
            <v>19666.150000000001</v>
          </cell>
          <cell r="S798">
            <v>19161.89</v>
          </cell>
          <cell r="T798">
            <v>18657.63</v>
          </cell>
          <cell r="U798">
            <v>18153.37</v>
          </cell>
          <cell r="V798">
            <v>17649.11</v>
          </cell>
          <cell r="W798">
            <v>17144.849999999999</v>
          </cell>
          <cell r="X798">
            <v>16640.59</v>
          </cell>
          <cell r="Y798">
            <v>16136.33</v>
          </cell>
          <cell r="Z798">
            <v>15632.07</v>
          </cell>
          <cell r="AA798">
            <v>15127.81</v>
          </cell>
          <cell r="AB798">
            <v>14623.55</v>
          </cell>
          <cell r="AC798">
            <v>14119.29</v>
          </cell>
          <cell r="AD798">
            <v>19519.072916666668</v>
          </cell>
          <cell r="AE798">
            <v>21136.907916666667</v>
          </cell>
          <cell r="AF798">
            <v>21683.19</v>
          </cell>
          <cell r="AG798">
            <v>21178.930000000004</v>
          </cell>
          <cell r="AH798">
            <v>20674.669999999998</v>
          </cell>
          <cell r="AI798">
            <v>20170.41</v>
          </cell>
          <cell r="AJ798">
            <v>19666.149999999998</v>
          </cell>
          <cell r="AK798">
            <v>19161.89</v>
          </cell>
          <cell r="AL798">
            <v>18657.63</v>
          </cell>
          <cell r="AM798">
            <v>18153.37</v>
          </cell>
          <cell r="AN798">
            <v>17649.11</v>
          </cell>
          <cell r="AO798">
            <v>17144.849999999999</v>
          </cell>
          <cell r="AR798" t="str">
            <v>2</v>
          </cell>
        </row>
        <row r="799">
          <cell r="R799">
            <v>1161192.58</v>
          </cell>
          <cell r="S799">
            <v>1155985.44</v>
          </cell>
          <cell r="T799">
            <v>1150778.3</v>
          </cell>
          <cell r="U799">
            <v>1145571.1599999999</v>
          </cell>
          <cell r="V799">
            <v>1140364.02</v>
          </cell>
          <cell r="W799">
            <v>1135156.8799999999</v>
          </cell>
          <cell r="X799">
            <v>1129949.74</v>
          </cell>
          <cell r="Y799">
            <v>1124742.6000000001</v>
          </cell>
          <cell r="Z799">
            <v>1119535.46</v>
          </cell>
          <cell r="AA799">
            <v>1114328.32</v>
          </cell>
          <cell r="AB799">
            <v>1109121.18</v>
          </cell>
          <cell r="AC799">
            <v>1103914.04</v>
          </cell>
          <cell r="AD799">
            <v>838132.8308333332</v>
          </cell>
          <cell r="AE799">
            <v>934681.91500000004</v>
          </cell>
          <cell r="AF799">
            <v>1030797.0708333333</v>
          </cell>
          <cell r="AG799">
            <v>1126478.2983333333</v>
          </cell>
          <cell r="AH799">
            <v>1171606.8599999999</v>
          </cell>
          <cell r="AI799">
            <v>1166399.72</v>
          </cell>
          <cell r="AJ799">
            <v>1161192.5799999998</v>
          </cell>
          <cell r="AK799">
            <v>1155985.4399999997</v>
          </cell>
          <cell r="AL799">
            <v>1150778.3</v>
          </cell>
          <cell r="AM799">
            <v>1145571.1600000001</v>
          </cell>
          <cell r="AN799">
            <v>1140364.0199999998</v>
          </cell>
          <cell r="AO799">
            <v>1135156.8799999999</v>
          </cell>
          <cell r="AR799" t="str">
            <v>2</v>
          </cell>
        </row>
        <row r="800">
          <cell r="R800">
            <v>881315.65</v>
          </cell>
          <cell r="S800">
            <v>873079.06</v>
          </cell>
          <cell r="T800">
            <v>864842.47</v>
          </cell>
          <cell r="U800">
            <v>856605.88</v>
          </cell>
          <cell r="V800">
            <v>848369.29</v>
          </cell>
          <cell r="W800">
            <v>840132.7</v>
          </cell>
          <cell r="X800">
            <v>831896.11</v>
          </cell>
          <cell r="Y800">
            <v>823659.52000000002</v>
          </cell>
          <cell r="Z800">
            <v>815422.93</v>
          </cell>
          <cell r="AA800">
            <v>807186.34</v>
          </cell>
          <cell r="AB800">
            <v>798949.75</v>
          </cell>
          <cell r="AC800">
            <v>790713.16</v>
          </cell>
          <cell r="AD800">
            <v>648628.38458333339</v>
          </cell>
          <cell r="AE800">
            <v>721728.16416666668</v>
          </cell>
          <cell r="AF800">
            <v>794141.56124999991</v>
          </cell>
          <cell r="AG800">
            <v>865868.57583333331</v>
          </cell>
          <cell r="AH800">
            <v>897615.51125000033</v>
          </cell>
          <cell r="AI800">
            <v>889552.24000000011</v>
          </cell>
          <cell r="AJ800">
            <v>881315.64999999991</v>
          </cell>
          <cell r="AK800">
            <v>873079.06</v>
          </cell>
          <cell r="AL800">
            <v>864842.47000000009</v>
          </cell>
          <cell r="AM800">
            <v>856605.88</v>
          </cell>
          <cell r="AN800">
            <v>848369.29</v>
          </cell>
          <cell r="AO800">
            <v>840132.69999999984</v>
          </cell>
          <cell r="AR800" t="str">
            <v>2</v>
          </cell>
        </row>
        <row r="801">
          <cell r="R801">
            <v>126114.69</v>
          </cell>
          <cell r="S801">
            <v>124827.81</v>
          </cell>
          <cell r="T801">
            <v>123540.93</v>
          </cell>
          <cell r="U801">
            <v>122254.05</v>
          </cell>
          <cell r="V801">
            <v>120967.17</v>
          </cell>
          <cell r="W801">
            <v>119680.29</v>
          </cell>
          <cell r="X801">
            <v>118393.41</v>
          </cell>
          <cell r="Y801">
            <v>117106.53</v>
          </cell>
          <cell r="Z801">
            <v>115819.65</v>
          </cell>
          <cell r="AA801">
            <v>114532.77</v>
          </cell>
          <cell r="AB801">
            <v>113245.89</v>
          </cell>
          <cell r="AC801">
            <v>111959.01</v>
          </cell>
          <cell r="AD801">
            <v>93040.496249999982</v>
          </cell>
          <cell r="AE801">
            <v>103496.43374999998</v>
          </cell>
          <cell r="AF801">
            <v>113845.13124999999</v>
          </cell>
          <cell r="AG801">
            <v>124086.58874999998</v>
          </cell>
          <cell r="AH801">
            <v>128612.75874999999</v>
          </cell>
          <cell r="AI801">
            <v>127401.56999999999</v>
          </cell>
          <cell r="AJ801">
            <v>126114.69</v>
          </cell>
          <cell r="AK801">
            <v>124827.81</v>
          </cell>
          <cell r="AL801">
            <v>123540.93</v>
          </cell>
          <cell r="AM801">
            <v>122254.05</v>
          </cell>
          <cell r="AN801">
            <v>120967.17</v>
          </cell>
          <cell r="AO801">
            <v>119680.29</v>
          </cell>
          <cell r="AR801" t="str">
            <v>2</v>
          </cell>
        </row>
        <row r="802">
          <cell r="R802">
            <v>207791.71</v>
          </cell>
          <cell r="S802">
            <v>206903.72</v>
          </cell>
          <cell r="T802">
            <v>206015.73</v>
          </cell>
          <cell r="U802">
            <v>205127.74</v>
          </cell>
          <cell r="V802">
            <v>204239.75</v>
          </cell>
          <cell r="W802">
            <v>203351.76</v>
          </cell>
          <cell r="X802">
            <v>202463.77</v>
          </cell>
          <cell r="Y802">
            <v>201575.78</v>
          </cell>
          <cell r="Z802">
            <v>200687.79</v>
          </cell>
          <cell r="AA802">
            <v>199799.8</v>
          </cell>
          <cell r="AB802">
            <v>198911.81</v>
          </cell>
          <cell r="AC802">
            <v>198023.82</v>
          </cell>
          <cell r="AD802">
            <v>96347.854583333319</v>
          </cell>
          <cell r="AE802">
            <v>113626.83083333333</v>
          </cell>
          <cell r="AF802">
            <v>130831.80791666666</v>
          </cell>
          <cell r="AG802">
            <v>147962.7858333333</v>
          </cell>
          <cell r="AH802">
            <v>165019.76458333331</v>
          </cell>
          <cell r="AI802">
            <v>182002.74416666664</v>
          </cell>
          <cell r="AJ802">
            <v>198911.72458333327</v>
          </cell>
          <cell r="AK802">
            <v>206903.72</v>
          </cell>
          <cell r="AL802">
            <v>206015.72999999998</v>
          </cell>
          <cell r="AM802">
            <v>205127.74</v>
          </cell>
          <cell r="AN802">
            <v>204239.75</v>
          </cell>
          <cell r="AO802">
            <v>203351.76</v>
          </cell>
          <cell r="AR802" t="str">
            <v>2</v>
          </cell>
        </row>
        <row r="803">
          <cell r="Y803">
            <v>2264759.31</v>
          </cell>
          <cell r="Z803">
            <v>2161815.71</v>
          </cell>
          <cell r="AA803">
            <v>2058872.11</v>
          </cell>
          <cell r="AB803">
            <v>1955928.51</v>
          </cell>
          <cell r="AC803">
            <v>1852984.91</v>
          </cell>
          <cell r="AJ803">
            <v>0</v>
          </cell>
          <cell r="AK803">
            <v>94364.971250000002</v>
          </cell>
          <cell r="AL803">
            <v>278805.59708333336</v>
          </cell>
          <cell r="AM803">
            <v>454667.58958333329</v>
          </cell>
          <cell r="AN803">
            <v>621950.94874999998</v>
          </cell>
          <cell r="AO803">
            <v>780655.67458333343</v>
          </cell>
          <cell r="AR803" t="str">
            <v>2</v>
          </cell>
        </row>
        <row r="804">
          <cell r="R804">
            <v>-1264872.97</v>
          </cell>
          <cell r="S804">
            <v>-4362046.3899999997</v>
          </cell>
          <cell r="T804">
            <v>-5712635.0700000003</v>
          </cell>
          <cell r="U804">
            <v>-3875780.58</v>
          </cell>
          <cell r="V804">
            <v>-522519</v>
          </cell>
          <cell r="W804">
            <v>3766785.04</v>
          </cell>
          <cell r="X804">
            <v>8723362.9900000002</v>
          </cell>
          <cell r="Y804">
            <v>13464257.470000001</v>
          </cell>
          <cell r="Z804">
            <v>17594509.640000001</v>
          </cell>
          <cell r="AA804">
            <v>14864994.720000001</v>
          </cell>
          <cell r="AB804">
            <v>13536491.4</v>
          </cell>
          <cell r="AC804">
            <v>10162336.460000001</v>
          </cell>
          <cell r="AD804">
            <v>4461830.4187500002</v>
          </cell>
          <cell r="AE804">
            <v>4276866.7458333336</v>
          </cell>
          <cell r="AF804">
            <v>4106441.5562500004</v>
          </cell>
          <cell r="AG804">
            <v>4024250.0791666671</v>
          </cell>
          <cell r="AH804">
            <v>4095760.8208333333</v>
          </cell>
          <cell r="AI804">
            <v>4200439.2745833332</v>
          </cell>
          <cell r="AJ804">
            <v>4278888.9104166673</v>
          </cell>
          <cell r="AK804">
            <v>4367535.0904166671</v>
          </cell>
          <cell r="AL804">
            <v>4447986.7954166671</v>
          </cell>
          <cell r="AM804">
            <v>4549159.8104166659</v>
          </cell>
          <cell r="AN804">
            <v>4829179.2725</v>
          </cell>
          <cell r="AO804">
            <v>5283406.0766666671</v>
          </cell>
          <cell r="AR804" t="str">
            <v>44</v>
          </cell>
        </row>
        <row r="805">
          <cell r="R805">
            <v>-2572899.31</v>
          </cell>
          <cell r="S805">
            <v>3961806.21</v>
          </cell>
          <cell r="T805">
            <v>7404319.6699999999</v>
          </cell>
          <cell r="U805">
            <v>7171842.9199999999</v>
          </cell>
          <cell r="V805">
            <v>7537093.7199999997</v>
          </cell>
          <cell r="W805">
            <v>3000815.09</v>
          </cell>
          <cell r="X805">
            <v>3451965.4</v>
          </cell>
          <cell r="Y805">
            <v>1763377.59</v>
          </cell>
          <cell r="Z805">
            <v>251101.93</v>
          </cell>
          <cell r="AA805">
            <v>-10988772.52</v>
          </cell>
          <cell r="AB805">
            <v>-2659079.7999999998</v>
          </cell>
          <cell r="AC805">
            <v>2211914.21</v>
          </cell>
          <cell r="AD805">
            <v>1389425.950833333</v>
          </cell>
          <cell r="AE805">
            <v>594470.3541666664</v>
          </cell>
          <cell r="AF805">
            <v>-1056617.1012500005</v>
          </cell>
          <cell r="AG805">
            <v>-2136287.6845833338</v>
          </cell>
          <cell r="AH805">
            <v>-1738748.87</v>
          </cell>
          <cell r="AI805">
            <v>-1542109.1616666671</v>
          </cell>
          <cell r="AJ805">
            <v>-1425033.3700000003</v>
          </cell>
          <cell r="AK805">
            <v>-945979.55291666661</v>
          </cell>
          <cell r="AL805">
            <v>-258651.9512500003</v>
          </cell>
          <cell r="AM805">
            <v>65826.486249999914</v>
          </cell>
          <cell r="AN805">
            <v>391177.25541666645</v>
          </cell>
          <cell r="AO805">
            <v>1213572.8474999999</v>
          </cell>
          <cell r="AR805" t="str">
            <v>44</v>
          </cell>
        </row>
        <row r="806">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R806" t="str">
            <v>44</v>
          </cell>
        </row>
        <row r="807">
          <cell r="R807">
            <v>0</v>
          </cell>
          <cell r="S807">
            <v>0</v>
          </cell>
          <cell r="T807">
            <v>0</v>
          </cell>
          <cell r="U807">
            <v>0</v>
          </cell>
          <cell r="V807">
            <v>0</v>
          </cell>
          <cell r="W807">
            <v>0</v>
          </cell>
          <cell r="X807">
            <v>0</v>
          </cell>
          <cell r="Y807">
            <v>0</v>
          </cell>
          <cell r="Z807">
            <v>0</v>
          </cell>
          <cell r="AA807">
            <v>0</v>
          </cell>
          <cell r="AB807">
            <v>0</v>
          </cell>
          <cell r="AC807">
            <v>0</v>
          </cell>
          <cell r="AD807">
            <v>-25158116.232083332</v>
          </cell>
          <cell r="AE807">
            <v>-18588298.095416665</v>
          </cell>
          <cell r="AF807">
            <v>-12670561.45875</v>
          </cell>
          <cell r="AG807">
            <v>-8882629.1079166681</v>
          </cell>
          <cell r="AH807">
            <v>-7010535.1887499997</v>
          </cell>
          <cell r="AI807">
            <v>-5279475.4616666669</v>
          </cell>
          <cell r="AJ807">
            <v>-3641417.8649999998</v>
          </cell>
          <cell r="AK807">
            <v>-2106607.875</v>
          </cell>
          <cell r="AL807">
            <v>-685021.81625000003</v>
          </cell>
          <cell r="AM807">
            <v>0</v>
          </cell>
          <cell r="AN807">
            <v>0</v>
          </cell>
          <cell r="AO807">
            <v>0</v>
          </cell>
          <cell r="AR807" t="str">
            <v>44</v>
          </cell>
        </row>
        <row r="808">
          <cell r="R808">
            <v>-57127.09</v>
          </cell>
          <cell r="S808">
            <v>-64587.839999999997</v>
          </cell>
          <cell r="T808">
            <v>-50751.29</v>
          </cell>
          <cell r="U808">
            <v>-26433.79</v>
          </cell>
          <cell r="V808">
            <v>-2029.15</v>
          </cell>
          <cell r="W808">
            <v>22253.21</v>
          </cell>
          <cell r="X808">
            <v>45901.53</v>
          </cell>
          <cell r="Y808">
            <v>57443.71</v>
          </cell>
          <cell r="Z808">
            <v>63075.39</v>
          </cell>
          <cell r="AA808">
            <v>-20692.36</v>
          </cell>
          <cell r="AB808">
            <v>-58304.57</v>
          </cell>
          <cell r="AC808">
            <v>-67271.839999999997</v>
          </cell>
          <cell r="AD808">
            <v>2964.9704166666611</v>
          </cell>
          <cell r="AE808">
            <v>28272.577500000014</v>
          </cell>
          <cell r="AF808">
            <v>50459.491250000014</v>
          </cell>
          <cell r="AG808">
            <v>54243.098333333335</v>
          </cell>
          <cell r="AH808">
            <v>41942.508750000015</v>
          </cell>
          <cell r="AI808">
            <v>30903.953333333335</v>
          </cell>
          <cell r="AJ808">
            <v>21011.787499999999</v>
          </cell>
          <cell r="AK808">
            <v>12086.144583333333</v>
          </cell>
          <cell r="AL808">
            <v>4826.9087499999978</v>
          </cell>
          <cell r="AM808">
            <v>-1037.4437500000004</v>
          </cell>
          <cell r="AN808">
            <v>-6793.2791666666699</v>
          </cell>
          <cell r="AO808">
            <v>-11449.859583333337</v>
          </cell>
          <cell r="AR808" t="str">
            <v>44</v>
          </cell>
        </row>
        <row r="809">
          <cell r="R809">
            <v>140992.14000000001</v>
          </cell>
          <cell r="S809">
            <v>127129.2</v>
          </cell>
          <cell r="T809">
            <v>107721.89</v>
          </cell>
          <cell r="U809">
            <v>94979.6</v>
          </cell>
          <cell r="V809">
            <v>93204.47</v>
          </cell>
          <cell r="W809">
            <v>105588.42</v>
          </cell>
          <cell r="X809">
            <v>135223.96</v>
          </cell>
          <cell r="Y809">
            <v>180965.55</v>
          </cell>
          <cell r="Z809">
            <v>238810.52</v>
          </cell>
          <cell r="AA809">
            <v>211545.51</v>
          </cell>
          <cell r="AB809">
            <v>242331.51999999999</v>
          </cell>
          <cell r="AC809">
            <v>278754.44</v>
          </cell>
          <cell r="AD809">
            <v>58367.830833333333</v>
          </cell>
          <cell r="AE809">
            <v>65410.108750000007</v>
          </cell>
          <cell r="AF809">
            <v>72005.412083333329</v>
          </cell>
          <cell r="AG809">
            <v>79740.68541666666</v>
          </cell>
          <cell r="AH809">
            <v>89078.841666666674</v>
          </cell>
          <cell r="AI809">
            <v>98762.244166666685</v>
          </cell>
          <cell r="AJ809">
            <v>108614.41875</v>
          </cell>
          <cell r="AK809">
            <v>118590.27499999998</v>
          </cell>
          <cell r="AL809">
            <v>128583.565</v>
          </cell>
          <cell r="AM809">
            <v>138117.005</v>
          </cell>
          <cell r="AN809">
            <v>147331.42166666666</v>
          </cell>
          <cell r="AO809">
            <v>157542.88541666666</v>
          </cell>
          <cell r="AR809" t="str">
            <v>44</v>
          </cell>
        </row>
        <row r="810">
          <cell r="R810">
            <v>2364217.3199999998</v>
          </cell>
          <cell r="S810">
            <v>1761877.23</v>
          </cell>
          <cell r="T810">
            <v>1269914.73</v>
          </cell>
          <cell r="U810">
            <v>996069.21</v>
          </cell>
          <cell r="V810">
            <v>773946.05</v>
          </cell>
          <cell r="W810">
            <v>618568.95999999996</v>
          </cell>
          <cell r="X810">
            <v>488557.3</v>
          </cell>
          <cell r="Y810">
            <v>344561.77</v>
          </cell>
          <cell r="Z810">
            <v>155887.6</v>
          </cell>
          <cell r="AA810">
            <v>5173374.72</v>
          </cell>
          <cell r="AB810">
            <v>4551586.37</v>
          </cell>
          <cell r="AC810">
            <v>3782238.7</v>
          </cell>
          <cell r="AD810">
            <v>1045539.3366666666</v>
          </cell>
          <cell r="AE810">
            <v>1217459.9429166666</v>
          </cell>
          <cell r="AF810">
            <v>1343784.6079166667</v>
          </cell>
          <cell r="AG810">
            <v>1438200.6054166667</v>
          </cell>
          <cell r="AH810">
            <v>1511951.24125</v>
          </cell>
          <cell r="AI810">
            <v>1569972.7000000002</v>
          </cell>
          <cell r="AJ810">
            <v>1616102.9608333334</v>
          </cell>
          <cell r="AK810">
            <v>1650816.2554166671</v>
          </cell>
          <cell r="AL810">
            <v>1671668.3125000002</v>
          </cell>
          <cell r="AM810">
            <v>1708304.9762500003</v>
          </cell>
          <cell r="AN810">
            <v>1769645.1033333335</v>
          </cell>
          <cell r="AO810">
            <v>1828788.6066666665</v>
          </cell>
          <cell r="AR810" t="str">
            <v>44</v>
          </cell>
        </row>
        <row r="811">
          <cell r="R811">
            <v>-7379747.9199999999</v>
          </cell>
          <cell r="S811">
            <v>-5498944.75</v>
          </cell>
          <cell r="T811">
            <v>-3919497.08</v>
          </cell>
          <cell r="U811">
            <v>-2994508.02</v>
          </cell>
          <cell r="V811">
            <v>-2252766.73</v>
          </cell>
          <cell r="W811">
            <v>-1712695.28</v>
          </cell>
          <cell r="X811">
            <v>-1264501.17</v>
          </cell>
          <cell r="Y811">
            <v>-762145.56</v>
          </cell>
          <cell r="Z811">
            <v>-131056.25</v>
          </cell>
          <cell r="AA811">
            <v>3670147.74</v>
          </cell>
          <cell r="AB811">
            <v>3247024.92</v>
          </cell>
          <cell r="AC811">
            <v>2720498.24</v>
          </cell>
          <cell r="AD811">
            <v>-3267403.6108333338</v>
          </cell>
          <cell r="AE811">
            <v>-3804015.8054166674</v>
          </cell>
          <cell r="AF811">
            <v>-4196450.8816666668</v>
          </cell>
          <cell r="AG811">
            <v>-4484534.4275000002</v>
          </cell>
          <cell r="AH811">
            <v>-4703170.8754166672</v>
          </cell>
          <cell r="AI811">
            <v>-4868398.4591666674</v>
          </cell>
          <cell r="AJ811">
            <v>-4992448.3112500003</v>
          </cell>
          <cell r="AK811">
            <v>-5076891.9250000007</v>
          </cell>
          <cell r="AL811">
            <v>-5114108.6670833342</v>
          </cell>
          <cell r="AM811">
            <v>-4386755.9637500001</v>
          </cell>
          <cell r="AN811">
            <v>-3022801.9725000001</v>
          </cell>
          <cell r="AO811">
            <v>-1874088.675</v>
          </cell>
          <cell r="AR811" t="str">
            <v>44</v>
          </cell>
        </row>
        <row r="812">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row>
        <row r="813">
          <cell r="R813">
            <v>5269627728.3599968</v>
          </cell>
          <cell r="S813">
            <v>5311623829.9799995</v>
          </cell>
          <cell r="T813">
            <v>5254973849.8399973</v>
          </cell>
          <cell r="U813">
            <v>5202890360.1200018</v>
          </cell>
          <cell r="V813">
            <v>5198796705.8000031</v>
          </cell>
          <cell r="W813">
            <v>5156274329.7900038</v>
          </cell>
          <cell r="X813">
            <v>5347915777.9699965</v>
          </cell>
          <cell r="Y813">
            <v>5313557295.0699997</v>
          </cell>
          <cell r="Z813">
            <v>5275417958.2300043</v>
          </cell>
          <cell r="AA813">
            <v>5385977432.8899965</v>
          </cell>
          <cell r="AB813">
            <v>5385667283.6500034</v>
          </cell>
          <cell r="AC813">
            <v>5393609371.0699997</v>
          </cell>
          <cell r="AD813">
            <v>5230477485.534586</v>
          </cell>
          <cell r="AE813">
            <v>5228146323.8500023</v>
          </cell>
          <cell r="AF813">
            <v>5226912960.5612516</v>
          </cell>
          <cell r="AG813">
            <v>5223976800.5541677</v>
          </cell>
          <cell r="AH813">
            <v>5225522741.9020844</v>
          </cell>
          <cell r="AI813">
            <v>5223548998.5008335</v>
          </cell>
          <cell r="AJ813">
            <v>5221209024.9929171</v>
          </cell>
          <cell r="AK813">
            <v>5227843247.4712505</v>
          </cell>
          <cell r="AL813">
            <v>5236267256.3466673</v>
          </cell>
          <cell r="AM813">
            <v>5252183485.0395842</v>
          </cell>
          <cell r="AN813">
            <v>5269706020.076251</v>
          </cell>
          <cell r="AO813">
            <v>5283400789.2787504</v>
          </cell>
        </row>
        <row r="815">
          <cell r="R815">
            <v>-28001959.109999999</v>
          </cell>
          <cell r="S815">
            <v>-50474762.490000002</v>
          </cell>
          <cell r="T815">
            <v>-66898247.82</v>
          </cell>
          <cell r="U815">
            <v>-73464490.469999999</v>
          </cell>
          <cell r="V815">
            <v>-56917330.5</v>
          </cell>
          <cell r="W815">
            <v>-57358595.450000003</v>
          </cell>
          <cell r="X815">
            <v>-59729955.810000002</v>
          </cell>
          <cell r="Y815">
            <v>-63272306.579999998</v>
          </cell>
          <cell r="Z815">
            <v>-67005730.189999998</v>
          </cell>
          <cell r="AA815">
            <v>-77307902.689999998</v>
          </cell>
          <cell r="AB815">
            <v>-98553496.950000003</v>
          </cell>
          <cell r="AC815">
            <v>-126192237.68000001</v>
          </cell>
          <cell r="AD815">
            <v>-68579413.074583337</v>
          </cell>
          <cell r="AE815">
            <v>-69549546.896249995</v>
          </cell>
          <cell r="AF815">
            <v>-70972168.355833337</v>
          </cell>
          <cell r="AG815">
            <v>-72350151.284166679</v>
          </cell>
          <cell r="AH815">
            <v>-72620128.228333339</v>
          </cell>
          <cell r="AI815">
            <v>-71863878.768333346</v>
          </cell>
          <cell r="AJ815">
            <v>-71073573.924583346</v>
          </cell>
          <cell r="AK815">
            <v>-70434819.430833325</v>
          </cell>
          <cell r="AL815">
            <v>-69730050.900416672</v>
          </cell>
          <cell r="AM815">
            <v>-69152113.549999997</v>
          </cell>
          <cell r="AN815">
            <v>-68784105.231666669</v>
          </cell>
          <cell r="AO815">
            <v>-68666977.160416663</v>
          </cell>
          <cell r="AR815" t="str">
            <v>8b</v>
          </cell>
        </row>
        <row r="816">
          <cell r="Z816">
            <v>13216433.33</v>
          </cell>
          <cell r="AA816">
            <v>13216433.33</v>
          </cell>
          <cell r="AB816">
            <v>13216433.33</v>
          </cell>
          <cell r="AC816">
            <v>13657433.33</v>
          </cell>
          <cell r="AK816">
            <v>0</v>
          </cell>
          <cell r="AL816">
            <v>550684.7220833333</v>
          </cell>
          <cell r="AM816">
            <v>1652054.16625</v>
          </cell>
          <cell r="AN816">
            <v>2753423.6104166666</v>
          </cell>
          <cell r="AO816">
            <v>3873168.0545833334</v>
          </cell>
          <cell r="AR816" t="str">
            <v>50a</v>
          </cell>
        </row>
        <row r="817">
          <cell r="R817">
            <v>0</v>
          </cell>
          <cell r="S817">
            <v>0</v>
          </cell>
          <cell r="T817">
            <v>0</v>
          </cell>
          <cell r="U817">
            <v>0</v>
          </cell>
          <cell r="V817">
            <v>4840000</v>
          </cell>
          <cell r="W817">
            <v>5526000</v>
          </cell>
          <cell r="X817">
            <v>4487000</v>
          </cell>
          <cell r="Y817">
            <v>4804000</v>
          </cell>
          <cell r="Z817">
            <v>4684000</v>
          </cell>
          <cell r="AA817">
            <v>3104000</v>
          </cell>
          <cell r="AB817">
            <v>2494000</v>
          </cell>
          <cell r="AC817">
            <v>1846000</v>
          </cell>
          <cell r="AD817">
            <v>0</v>
          </cell>
          <cell r="AE817">
            <v>0</v>
          </cell>
          <cell r="AF817">
            <v>0</v>
          </cell>
          <cell r="AG817">
            <v>0</v>
          </cell>
          <cell r="AH817">
            <v>201666.66666666666</v>
          </cell>
          <cell r="AI817">
            <v>633583.33333333337</v>
          </cell>
          <cell r="AJ817">
            <v>1050791.6666666667</v>
          </cell>
          <cell r="AK817">
            <v>1437916.6666666667</v>
          </cell>
          <cell r="AL817">
            <v>1833250</v>
          </cell>
          <cell r="AM817">
            <v>2157750</v>
          </cell>
          <cell r="AN817">
            <v>2391000</v>
          </cell>
          <cell r="AO817">
            <v>2571833.3333333335</v>
          </cell>
          <cell r="AQ817" t="str">
            <v>37a</v>
          </cell>
          <cell r="AR817" t="str">
            <v>56</v>
          </cell>
        </row>
        <row r="818">
          <cell r="R818">
            <v>50532715</v>
          </cell>
          <cell r="S818">
            <v>50532715</v>
          </cell>
          <cell r="T818">
            <v>50532715</v>
          </cell>
          <cell r="U818">
            <v>50532715</v>
          </cell>
          <cell r="V818">
            <v>50532715</v>
          </cell>
          <cell r="W818">
            <v>50532715</v>
          </cell>
          <cell r="X818">
            <v>50532715</v>
          </cell>
          <cell r="Y818">
            <v>50532715</v>
          </cell>
          <cell r="Z818">
            <v>61170606</v>
          </cell>
          <cell r="AA818">
            <v>61170606</v>
          </cell>
          <cell r="AB818">
            <v>61170606</v>
          </cell>
          <cell r="AC818">
            <v>61170606</v>
          </cell>
          <cell r="AD818">
            <v>48213215</v>
          </cell>
          <cell r="AE818">
            <v>48529881.666666664</v>
          </cell>
          <cell r="AF818">
            <v>48869048.333333336</v>
          </cell>
          <cell r="AG818">
            <v>49179590</v>
          </cell>
          <cell r="AH818">
            <v>49460548.333333336</v>
          </cell>
          <cell r="AI818">
            <v>49697298.333333336</v>
          </cell>
          <cell r="AJ818">
            <v>49888215</v>
          </cell>
          <cell r="AK818">
            <v>50048298.333333336</v>
          </cell>
          <cell r="AL818">
            <v>50646460.458333336</v>
          </cell>
          <cell r="AM818">
            <v>51686493.041666664</v>
          </cell>
          <cell r="AN818">
            <v>52696900.625</v>
          </cell>
          <cell r="AO818">
            <v>53635433.208333336</v>
          </cell>
          <cell r="AR818" t="str">
            <v>42b</v>
          </cell>
        </row>
        <row r="819">
          <cell r="Z819">
            <v>2876367</v>
          </cell>
          <cell r="AA819">
            <v>2876367</v>
          </cell>
          <cell r="AB819">
            <v>2876367</v>
          </cell>
          <cell r="AC819">
            <v>2967367</v>
          </cell>
          <cell r="AK819">
            <v>0</v>
          </cell>
          <cell r="AL819">
            <v>119848.625</v>
          </cell>
          <cell r="AM819">
            <v>359545.875</v>
          </cell>
          <cell r="AN819">
            <v>599243.125</v>
          </cell>
          <cell r="AO819">
            <v>842732.04166666663</v>
          </cell>
          <cell r="AR819" t="str">
            <v>62</v>
          </cell>
        </row>
        <row r="820">
          <cell r="R820">
            <v>0</v>
          </cell>
          <cell r="S820">
            <v>0</v>
          </cell>
          <cell r="T820">
            <v>0</v>
          </cell>
          <cell r="U820">
            <v>0</v>
          </cell>
          <cell r="V820">
            <v>0</v>
          </cell>
          <cell r="W820">
            <v>1085000</v>
          </cell>
          <cell r="X820">
            <v>1085000</v>
          </cell>
          <cell r="Y820">
            <v>1085000</v>
          </cell>
          <cell r="Z820">
            <v>1205000</v>
          </cell>
          <cell r="AA820">
            <v>1205000</v>
          </cell>
          <cell r="AB820">
            <v>1205000</v>
          </cell>
          <cell r="AC820">
            <v>1407000</v>
          </cell>
          <cell r="AD820">
            <v>0</v>
          </cell>
          <cell r="AE820">
            <v>0</v>
          </cell>
          <cell r="AF820">
            <v>0</v>
          </cell>
          <cell r="AG820">
            <v>0</v>
          </cell>
          <cell r="AH820">
            <v>0</v>
          </cell>
          <cell r="AI820">
            <v>45208.333333333336</v>
          </cell>
          <cell r="AJ820">
            <v>135625</v>
          </cell>
          <cell r="AK820">
            <v>226041.66666666666</v>
          </cell>
          <cell r="AL820">
            <v>321458.33333333331</v>
          </cell>
          <cell r="AM820">
            <v>421875</v>
          </cell>
          <cell r="AN820">
            <v>522291.66666666669</v>
          </cell>
          <cell r="AO820">
            <v>631125</v>
          </cell>
          <cell r="AQ820" t="str">
            <v>37c</v>
          </cell>
          <cell r="AR820" t="str">
            <v>56</v>
          </cell>
        </row>
        <row r="821">
          <cell r="R821">
            <v>-1024751.45</v>
          </cell>
          <cell r="S821">
            <v>-1024751.45</v>
          </cell>
          <cell r="T821">
            <v>-1024751.45</v>
          </cell>
          <cell r="U821">
            <v>-1024751.45</v>
          </cell>
          <cell r="V821">
            <v>-1024751.45</v>
          </cell>
          <cell r="W821">
            <v>-1024751.45</v>
          </cell>
          <cell r="X821">
            <v>-1024751.45</v>
          </cell>
          <cell r="Y821">
            <v>-1024751.45</v>
          </cell>
          <cell r="Z821">
            <v>-1024751.45</v>
          </cell>
          <cell r="AA821">
            <v>-1024751.45</v>
          </cell>
          <cell r="AB821">
            <v>-1024751.45</v>
          </cell>
          <cell r="AC821">
            <v>-1024751.45</v>
          </cell>
          <cell r="AD821">
            <v>-1024751.4499999998</v>
          </cell>
          <cell r="AE821">
            <v>-1024751.4499999998</v>
          </cell>
          <cell r="AF821">
            <v>-1024751.4499999998</v>
          </cell>
          <cell r="AG821">
            <v>-1024751.4499999998</v>
          </cell>
          <cell r="AH821">
            <v>-1024751.4499999998</v>
          </cell>
          <cell r="AI821">
            <v>-1024751.4499999998</v>
          </cell>
          <cell r="AJ821">
            <v>-1024751.4499999998</v>
          </cell>
          <cell r="AK821">
            <v>-1024751.4499999998</v>
          </cell>
          <cell r="AL821">
            <v>-1024751.4499999998</v>
          </cell>
          <cell r="AM821">
            <v>-1024751.4499999998</v>
          </cell>
          <cell r="AN821">
            <v>-1024751.4499999998</v>
          </cell>
          <cell r="AO821">
            <v>-1024751.4499999998</v>
          </cell>
          <cell r="AR821" t="str">
            <v>17/21</v>
          </cell>
          <cell r="AS821" t="str">
            <v>10</v>
          </cell>
        </row>
        <row r="822">
          <cell r="R822">
            <v>-663000</v>
          </cell>
          <cell r="S822">
            <v>-714000</v>
          </cell>
          <cell r="T822">
            <v>-765000</v>
          </cell>
          <cell r="U822">
            <v>-816000</v>
          </cell>
          <cell r="V822">
            <v>-867000</v>
          </cell>
          <cell r="W822">
            <v>-918000</v>
          </cell>
          <cell r="X822">
            <v>-969000</v>
          </cell>
          <cell r="Y822">
            <v>-1020000</v>
          </cell>
          <cell r="Z822">
            <v>4221000</v>
          </cell>
          <cell r="AA822">
            <v>4170000</v>
          </cell>
          <cell r="AB822">
            <v>4119000</v>
          </cell>
          <cell r="AC822">
            <v>4068000</v>
          </cell>
          <cell r="AD822">
            <v>-346375</v>
          </cell>
          <cell r="AE822">
            <v>-403750</v>
          </cell>
          <cell r="AF822">
            <v>-459000</v>
          </cell>
          <cell r="AG822">
            <v>-510000</v>
          </cell>
          <cell r="AH822">
            <v>-561000</v>
          </cell>
          <cell r="AI822">
            <v>-612000</v>
          </cell>
          <cell r="AJ822">
            <v>-663000</v>
          </cell>
          <cell r="AK822">
            <v>-714000</v>
          </cell>
          <cell r="AL822">
            <v>-544500</v>
          </cell>
          <cell r="AM822">
            <v>-154500</v>
          </cell>
          <cell r="AN822">
            <v>235500</v>
          </cell>
          <cell r="AO822">
            <v>625500</v>
          </cell>
          <cell r="AR822" t="str">
            <v>62</v>
          </cell>
        </row>
        <row r="823">
          <cell r="R823">
            <v>28917.58</v>
          </cell>
          <cell r="S823">
            <v>27917.58</v>
          </cell>
          <cell r="T823">
            <v>27917.58</v>
          </cell>
          <cell r="U823">
            <v>26917.58</v>
          </cell>
          <cell r="V823">
            <v>25917.58</v>
          </cell>
          <cell r="W823">
            <v>24917.58</v>
          </cell>
          <cell r="X823">
            <v>23917.58</v>
          </cell>
          <cell r="Y823">
            <v>22917.58</v>
          </cell>
          <cell r="Z823">
            <v>22917.58</v>
          </cell>
          <cell r="AA823">
            <v>21917.58</v>
          </cell>
          <cell r="AB823">
            <v>21917.58</v>
          </cell>
          <cell r="AC823">
            <v>20698.580000000002</v>
          </cell>
          <cell r="AD823">
            <v>36167.580000000009</v>
          </cell>
          <cell r="AE823">
            <v>35000.913333333345</v>
          </cell>
          <cell r="AF823">
            <v>33875.913333333345</v>
          </cell>
          <cell r="AG823">
            <v>32792.580000000009</v>
          </cell>
          <cell r="AH823">
            <v>31709.246666666677</v>
          </cell>
          <cell r="AI823">
            <v>30667.580000000013</v>
          </cell>
          <cell r="AJ823">
            <v>29667.580000000013</v>
          </cell>
          <cell r="AK823">
            <v>28667.580000000013</v>
          </cell>
          <cell r="AL823">
            <v>27709.246666666677</v>
          </cell>
          <cell r="AM823">
            <v>26792.580000000013</v>
          </cell>
          <cell r="AN823">
            <v>25917.580000000013</v>
          </cell>
          <cell r="AO823">
            <v>25116.788333333345</v>
          </cell>
          <cell r="AQ823">
            <v>23</v>
          </cell>
          <cell r="AR823" t="str">
            <v>56</v>
          </cell>
        </row>
        <row r="824">
          <cell r="R824">
            <v>80427</v>
          </cell>
          <cell r="S824">
            <v>77427</v>
          </cell>
          <cell r="T824">
            <v>74427</v>
          </cell>
          <cell r="U824">
            <v>71427</v>
          </cell>
          <cell r="V824">
            <v>68427</v>
          </cell>
          <cell r="W824">
            <v>65427</v>
          </cell>
          <cell r="X824">
            <v>62427</v>
          </cell>
          <cell r="Y824">
            <v>59427</v>
          </cell>
          <cell r="Z824">
            <v>56427</v>
          </cell>
          <cell r="AA824">
            <v>53427</v>
          </cell>
          <cell r="AB824">
            <v>50427</v>
          </cell>
          <cell r="AC824">
            <v>48427</v>
          </cell>
          <cell r="AD824">
            <v>97552</v>
          </cell>
          <cell r="AE824">
            <v>94635.333333333328</v>
          </cell>
          <cell r="AF824">
            <v>91718.666666666672</v>
          </cell>
          <cell r="AG824">
            <v>88802</v>
          </cell>
          <cell r="AH824">
            <v>85885.333333333328</v>
          </cell>
          <cell r="AI824">
            <v>82968.666666666672</v>
          </cell>
          <cell r="AJ824">
            <v>80052</v>
          </cell>
          <cell r="AK824">
            <v>77135.333333333328</v>
          </cell>
          <cell r="AL824">
            <v>74218.666666666672</v>
          </cell>
          <cell r="AM824">
            <v>71302</v>
          </cell>
          <cell r="AN824">
            <v>68385.333333333328</v>
          </cell>
          <cell r="AO824">
            <v>65468.666666666664</v>
          </cell>
          <cell r="AQ824">
            <v>24</v>
          </cell>
          <cell r="AR824" t="str">
            <v>56</v>
          </cell>
        </row>
        <row r="825">
          <cell r="R825">
            <v>39210432</v>
          </cell>
          <cell r="S825">
            <v>39244432</v>
          </cell>
          <cell r="T825">
            <v>39378432</v>
          </cell>
          <cell r="U825">
            <v>39463432</v>
          </cell>
          <cell r="V825">
            <v>39902432</v>
          </cell>
          <cell r="W825">
            <v>39692432</v>
          </cell>
          <cell r="X825">
            <v>40078432</v>
          </cell>
          <cell r="Y825">
            <v>40464432</v>
          </cell>
          <cell r="Z825">
            <v>41045560</v>
          </cell>
          <cell r="AA825">
            <v>41510560</v>
          </cell>
          <cell r="AB825">
            <v>41584560</v>
          </cell>
          <cell r="AC825">
            <v>41144560</v>
          </cell>
          <cell r="AD825">
            <v>38902140.333333336</v>
          </cell>
          <cell r="AE825">
            <v>39006265.333333336</v>
          </cell>
          <cell r="AF825">
            <v>39101640.333333336</v>
          </cell>
          <cell r="AG825">
            <v>39191557</v>
          </cell>
          <cell r="AH825">
            <v>39305390.333333336</v>
          </cell>
          <cell r="AI825">
            <v>39430348.666666664</v>
          </cell>
          <cell r="AJ825">
            <v>39539765.333333336</v>
          </cell>
          <cell r="AK825">
            <v>39643348.666666664</v>
          </cell>
          <cell r="AL825">
            <v>39758062.333333336</v>
          </cell>
          <cell r="AM825">
            <v>39889864.666666664</v>
          </cell>
          <cell r="AN825">
            <v>40017042</v>
          </cell>
          <cell r="AO825">
            <v>40151344.333333336</v>
          </cell>
          <cell r="AQ825">
            <v>25</v>
          </cell>
          <cell r="AR825" t="str">
            <v>56</v>
          </cell>
        </row>
        <row r="826">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R826" t="str">
            <v>8b</v>
          </cell>
        </row>
        <row r="827">
          <cell r="R827">
            <v>-29613000</v>
          </cell>
          <cell r="S827">
            <v>-29774000</v>
          </cell>
          <cell r="T827">
            <v>-29935000</v>
          </cell>
          <cell r="U827">
            <v>-30096000</v>
          </cell>
          <cell r="V827">
            <v>-30257000</v>
          </cell>
          <cell r="W827">
            <v>-30416000</v>
          </cell>
          <cell r="X827">
            <v>-30500000</v>
          </cell>
          <cell r="Y827">
            <v>-30649000</v>
          </cell>
          <cell r="Z827">
            <v>0</v>
          </cell>
          <cell r="AA827">
            <v>0</v>
          </cell>
          <cell r="AB827">
            <v>0</v>
          </cell>
          <cell r="AC827">
            <v>0</v>
          </cell>
          <cell r="AD827">
            <v>-26205708.333333332</v>
          </cell>
          <cell r="AE827">
            <v>-26925791.666666668</v>
          </cell>
          <cell r="AF827">
            <v>-27643208.333333332</v>
          </cell>
          <cell r="AG827">
            <v>-28357958.333333332</v>
          </cell>
          <cell r="AH827">
            <v>-29070041.666666668</v>
          </cell>
          <cell r="AI827">
            <v>-29562375</v>
          </cell>
          <cell r="AJ827">
            <v>-29763583.333333332</v>
          </cell>
          <cell r="AK827">
            <v>-29890250</v>
          </cell>
          <cell r="AL827">
            <v>-28730916.666666668</v>
          </cell>
          <cell r="AM827">
            <v>-26276666.666666668</v>
          </cell>
          <cell r="AN827">
            <v>-23800916.666666668</v>
          </cell>
          <cell r="AO827">
            <v>-21330500</v>
          </cell>
          <cell r="AR827" t="str">
            <v>62</v>
          </cell>
        </row>
        <row r="828">
          <cell r="R828">
            <v>2457000</v>
          </cell>
          <cell r="S828">
            <v>2457000</v>
          </cell>
          <cell r="T828">
            <v>2414000</v>
          </cell>
          <cell r="U828">
            <v>2414000</v>
          </cell>
          <cell r="V828">
            <v>2414000</v>
          </cell>
          <cell r="W828">
            <v>2649000</v>
          </cell>
          <cell r="X828">
            <v>2649000</v>
          </cell>
          <cell r="Y828">
            <v>2649000</v>
          </cell>
          <cell r="Z828">
            <v>2493590</v>
          </cell>
          <cell r="AA828">
            <v>2493590</v>
          </cell>
          <cell r="AB828">
            <v>2493590</v>
          </cell>
          <cell r="AC828">
            <v>2831590</v>
          </cell>
          <cell r="AD828">
            <v>2539375</v>
          </cell>
          <cell r="AE828">
            <v>2533958.3333333335</v>
          </cell>
          <cell r="AF828">
            <v>2528125</v>
          </cell>
          <cell r="AG828">
            <v>2521875</v>
          </cell>
          <cell r="AH828">
            <v>2515625</v>
          </cell>
          <cell r="AI828">
            <v>2527458.3333333335</v>
          </cell>
          <cell r="AJ828">
            <v>2557375</v>
          </cell>
          <cell r="AK828">
            <v>2587291.6666666665</v>
          </cell>
          <cell r="AL828">
            <v>2585774.5833333335</v>
          </cell>
          <cell r="AM828">
            <v>2552823.75</v>
          </cell>
          <cell r="AN828">
            <v>2519872.9166666665</v>
          </cell>
          <cell r="AO828">
            <v>2519005.4166666665</v>
          </cell>
          <cell r="AQ828">
            <v>26</v>
          </cell>
          <cell r="AR828" t="str">
            <v>56</v>
          </cell>
        </row>
        <row r="829">
          <cell r="R829">
            <v>1950018</v>
          </cell>
          <cell r="S829">
            <v>1812018</v>
          </cell>
          <cell r="T829">
            <v>1673018</v>
          </cell>
          <cell r="U829">
            <v>1535018</v>
          </cell>
          <cell r="V829">
            <v>1397018</v>
          </cell>
          <cell r="W829">
            <v>1259018</v>
          </cell>
          <cell r="X829">
            <v>1121018</v>
          </cell>
          <cell r="Y829">
            <v>983018</v>
          </cell>
          <cell r="Z829">
            <v>877892</v>
          </cell>
          <cell r="AA829">
            <v>739892</v>
          </cell>
          <cell r="AB829">
            <v>601892</v>
          </cell>
          <cell r="AC829">
            <v>419892</v>
          </cell>
          <cell r="AD829">
            <v>2327809.6666666665</v>
          </cell>
          <cell r="AE829">
            <v>2234559.6666666665</v>
          </cell>
          <cell r="AF829">
            <v>2141268</v>
          </cell>
          <cell r="AG829">
            <v>2047809.6666666667</v>
          </cell>
          <cell r="AH829">
            <v>1953393</v>
          </cell>
          <cell r="AI829">
            <v>1858143</v>
          </cell>
          <cell r="AJ829">
            <v>1762893</v>
          </cell>
          <cell r="AK829">
            <v>1667226.3333333333</v>
          </cell>
          <cell r="AL829">
            <v>1572512.75</v>
          </cell>
          <cell r="AM829">
            <v>1479002.25</v>
          </cell>
          <cell r="AN829">
            <v>1384366.75</v>
          </cell>
          <cell r="AO829">
            <v>1267022.9166666667</v>
          </cell>
          <cell r="AR829" t="str">
            <v>56</v>
          </cell>
        </row>
        <row r="830">
          <cell r="R830">
            <v>2224000</v>
          </cell>
          <cell r="S830">
            <v>2224000</v>
          </cell>
          <cell r="T830">
            <v>2100000</v>
          </cell>
          <cell r="U830">
            <v>2100000</v>
          </cell>
          <cell r="V830">
            <v>2100000</v>
          </cell>
          <cell r="W830">
            <v>1976000</v>
          </cell>
          <cell r="X830">
            <v>1976000</v>
          </cell>
          <cell r="Y830">
            <v>1976000</v>
          </cell>
          <cell r="Z830">
            <v>1852000</v>
          </cell>
          <cell r="AA830">
            <v>1852000</v>
          </cell>
          <cell r="AB830">
            <v>1852000</v>
          </cell>
          <cell r="AC830">
            <v>1729000</v>
          </cell>
          <cell r="AD830">
            <v>2656250</v>
          </cell>
          <cell r="AE830">
            <v>2615083.3333333335</v>
          </cell>
          <cell r="AF830">
            <v>2568750</v>
          </cell>
          <cell r="AG830">
            <v>2517250</v>
          </cell>
          <cell r="AH830">
            <v>2465750</v>
          </cell>
          <cell r="AI830">
            <v>2409083.3333333335</v>
          </cell>
          <cell r="AJ830">
            <v>2347250</v>
          </cell>
          <cell r="AK830">
            <v>2285416.6666666665</v>
          </cell>
          <cell r="AL830">
            <v>2218416.6666666665</v>
          </cell>
          <cell r="AM830">
            <v>2146250</v>
          </cell>
          <cell r="AN830">
            <v>2074083.3333333333</v>
          </cell>
          <cell r="AO830">
            <v>2017375</v>
          </cell>
          <cell r="AR830" t="str">
            <v>62</v>
          </cell>
        </row>
        <row r="831">
          <cell r="R831">
            <v>699108</v>
          </cell>
          <cell r="S831">
            <v>699108</v>
          </cell>
          <cell r="T831">
            <v>307132</v>
          </cell>
          <cell r="U831">
            <v>307132</v>
          </cell>
          <cell r="V831">
            <v>307132</v>
          </cell>
          <cell r="W831">
            <v>276882</v>
          </cell>
          <cell r="X831">
            <v>276882</v>
          </cell>
          <cell r="Y831">
            <v>276882</v>
          </cell>
          <cell r="Z831">
            <v>252382</v>
          </cell>
          <cell r="AA831">
            <v>252382</v>
          </cell>
          <cell r="AB831">
            <v>252382</v>
          </cell>
          <cell r="AC831">
            <v>263887</v>
          </cell>
          <cell r="AD831">
            <v>531888.25</v>
          </cell>
          <cell r="AE831">
            <v>543900.25</v>
          </cell>
          <cell r="AF831">
            <v>536288.25</v>
          </cell>
          <cell r="AG831">
            <v>509052.25</v>
          </cell>
          <cell r="AH831">
            <v>481816.25</v>
          </cell>
          <cell r="AI831">
            <v>452194.83333333331</v>
          </cell>
          <cell r="AJ831">
            <v>420188</v>
          </cell>
          <cell r="AK831">
            <v>388181.16666666669</v>
          </cell>
          <cell r="AL831">
            <v>374127.45833333331</v>
          </cell>
          <cell r="AM831">
            <v>378026.875</v>
          </cell>
          <cell r="AN831">
            <v>381926.29166666669</v>
          </cell>
          <cell r="AO831">
            <v>365741.79166666669</v>
          </cell>
          <cell r="AR831" t="str">
            <v>62</v>
          </cell>
        </row>
        <row r="832">
          <cell r="R832">
            <v>4618558</v>
          </cell>
          <cell r="S832">
            <v>4618558</v>
          </cell>
          <cell r="T832">
            <v>4618558</v>
          </cell>
          <cell r="U832">
            <v>4618558</v>
          </cell>
          <cell r="V832">
            <v>4618558</v>
          </cell>
          <cell r="W832">
            <v>2997558</v>
          </cell>
          <cell r="X832">
            <v>2997558</v>
          </cell>
          <cell r="Y832">
            <v>2997558</v>
          </cell>
          <cell r="Z832">
            <v>5369169</v>
          </cell>
          <cell r="AA832">
            <v>5369169</v>
          </cell>
          <cell r="AB832">
            <v>5369169</v>
          </cell>
          <cell r="AC832">
            <v>5828169</v>
          </cell>
          <cell r="AD832">
            <v>4159636.125</v>
          </cell>
          <cell r="AE832">
            <v>4247104.875</v>
          </cell>
          <cell r="AF832">
            <v>4325948.625</v>
          </cell>
          <cell r="AG832">
            <v>4396167.375</v>
          </cell>
          <cell r="AH832">
            <v>4466386.125</v>
          </cell>
          <cell r="AI832">
            <v>4461979.875</v>
          </cell>
          <cell r="AJ832">
            <v>4382948.625</v>
          </cell>
          <cell r="AK832">
            <v>4303917.375</v>
          </cell>
          <cell r="AL832">
            <v>4287161.583333333</v>
          </cell>
          <cell r="AM832">
            <v>4332681.25</v>
          </cell>
          <cell r="AN832">
            <v>4378200.916666667</v>
          </cell>
          <cell r="AO832">
            <v>4451361.208333333</v>
          </cell>
          <cell r="AR832" t="str">
            <v>62</v>
          </cell>
        </row>
        <row r="833">
          <cell r="R833">
            <v>2537</v>
          </cell>
          <cell r="S833">
            <v>2537</v>
          </cell>
          <cell r="T833">
            <v>0</v>
          </cell>
          <cell r="U833">
            <v>0</v>
          </cell>
          <cell r="V833">
            <v>0</v>
          </cell>
          <cell r="W833">
            <v>0</v>
          </cell>
          <cell r="X833">
            <v>0</v>
          </cell>
          <cell r="Y833">
            <v>0</v>
          </cell>
          <cell r="Z833">
            <v>0</v>
          </cell>
          <cell r="AA833">
            <v>0</v>
          </cell>
          <cell r="AB833">
            <v>0</v>
          </cell>
          <cell r="AC833">
            <v>0</v>
          </cell>
          <cell r="AD833">
            <v>6726.125</v>
          </cell>
          <cell r="AE833">
            <v>6573.541666666667</v>
          </cell>
          <cell r="AF833">
            <v>6393.666666666667</v>
          </cell>
          <cell r="AG833">
            <v>6186.5</v>
          </cell>
          <cell r="AH833">
            <v>5979.333333333333</v>
          </cell>
          <cell r="AI833">
            <v>5438.958333333333</v>
          </cell>
          <cell r="AJ833">
            <v>4565.375</v>
          </cell>
          <cell r="AK833">
            <v>3691.7916666666665</v>
          </cell>
          <cell r="AL833">
            <v>2818.2083333333335</v>
          </cell>
          <cell r="AM833">
            <v>1944.625</v>
          </cell>
          <cell r="AN833">
            <v>1071.0416666666667</v>
          </cell>
          <cell r="AO833">
            <v>528.54166666666663</v>
          </cell>
          <cell r="AR833" t="str">
            <v>62</v>
          </cell>
        </row>
        <row r="834">
          <cell r="R834">
            <v>49000</v>
          </cell>
          <cell r="S834">
            <v>49000</v>
          </cell>
          <cell r="T834">
            <v>49000</v>
          </cell>
          <cell r="U834">
            <v>49000</v>
          </cell>
          <cell r="V834">
            <v>49000</v>
          </cell>
          <cell r="W834">
            <v>49000</v>
          </cell>
          <cell r="X834">
            <v>49000</v>
          </cell>
          <cell r="Y834">
            <v>49000</v>
          </cell>
          <cell r="Z834">
            <v>49000</v>
          </cell>
          <cell r="AA834">
            <v>49000</v>
          </cell>
          <cell r="AB834">
            <v>49000</v>
          </cell>
          <cell r="AC834">
            <v>0</v>
          </cell>
          <cell r="AD834">
            <v>49000</v>
          </cell>
          <cell r="AE834">
            <v>49000</v>
          </cell>
          <cell r="AF834">
            <v>49000</v>
          </cell>
          <cell r="AG834">
            <v>49000</v>
          </cell>
          <cell r="AH834">
            <v>49000</v>
          </cell>
          <cell r="AI834">
            <v>49000</v>
          </cell>
          <cell r="AJ834">
            <v>49000</v>
          </cell>
          <cell r="AK834">
            <v>49000</v>
          </cell>
          <cell r="AL834">
            <v>49000</v>
          </cell>
          <cell r="AM834">
            <v>49000</v>
          </cell>
          <cell r="AN834">
            <v>49000</v>
          </cell>
          <cell r="AO834">
            <v>46958.333333333336</v>
          </cell>
          <cell r="AR834" t="str">
            <v>62</v>
          </cell>
        </row>
        <row r="835">
          <cell r="R835">
            <v>530000</v>
          </cell>
          <cell r="S835">
            <v>530000</v>
          </cell>
          <cell r="T835">
            <v>530000</v>
          </cell>
          <cell r="U835">
            <v>530000</v>
          </cell>
          <cell r="V835">
            <v>530000</v>
          </cell>
          <cell r="W835">
            <v>516000</v>
          </cell>
          <cell r="X835">
            <v>516000</v>
          </cell>
          <cell r="Y835">
            <v>516000</v>
          </cell>
          <cell r="Z835">
            <v>516000</v>
          </cell>
          <cell r="AA835">
            <v>516000</v>
          </cell>
          <cell r="AB835">
            <v>516000</v>
          </cell>
          <cell r="AC835">
            <v>-533000</v>
          </cell>
          <cell r="AD835">
            <v>-155000</v>
          </cell>
          <cell r="AE835">
            <v>-87500</v>
          </cell>
          <cell r="AF835">
            <v>-20000</v>
          </cell>
          <cell r="AG835">
            <v>47500</v>
          </cell>
          <cell r="AH835">
            <v>115000</v>
          </cell>
          <cell r="AI835">
            <v>179791.66666666666</v>
          </cell>
          <cell r="AJ835">
            <v>241875</v>
          </cell>
          <cell r="AK835">
            <v>303958.33333333331</v>
          </cell>
          <cell r="AL835">
            <v>366333.33333333331</v>
          </cell>
          <cell r="AM835">
            <v>429000</v>
          </cell>
          <cell r="AN835">
            <v>491666.66666666669</v>
          </cell>
          <cell r="AO835">
            <v>478708.33333333331</v>
          </cell>
          <cell r="AR835" t="str">
            <v>62</v>
          </cell>
        </row>
        <row r="836">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Q836">
            <v>27</v>
          </cell>
          <cell r="AR836" t="str">
            <v>56</v>
          </cell>
        </row>
        <row r="837">
          <cell r="R837">
            <v>2167000</v>
          </cell>
          <cell r="S837">
            <v>2167000</v>
          </cell>
          <cell r="T837">
            <v>2171000</v>
          </cell>
          <cell r="U837">
            <v>2171000</v>
          </cell>
          <cell r="V837">
            <v>2171000</v>
          </cell>
          <cell r="W837">
            <v>2173000</v>
          </cell>
          <cell r="X837">
            <v>2173000</v>
          </cell>
          <cell r="Y837">
            <v>2173000</v>
          </cell>
          <cell r="Z837">
            <v>0</v>
          </cell>
          <cell r="AA837">
            <v>0</v>
          </cell>
          <cell r="AB837">
            <v>0</v>
          </cell>
          <cell r="AC837">
            <v>0</v>
          </cell>
          <cell r="AD837">
            <v>2110500</v>
          </cell>
          <cell r="AE837">
            <v>2113500</v>
          </cell>
          <cell r="AF837">
            <v>2116666.6666666665</v>
          </cell>
          <cell r="AG837">
            <v>2120000</v>
          </cell>
          <cell r="AH837">
            <v>2123333.3333333335</v>
          </cell>
          <cell r="AI837">
            <v>2128375</v>
          </cell>
          <cell r="AJ837">
            <v>2135125</v>
          </cell>
          <cell r="AK837">
            <v>2141875</v>
          </cell>
          <cell r="AL837">
            <v>2059000</v>
          </cell>
          <cell r="AM837">
            <v>1886500</v>
          </cell>
          <cell r="AN837">
            <v>1714000</v>
          </cell>
          <cell r="AO837">
            <v>1537458.3333333333</v>
          </cell>
          <cell r="AR837" t="str">
            <v>62</v>
          </cell>
        </row>
        <row r="838">
          <cell r="R838">
            <v>365575</v>
          </cell>
          <cell r="S838">
            <v>365575</v>
          </cell>
          <cell r="T838">
            <v>365575</v>
          </cell>
          <cell r="U838">
            <v>365575</v>
          </cell>
          <cell r="V838">
            <v>365575</v>
          </cell>
          <cell r="W838">
            <v>365575</v>
          </cell>
          <cell r="X838">
            <v>365575</v>
          </cell>
          <cell r="Y838">
            <v>365575</v>
          </cell>
          <cell r="Z838">
            <v>0</v>
          </cell>
          <cell r="AA838">
            <v>0</v>
          </cell>
          <cell r="AB838">
            <v>0</v>
          </cell>
          <cell r="AC838">
            <v>0</v>
          </cell>
          <cell r="AD838">
            <v>352515.625</v>
          </cell>
          <cell r="AE838">
            <v>355417.70833333331</v>
          </cell>
          <cell r="AF838">
            <v>358319.79166666669</v>
          </cell>
          <cell r="AG838">
            <v>361221.875</v>
          </cell>
          <cell r="AH838">
            <v>364123.95833333331</v>
          </cell>
          <cell r="AI838">
            <v>365575</v>
          </cell>
          <cell r="AJ838">
            <v>365575</v>
          </cell>
          <cell r="AK838">
            <v>365575</v>
          </cell>
          <cell r="AL838">
            <v>350342.70833333331</v>
          </cell>
          <cell r="AM838">
            <v>319878.125</v>
          </cell>
          <cell r="AN838">
            <v>289413.54166666669</v>
          </cell>
          <cell r="AO838">
            <v>258948.95833333334</v>
          </cell>
          <cell r="AR838" t="str">
            <v>62</v>
          </cell>
        </row>
        <row r="839">
          <cell r="R839">
            <v>455000</v>
          </cell>
          <cell r="S839">
            <v>455000</v>
          </cell>
          <cell r="T839">
            <v>455000</v>
          </cell>
          <cell r="U839">
            <v>455000</v>
          </cell>
          <cell r="V839">
            <v>455000</v>
          </cell>
          <cell r="W839">
            <v>455000</v>
          </cell>
          <cell r="X839">
            <v>455000</v>
          </cell>
          <cell r="Y839">
            <v>455000</v>
          </cell>
          <cell r="Z839">
            <v>0</v>
          </cell>
          <cell r="AA839">
            <v>0</v>
          </cell>
          <cell r="AB839">
            <v>0</v>
          </cell>
          <cell r="AC839">
            <v>0</v>
          </cell>
          <cell r="AD839">
            <v>455000</v>
          </cell>
          <cell r="AE839">
            <v>455000</v>
          </cell>
          <cell r="AF839">
            <v>455000</v>
          </cell>
          <cell r="AG839">
            <v>455000</v>
          </cell>
          <cell r="AH839">
            <v>455000</v>
          </cell>
          <cell r="AI839">
            <v>455000</v>
          </cell>
          <cell r="AJ839">
            <v>455000</v>
          </cell>
          <cell r="AK839">
            <v>455000</v>
          </cell>
          <cell r="AL839">
            <v>436041.66666666669</v>
          </cell>
          <cell r="AM839">
            <v>398125</v>
          </cell>
          <cell r="AN839">
            <v>360208.33333333331</v>
          </cell>
          <cell r="AO839">
            <v>322291.66666666669</v>
          </cell>
          <cell r="AR839" t="str">
            <v>62</v>
          </cell>
        </row>
        <row r="840">
          <cell r="R840">
            <v>926000</v>
          </cell>
          <cell r="S840">
            <v>926000</v>
          </cell>
          <cell r="T840">
            <v>892000</v>
          </cell>
          <cell r="U840">
            <v>892000</v>
          </cell>
          <cell r="V840">
            <v>892000</v>
          </cell>
          <cell r="W840">
            <v>877000</v>
          </cell>
          <cell r="X840">
            <v>877000</v>
          </cell>
          <cell r="Y840">
            <v>877000</v>
          </cell>
          <cell r="Z840">
            <v>843000</v>
          </cell>
          <cell r="AA840">
            <v>843000</v>
          </cell>
          <cell r="AB840">
            <v>843000</v>
          </cell>
          <cell r="AC840">
            <v>808000</v>
          </cell>
          <cell r="AD840">
            <v>990375</v>
          </cell>
          <cell r="AE840">
            <v>979791.66666666663</v>
          </cell>
          <cell r="AF840">
            <v>968916.66666666663</v>
          </cell>
          <cell r="AG840">
            <v>957750</v>
          </cell>
          <cell r="AH840">
            <v>946583.33333333337</v>
          </cell>
          <cell r="AI840">
            <v>936458.33333333337</v>
          </cell>
          <cell r="AJ840">
            <v>927375</v>
          </cell>
          <cell r="AK840">
            <v>918291.66666666663</v>
          </cell>
          <cell r="AL840">
            <v>908875</v>
          </cell>
          <cell r="AM840">
            <v>899125</v>
          </cell>
          <cell r="AN840">
            <v>889375</v>
          </cell>
          <cell r="AO840">
            <v>879583.33333333337</v>
          </cell>
          <cell r="AR840" t="str">
            <v>62</v>
          </cell>
        </row>
        <row r="841">
          <cell r="R841">
            <v>1259000</v>
          </cell>
          <cell r="S841">
            <v>1259000</v>
          </cell>
          <cell r="T841">
            <v>1259000</v>
          </cell>
          <cell r="U841">
            <v>1259000</v>
          </cell>
          <cell r="V841">
            <v>1259000</v>
          </cell>
          <cell r="W841">
            <v>1259000</v>
          </cell>
          <cell r="X841">
            <v>1259000</v>
          </cell>
          <cell r="Y841">
            <v>1259000</v>
          </cell>
          <cell r="Z841">
            <v>0</v>
          </cell>
          <cell r="AA841">
            <v>0</v>
          </cell>
          <cell r="AB841">
            <v>0</v>
          </cell>
          <cell r="AC841">
            <v>0</v>
          </cell>
          <cell r="AD841">
            <v>1259000</v>
          </cell>
          <cell r="AE841">
            <v>1259000</v>
          </cell>
          <cell r="AF841">
            <v>1259000</v>
          </cell>
          <cell r="AG841">
            <v>1259000</v>
          </cell>
          <cell r="AH841">
            <v>1259000</v>
          </cell>
          <cell r="AI841">
            <v>1259000</v>
          </cell>
          <cell r="AJ841">
            <v>1259000</v>
          </cell>
          <cell r="AK841">
            <v>1259000</v>
          </cell>
          <cell r="AL841">
            <v>1206541.6666666667</v>
          </cell>
          <cell r="AM841">
            <v>1101625</v>
          </cell>
          <cell r="AN841">
            <v>996708.33333333337</v>
          </cell>
          <cell r="AO841">
            <v>891791.66666666663</v>
          </cell>
          <cell r="AR841" t="str">
            <v>62</v>
          </cell>
        </row>
        <row r="842">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R842" t="str">
            <v>62</v>
          </cell>
        </row>
        <row r="843">
          <cell r="R843">
            <v>7044734.3300000001</v>
          </cell>
          <cell r="S843">
            <v>7044734.3300000001</v>
          </cell>
          <cell r="T843">
            <v>9561734.3300000001</v>
          </cell>
          <cell r="U843">
            <v>9561734.3300000001</v>
          </cell>
          <cell r="V843">
            <v>9561734.3300000001</v>
          </cell>
          <cell r="W843">
            <v>9409734.3300000001</v>
          </cell>
          <cell r="X843">
            <v>9409734.3300000001</v>
          </cell>
          <cell r="Y843">
            <v>9409734.3300000001</v>
          </cell>
          <cell r="Z843">
            <v>0</v>
          </cell>
          <cell r="AA843">
            <v>0</v>
          </cell>
          <cell r="AB843">
            <v>0</v>
          </cell>
          <cell r="AC843">
            <v>0</v>
          </cell>
          <cell r="AD843">
            <v>6668147.0412500007</v>
          </cell>
          <cell r="AE843">
            <v>6768941.0687500006</v>
          </cell>
          <cell r="AF843">
            <v>6948901.7629166665</v>
          </cell>
          <cell r="AG843">
            <v>7208029.1237500003</v>
          </cell>
          <cell r="AH843">
            <v>7467156.4845833331</v>
          </cell>
          <cell r="AI843">
            <v>7702825.512083333</v>
          </cell>
          <cell r="AJ843">
            <v>7915036.2062499998</v>
          </cell>
          <cell r="AK843">
            <v>8127246.9004166657</v>
          </cell>
          <cell r="AL843">
            <v>7945135.3308333317</v>
          </cell>
          <cell r="AM843">
            <v>7368701.4974999996</v>
          </cell>
          <cell r="AN843">
            <v>6792267.6641666666</v>
          </cell>
          <cell r="AO843">
            <v>6210520.1504166676</v>
          </cell>
          <cell r="AR843" t="str">
            <v>62</v>
          </cell>
        </row>
        <row r="844">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R844" t="str">
            <v>62</v>
          </cell>
        </row>
        <row r="845">
          <cell r="R845">
            <v>0</v>
          </cell>
          <cell r="S845">
            <v>0</v>
          </cell>
          <cell r="T845">
            <v>1280000</v>
          </cell>
          <cell r="U845">
            <v>1280000</v>
          </cell>
          <cell r="V845">
            <v>1280000</v>
          </cell>
          <cell r="W845">
            <v>1331000</v>
          </cell>
          <cell r="X845">
            <v>1331000</v>
          </cell>
          <cell r="Y845">
            <v>1331000</v>
          </cell>
          <cell r="Z845">
            <v>0</v>
          </cell>
          <cell r="AA845">
            <v>0</v>
          </cell>
          <cell r="AB845">
            <v>0</v>
          </cell>
          <cell r="AC845">
            <v>0</v>
          </cell>
          <cell r="AD845">
            <v>0</v>
          </cell>
          <cell r="AE845">
            <v>0</v>
          </cell>
          <cell r="AF845">
            <v>53333.333333333336</v>
          </cell>
          <cell r="AG845">
            <v>160000</v>
          </cell>
          <cell r="AH845">
            <v>266666.66666666669</v>
          </cell>
          <cell r="AI845">
            <v>375458.33333333331</v>
          </cell>
          <cell r="AJ845">
            <v>486375</v>
          </cell>
          <cell r="AK845">
            <v>597291.66666666663</v>
          </cell>
          <cell r="AL845">
            <v>652750</v>
          </cell>
          <cell r="AM845">
            <v>652750</v>
          </cell>
          <cell r="AN845">
            <v>652750</v>
          </cell>
          <cell r="AO845">
            <v>652750</v>
          </cell>
          <cell r="AR845" t="str">
            <v>17</v>
          </cell>
        </row>
        <row r="846">
          <cell r="R846">
            <v>3020901</v>
          </cell>
          <cell r="S846">
            <v>3020901</v>
          </cell>
          <cell r="T846">
            <v>1069682</v>
          </cell>
          <cell r="U846">
            <v>1069682</v>
          </cell>
          <cell r="V846">
            <v>1069682</v>
          </cell>
          <cell r="W846">
            <v>1142320</v>
          </cell>
          <cell r="X846">
            <v>1142320</v>
          </cell>
          <cell r="Y846">
            <v>1142320</v>
          </cell>
          <cell r="Z846">
            <v>1142320</v>
          </cell>
          <cell r="AA846">
            <v>1142320</v>
          </cell>
          <cell r="AB846">
            <v>1142320</v>
          </cell>
          <cell r="AC846">
            <v>1112042</v>
          </cell>
          <cell r="AD846">
            <v>2523960</v>
          </cell>
          <cell r="AE846">
            <v>2583645</v>
          </cell>
          <cell r="AF846">
            <v>2581312.5416666665</v>
          </cell>
          <cell r="AG846">
            <v>2516962.625</v>
          </cell>
          <cell r="AH846">
            <v>2452612.7083333335</v>
          </cell>
          <cell r="AI846">
            <v>2353995.25</v>
          </cell>
          <cell r="AJ846">
            <v>2221110.25</v>
          </cell>
          <cell r="AK846">
            <v>2088225.25</v>
          </cell>
          <cell r="AL846">
            <v>1950453.25</v>
          </cell>
          <cell r="AM846">
            <v>1807794.25</v>
          </cell>
          <cell r="AN846">
            <v>1665135.25</v>
          </cell>
          <cell r="AO846">
            <v>1514269.9583333333</v>
          </cell>
          <cell r="AR846" t="str">
            <v>62</v>
          </cell>
        </row>
        <row r="847">
          <cell r="R847">
            <v>2458000</v>
          </cell>
          <cell r="S847">
            <v>2458000</v>
          </cell>
          <cell r="T847">
            <v>2458000</v>
          </cell>
          <cell r="U847">
            <v>2458000</v>
          </cell>
          <cell r="V847">
            <v>2458000</v>
          </cell>
          <cell r="W847">
            <v>2458000</v>
          </cell>
          <cell r="X847">
            <v>0</v>
          </cell>
          <cell r="Y847">
            <v>0</v>
          </cell>
          <cell r="Z847">
            <v>0</v>
          </cell>
          <cell r="AA847">
            <v>0</v>
          </cell>
          <cell r="AB847">
            <v>0</v>
          </cell>
          <cell r="AC847">
            <v>0</v>
          </cell>
          <cell r="AD847">
            <v>2458000</v>
          </cell>
          <cell r="AE847">
            <v>2458000</v>
          </cell>
          <cell r="AF847">
            <v>2458000</v>
          </cell>
          <cell r="AG847">
            <v>2458000</v>
          </cell>
          <cell r="AH847">
            <v>2458000</v>
          </cell>
          <cell r="AI847">
            <v>2458000</v>
          </cell>
          <cell r="AJ847">
            <v>2355583.3333333335</v>
          </cell>
          <cell r="AK847">
            <v>2150750</v>
          </cell>
          <cell r="AL847">
            <v>1945916.6666666667</v>
          </cell>
          <cell r="AM847">
            <v>1741083.3333333333</v>
          </cell>
          <cell r="AN847">
            <v>1536250</v>
          </cell>
          <cell r="AO847">
            <v>1331416.6666666667</v>
          </cell>
          <cell r="AR847" t="str">
            <v>50a</v>
          </cell>
        </row>
        <row r="848">
          <cell r="R848">
            <v>1553352</v>
          </cell>
          <cell r="S848">
            <v>1553352</v>
          </cell>
          <cell r="T848">
            <v>1553352</v>
          </cell>
          <cell r="U848">
            <v>1553352</v>
          </cell>
          <cell r="V848">
            <v>1553352</v>
          </cell>
          <cell r="W848">
            <v>1553352</v>
          </cell>
          <cell r="X848">
            <v>1553352</v>
          </cell>
          <cell r="Y848">
            <v>1553352</v>
          </cell>
          <cell r="Z848">
            <v>537046</v>
          </cell>
          <cell r="AA848">
            <v>537046</v>
          </cell>
          <cell r="AB848">
            <v>537046</v>
          </cell>
          <cell r="AC848">
            <v>537046</v>
          </cell>
          <cell r="AD848">
            <v>1702102</v>
          </cell>
          <cell r="AE848">
            <v>1682268.6666666667</v>
          </cell>
          <cell r="AF848">
            <v>1662435.3333333333</v>
          </cell>
          <cell r="AG848">
            <v>1642602</v>
          </cell>
          <cell r="AH848">
            <v>1622768.6666666667</v>
          </cell>
          <cell r="AI848">
            <v>1602935.3333333333</v>
          </cell>
          <cell r="AJ848">
            <v>1583102</v>
          </cell>
          <cell r="AK848">
            <v>1563268.6666666667</v>
          </cell>
          <cell r="AL848">
            <v>1511005.9166666667</v>
          </cell>
          <cell r="AM848">
            <v>1426313.75</v>
          </cell>
          <cell r="AN848">
            <v>1341621.5833333333</v>
          </cell>
          <cell r="AO848">
            <v>1256929.4166666667</v>
          </cell>
          <cell r="AR848" t="str">
            <v>62</v>
          </cell>
        </row>
        <row r="849">
          <cell r="R849">
            <v>340757</v>
          </cell>
          <cell r="S849">
            <v>340757</v>
          </cell>
          <cell r="T849">
            <v>380583</v>
          </cell>
          <cell r="U849">
            <v>380583</v>
          </cell>
          <cell r="V849">
            <v>380583</v>
          </cell>
          <cell r="W849">
            <v>616371</v>
          </cell>
          <cell r="X849">
            <v>616371</v>
          </cell>
          <cell r="Y849">
            <v>616371</v>
          </cell>
          <cell r="Z849">
            <v>614370</v>
          </cell>
          <cell r="AA849">
            <v>614370</v>
          </cell>
          <cell r="AB849">
            <v>614370</v>
          </cell>
          <cell r="AC849">
            <v>962562</v>
          </cell>
          <cell r="AD849">
            <v>42594.625</v>
          </cell>
          <cell r="AE849">
            <v>70991.041666666672</v>
          </cell>
          <cell r="AF849">
            <v>101046.875</v>
          </cell>
          <cell r="AG849">
            <v>132762.125</v>
          </cell>
          <cell r="AH849">
            <v>164477.375</v>
          </cell>
          <cell r="AI849">
            <v>206017.125</v>
          </cell>
          <cell r="AJ849">
            <v>257381.375</v>
          </cell>
          <cell r="AK849">
            <v>308745.625</v>
          </cell>
          <cell r="AL849">
            <v>360026.5</v>
          </cell>
          <cell r="AM849">
            <v>411224</v>
          </cell>
          <cell r="AN849">
            <v>462421.5</v>
          </cell>
          <cell r="AO849">
            <v>513928.79166666669</v>
          </cell>
          <cell r="AR849" t="str">
            <v>62</v>
          </cell>
        </row>
        <row r="850">
          <cell r="R850">
            <v>16000</v>
          </cell>
          <cell r="S850">
            <v>16000</v>
          </cell>
          <cell r="T850">
            <v>0</v>
          </cell>
          <cell r="U850">
            <v>0</v>
          </cell>
          <cell r="V850">
            <v>0</v>
          </cell>
          <cell r="W850">
            <v>0</v>
          </cell>
          <cell r="X850">
            <v>0</v>
          </cell>
          <cell r="Y850">
            <v>0</v>
          </cell>
          <cell r="Z850">
            <v>0</v>
          </cell>
          <cell r="AA850">
            <v>0</v>
          </cell>
          <cell r="AB850">
            <v>0</v>
          </cell>
          <cell r="AC850">
            <v>0</v>
          </cell>
          <cell r="AD850">
            <v>2000</v>
          </cell>
          <cell r="AE850">
            <v>3333.3333333333335</v>
          </cell>
          <cell r="AF850">
            <v>4000</v>
          </cell>
          <cell r="AG850">
            <v>4000</v>
          </cell>
          <cell r="AH850">
            <v>4000</v>
          </cell>
          <cell r="AI850">
            <v>4000</v>
          </cell>
          <cell r="AJ850">
            <v>4000</v>
          </cell>
          <cell r="AK850">
            <v>4000</v>
          </cell>
          <cell r="AL850">
            <v>4000</v>
          </cell>
          <cell r="AM850">
            <v>4000</v>
          </cell>
          <cell r="AN850">
            <v>4000</v>
          </cell>
          <cell r="AO850">
            <v>3333.3333333333335</v>
          </cell>
          <cell r="AR850" t="str">
            <v>62</v>
          </cell>
        </row>
        <row r="851">
          <cell r="R851">
            <v>863861</v>
          </cell>
          <cell r="S851">
            <v>863861</v>
          </cell>
          <cell r="T851">
            <v>863861</v>
          </cell>
          <cell r="U851">
            <v>863861</v>
          </cell>
          <cell r="V851">
            <v>863861</v>
          </cell>
          <cell r="W851">
            <v>863861</v>
          </cell>
          <cell r="X851">
            <v>863861</v>
          </cell>
          <cell r="Y851">
            <v>863861</v>
          </cell>
          <cell r="Z851">
            <v>863861</v>
          </cell>
          <cell r="AA851">
            <v>863861</v>
          </cell>
          <cell r="AB851">
            <v>863861</v>
          </cell>
          <cell r="AC851">
            <v>0</v>
          </cell>
          <cell r="AD851">
            <v>863861</v>
          </cell>
          <cell r="AE851">
            <v>863861</v>
          </cell>
          <cell r="AF851">
            <v>863861</v>
          </cell>
          <cell r="AG851">
            <v>863861</v>
          </cell>
          <cell r="AH851">
            <v>863861</v>
          </cell>
          <cell r="AI851">
            <v>863861</v>
          </cell>
          <cell r="AJ851">
            <v>863861</v>
          </cell>
          <cell r="AK851">
            <v>863861</v>
          </cell>
          <cell r="AL851">
            <v>863861</v>
          </cell>
          <cell r="AM851">
            <v>863861</v>
          </cell>
          <cell r="AN851">
            <v>863861</v>
          </cell>
          <cell r="AO851">
            <v>827866.79166666663</v>
          </cell>
          <cell r="AR851" t="str">
            <v>62</v>
          </cell>
        </row>
        <row r="852">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R852" t="str">
            <v>62</v>
          </cell>
        </row>
        <row r="853">
          <cell r="R853">
            <v>14000</v>
          </cell>
          <cell r="S853">
            <v>14000</v>
          </cell>
          <cell r="T853">
            <v>0</v>
          </cell>
          <cell r="U853">
            <v>0</v>
          </cell>
          <cell r="V853">
            <v>0</v>
          </cell>
          <cell r="W853">
            <v>0</v>
          </cell>
          <cell r="X853">
            <v>0</v>
          </cell>
          <cell r="Y853">
            <v>0</v>
          </cell>
          <cell r="Z853">
            <v>0</v>
          </cell>
          <cell r="AA853">
            <v>0</v>
          </cell>
          <cell r="AB853">
            <v>0</v>
          </cell>
          <cell r="AC853">
            <v>3000</v>
          </cell>
          <cell r="AD853">
            <v>20625</v>
          </cell>
          <cell r="AE853">
            <v>20208.333333333332</v>
          </cell>
          <cell r="AF853">
            <v>19333.333333333332</v>
          </cell>
          <cell r="AG853">
            <v>18000</v>
          </cell>
          <cell r="AH853">
            <v>16666.666666666668</v>
          </cell>
          <cell r="AI853">
            <v>14791.666666666666</v>
          </cell>
          <cell r="AJ853">
            <v>12375</v>
          </cell>
          <cell r="AK853">
            <v>9958.3333333333339</v>
          </cell>
          <cell r="AL853">
            <v>7875</v>
          </cell>
          <cell r="AM853">
            <v>6125</v>
          </cell>
          <cell r="AN853">
            <v>4375</v>
          </cell>
          <cell r="AO853">
            <v>3041.6666666666665</v>
          </cell>
        </row>
        <row r="854">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R854" t="str">
            <v>62</v>
          </cell>
        </row>
        <row r="855">
          <cell r="R855">
            <v>159437</v>
          </cell>
          <cell r="S855">
            <v>159437</v>
          </cell>
          <cell r="T855">
            <v>159437</v>
          </cell>
          <cell r="U855">
            <v>159437</v>
          </cell>
          <cell r="V855">
            <v>159437</v>
          </cell>
          <cell r="W855">
            <v>159437</v>
          </cell>
          <cell r="X855">
            <v>159437</v>
          </cell>
          <cell r="Y855">
            <v>159437</v>
          </cell>
          <cell r="Z855">
            <v>159437</v>
          </cell>
          <cell r="AA855">
            <v>159437</v>
          </cell>
          <cell r="AB855">
            <v>159437</v>
          </cell>
          <cell r="AC855">
            <v>159437</v>
          </cell>
          <cell r="AD855">
            <v>159437</v>
          </cell>
          <cell r="AE855">
            <v>159437</v>
          </cell>
          <cell r="AF855">
            <v>159437</v>
          </cell>
          <cell r="AG855">
            <v>159437</v>
          </cell>
          <cell r="AH855">
            <v>159437</v>
          </cell>
          <cell r="AI855">
            <v>159437</v>
          </cell>
          <cell r="AJ855">
            <v>159437</v>
          </cell>
          <cell r="AK855">
            <v>159437</v>
          </cell>
          <cell r="AL855">
            <v>159437</v>
          </cell>
          <cell r="AM855">
            <v>159437</v>
          </cell>
          <cell r="AN855">
            <v>159437</v>
          </cell>
          <cell r="AO855">
            <v>159437</v>
          </cell>
          <cell r="AR855" t="str">
            <v>56</v>
          </cell>
        </row>
        <row r="856">
          <cell r="R856">
            <v>156000</v>
          </cell>
          <cell r="S856">
            <v>156000</v>
          </cell>
          <cell r="T856">
            <v>1000</v>
          </cell>
          <cell r="U856">
            <v>1000</v>
          </cell>
          <cell r="V856">
            <v>1000</v>
          </cell>
          <cell r="W856">
            <v>394000</v>
          </cell>
          <cell r="X856">
            <v>394000</v>
          </cell>
          <cell r="Y856">
            <v>394000</v>
          </cell>
          <cell r="Z856">
            <v>396586</v>
          </cell>
          <cell r="AA856">
            <v>396586</v>
          </cell>
          <cell r="AB856">
            <v>396586</v>
          </cell>
          <cell r="AC856">
            <v>427586</v>
          </cell>
          <cell r="AD856">
            <v>880875</v>
          </cell>
          <cell r="AE856">
            <v>823958.33333333337</v>
          </cell>
          <cell r="AF856">
            <v>755625</v>
          </cell>
          <cell r="AG856">
            <v>675875</v>
          </cell>
          <cell r="AH856">
            <v>596125</v>
          </cell>
          <cell r="AI856">
            <v>531500</v>
          </cell>
          <cell r="AJ856">
            <v>482000</v>
          </cell>
          <cell r="AK856">
            <v>432500</v>
          </cell>
          <cell r="AL856">
            <v>379274.41666666669</v>
          </cell>
          <cell r="AM856">
            <v>322323.25</v>
          </cell>
          <cell r="AN856">
            <v>265372.08333333331</v>
          </cell>
          <cell r="AO856">
            <v>248212.58333333334</v>
          </cell>
          <cell r="AR856" t="str">
            <v>62</v>
          </cell>
        </row>
        <row r="857">
          <cell r="R857">
            <v>-7000</v>
          </cell>
          <cell r="S857">
            <v>-7000</v>
          </cell>
          <cell r="T857">
            <v>-7000</v>
          </cell>
          <cell r="U857">
            <v>-7000</v>
          </cell>
          <cell r="V857">
            <v>-7000</v>
          </cell>
          <cell r="W857">
            <v>-7000</v>
          </cell>
          <cell r="X857">
            <v>-7000</v>
          </cell>
          <cell r="Y857">
            <v>-7000</v>
          </cell>
          <cell r="Z857">
            <v>-7000</v>
          </cell>
          <cell r="AA857">
            <v>-7000</v>
          </cell>
          <cell r="AB857">
            <v>-7000</v>
          </cell>
          <cell r="AC857">
            <v>0</v>
          </cell>
          <cell r="AD857">
            <v>-7000</v>
          </cell>
          <cell r="AE857">
            <v>-7000</v>
          </cell>
          <cell r="AF857">
            <v>-7000</v>
          </cell>
          <cell r="AG857">
            <v>-7000</v>
          </cell>
          <cell r="AH857">
            <v>-7000</v>
          </cell>
          <cell r="AI857">
            <v>-7000</v>
          </cell>
          <cell r="AJ857">
            <v>-7000</v>
          </cell>
          <cell r="AK857">
            <v>-7000</v>
          </cell>
          <cell r="AL857">
            <v>-7000</v>
          </cell>
          <cell r="AM857">
            <v>-7000</v>
          </cell>
          <cell r="AN857">
            <v>-7000</v>
          </cell>
          <cell r="AO857">
            <v>-6708.333333333333</v>
          </cell>
          <cell r="AR857" t="str">
            <v>62</v>
          </cell>
        </row>
        <row r="858">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R858" t="str">
            <v>62</v>
          </cell>
        </row>
        <row r="859">
          <cell r="R859">
            <v>12777000</v>
          </cell>
          <cell r="S859">
            <v>12777000</v>
          </cell>
          <cell r="T859">
            <v>12777000</v>
          </cell>
          <cell r="U859">
            <v>12777000</v>
          </cell>
          <cell r="V859">
            <v>12777000</v>
          </cell>
          <cell r="W859">
            <v>12777000</v>
          </cell>
          <cell r="X859">
            <v>12777000</v>
          </cell>
          <cell r="Y859">
            <v>12777000</v>
          </cell>
          <cell r="Z859">
            <v>-699695</v>
          </cell>
          <cell r="AA859">
            <v>-699695</v>
          </cell>
          <cell r="AB859">
            <v>-699695</v>
          </cell>
          <cell r="AC859">
            <v>-699695</v>
          </cell>
          <cell r="AD859">
            <v>12777000</v>
          </cell>
          <cell r="AE859">
            <v>12777000</v>
          </cell>
          <cell r="AF859">
            <v>12777000</v>
          </cell>
          <cell r="AG859">
            <v>12777000</v>
          </cell>
          <cell r="AH859">
            <v>12777000</v>
          </cell>
          <cell r="AI859">
            <v>12777000</v>
          </cell>
          <cell r="AJ859">
            <v>12777000</v>
          </cell>
          <cell r="AK859">
            <v>12777000</v>
          </cell>
          <cell r="AL859">
            <v>12215471.041666666</v>
          </cell>
          <cell r="AM859">
            <v>11092413.125</v>
          </cell>
          <cell r="AN859">
            <v>9969355.208333334</v>
          </cell>
          <cell r="AO859">
            <v>8846297.291666666</v>
          </cell>
          <cell r="AR859" t="str">
            <v>62</v>
          </cell>
        </row>
        <row r="860">
          <cell r="R860">
            <v>1044000</v>
          </cell>
          <cell r="S860">
            <v>1044000</v>
          </cell>
          <cell r="T860">
            <v>1044000</v>
          </cell>
          <cell r="U860">
            <v>1044000</v>
          </cell>
          <cell r="V860">
            <v>1044000</v>
          </cell>
          <cell r="W860">
            <v>1044000</v>
          </cell>
          <cell r="X860">
            <v>1044000</v>
          </cell>
          <cell r="Y860">
            <v>1044000</v>
          </cell>
          <cell r="Z860">
            <v>0</v>
          </cell>
          <cell r="AA860">
            <v>0</v>
          </cell>
          <cell r="AB860">
            <v>0</v>
          </cell>
          <cell r="AC860">
            <v>0</v>
          </cell>
          <cell r="AD860">
            <v>1044000</v>
          </cell>
          <cell r="AE860">
            <v>1044000</v>
          </cell>
          <cell r="AF860">
            <v>1044000</v>
          </cell>
          <cell r="AG860">
            <v>1044000</v>
          </cell>
          <cell r="AH860">
            <v>1044000</v>
          </cell>
          <cell r="AI860">
            <v>1044000</v>
          </cell>
          <cell r="AJ860">
            <v>1044000</v>
          </cell>
          <cell r="AK860">
            <v>1044000</v>
          </cell>
          <cell r="AL860">
            <v>1000500</v>
          </cell>
          <cell r="AM860">
            <v>913500</v>
          </cell>
          <cell r="AN860">
            <v>826500</v>
          </cell>
          <cell r="AO860">
            <v>739500</v>
          </cell>
          <cell r="AR860" t="str">
            <v>62</v>
          </cell>
        </row>
        <row r="861">
          <cell r="R861">
            <v>5292000</v>
          </cell>
          <cell r="S861">
            <v>5292000</v>
          </cell>
          <cell r="T861">
            <v>5292000</v>
          </cell>
          <cell r="U861">
            <v>5292000</v>
          </cell>
          <cell r="V861">
            <v>5292000</v>
          </cell>
          <cell r="W861">
            <v>5292000</v>
          </cell>
          <cell r="X861">
            <v>5292000</v>
          </cell>
          <cell r="Y861">
            <v>5292000</v>
          </cell>
          <cell r="Z861">
            <v>0</v>
          </cell>
          <cell r="AA861">
            <v>0</v>
          </cell>
          <cell r="AB861">
            <v>0</v>
          </cell>
          <cell r="AC861">
            <v>0</v>
          </cell>
          <cell r="AD861">
            <v>5281375</v>
          </cell>
          <cell r="AE861">
            <v>5287750</v>
          </cell>
          <cell r="AF861">
            <v>5292000</v>
          </cell>
          <cell r="AG861">
            <v>5292000</v>
          </cell>
          <cell r="AH861">
            <v>5292000</v>
          </cell>
          <cell r="AI861">
            <v>5292000</v>
          </cell>
          <cell r="AJ861">
            <v>5292000</v>
          </cell>
          <cell r="AK861">
            <v>5292000</v>
          </cell>
          <cell r="AL861">
            <v>5071500</v>
          </cell>
          <cell r="AM861">
            <v>4630500</v>
          </cell>
          <cell r="AN861">
            <v>4189500</v>
          </cell>
          <cell r="AO861">
            <v>3748500</v>
          </cell>
          <cell r="AR861" t="str">
            <v>62</v>
          </cell>
        </row>
        <row r="862">
          <cell r="R862">
            <v>863211</v>
          </cell>
          <cell r="S862">
            <v>863211</v>
          </cell>
          <cell r="T862">
            <v>863211</v>
          </cell>
          <cell r="U862">
            <v>863211</v>
          </cell>
          <cell r="V862">
            <v>863211</v>
          </cell>
          <cell r="W862">
            <v>863211</v>
          </cell>
          <cell r="X862">
            <v>863211</v>
          </cell>
          <cell r="Y862">
            <v>863211</v>
          </cell>
          <cell r="Z862">
            <v>863211</v>
          </cell>
          <cell r="AA862">
            <v>863211</v>
          </cell>
          <cell r="AB862">
            <v>3270608</v>
          </cell>
          <cell r="AC862">
            <v>3270608</v>
          </cell>
          <cell r="AD862">
            <v>1048451.125</v>
          </cell>
          <cell r="AE862">
            <v>1030809.2083333334</v>
          </cell>
          <cell r="AF862">
            <v>1013167.2916666666</v>
          </cell>
          <cell r="AG862">
            <v>995525.375</v>
          </cell>
          <cell r="AH862">
            <v>977883.45833333337</v>
          </cell>
          <cell r="AI862">
            <v>960241.54166666663</v>
          </cell>
          <cell r="AJ862">
            <v>942599.625</v>
          </cell>
          <cell r="AK862">
            <v>924957.70833333337</v>
          </cell>
          <cell r="AL862">
            <v>907315.79166666663</v>
          </cell>
          <cell r="AM862">
            <v>889673.875</v>
          </cell>
          <cell r="AN862">
            <v>972340.16666666663</v>
          </cell>
          <cell r="AO862">
            <v>1164135.625</v>
          </cell>
          <cell r="AR862" t="str">
            <v>62</v>
          </cell>
        </row>
        <row r="863">
          <cell r="R863">
            <v>30097</v>
          </cell>
          <cell r="S863">
            <v>30097</v>
          </cell>
          <cell r="T863">
            <v>35097</v>
          </cell>
          <cell r="U863">
            <v>35097</v>
          </cell>
          <cell r="V863">
            <v>35097</v>
          </cell>
          <cell r="W863">
            <v>42097</v>
          </cell>
          <cell r="X863">
            <v>42097</v>
          </cell>
          <cell r="Y863">
            <v>42097</v>
          </cell>
          <cell r="Z863">
            <v>72918</v>
          </cell>
          <cell r="AA863">
            <v>72918</v>
          </cell>
          <cell r="AB863">
            <v>72918</v>
          </cell>
          <cell r="AC863">
            <v>82918</v>
          </cell>
          <cell r="AD863">
            <v>91834.875</v>
          </cell>
          <cell r="AE863">
            <v>94342.958333333328</v>
          </cell>
          <cell r="AF863">
            <v>93263.666666666672</v>
          </cell>
          <cell r="AG863">
            <v>88597</v>
          </cell>
          <cell r="AH863">
            <v>83930.333333333328</v>
          </cell>
          <cell r="AI863">
            <v>78222</v>
          </cell>
          <cell r="AJ863">
            <v>71472</v>
          </cell>
          <cell r="AK863">
            <v>64722</v>
          </cell>
          <cell r="AL863">
            <v>58631.208333333336</v>
          </cell>
          <cell r="AM863">
            <v>53199.625</v>
          </cell>
          <cell r="AN863">
            <v>47768.041666666664</v>
          </cell>
          <cell r="AO863">
            <v>47253.125</v>
          </cell>
          <cell r="AR863" t="str">
            <v>62</v>
          </cell>
        </row>
        <row r="864">
          <cell r="AC864">
            <v>526000</v>
          </cell>
          <cell r="AO864">
            <v>21916.666666666668</v>
          </cell>
          <cell r="AQ864" t="str">
            <v>37d</v>
          </cell>
          <cell r="AR864" t="str">
            <v>56</v>
          </cell>
        </row>
        <row r="865">
          <cell r="R865">
            <v>448000</v>
          </cell>
          <cell r="S865">
            <v>448000</v>
          </cell>
          <cell r="T865">
            <v>448000</v>
          </cell>
          <cell r="U865">
            <v>448000</v>
          </cell>
          <cell r="V865">
            <v>448000</v>
          </cell>
          <cell r="W865">
            <v>448000</v>
          </cell>
          <cell r="X865">
            <v>448000</v>
          </cell>
          <cell r="Y865">
            <v>448000</v>
          </cell>
          <cell r="Z865">
            <v>-726946</v>
          </cell>
          <cell r="AA865">
            <v>-726946</v>
          </cell>
          <cell r="AB865">
            <v>-726946</v>
          </cell>
          <cell r="AC865">
            <v>-726946</v>
          </cell>
          <cell r="AD865">
            <v>629875</v>
          </cell>
          <cell r="AE865">
            <v>605625</v>
          </cell>
          <cell r="AF865">
            <v>581375</v>
          </cell>
          <cell r="AG865">
            <v>557125</v>
          </cell>
          <cell r="AH865">
            <v>532875</v>
          </cell>
          <cell r="AI865">
            <v>508625</v>
          </cell>
          <cell r="AJ865">
            <v>484375</v>
          </cell>
          <cell r="AK865">
            <v>460125</v>
          </cell>
          <cell r="AL865">
            <v>399043.91666666669</v>
          </cell>
          <cell r="AM865">
            <v>301131.75</v>
          </cell>
          <cell r="AN865">
            <v>203219.58333333334</v>
          </cell>
          <cell r="AO865">
            <v>105307.41666666667</v>
          </cell>
          <cell r="AR865" t="str">
            <v>62</v>
          </cell>
        </row>
        <row r="866">
          <cell r="R866">
            <v>601000</v>
          </cell>
          <cell r="S866">
            <v>601000</v>
          </cell>
          <cell r="T866">
            <v>601000</v>
          </cell>
          <cell r="U866">
            <v>601000</v>
          </cell>
          <cell r="V866">
            <v>601000</v>
          </cell>
          <cell r="W866">
            <v>601000</v>
          </cell>
          <cell r="X866">
            <v>601000</v>
          </cell>
          <cell r="Y866">
            <v>601000</v>
          </cell>
          <cell r="Z866">
            <v>601000</v>
          </cell>
          <cell r="AA866">
            <v>601000</v>
          </cell>
          <cell r="AB866">
            <v>601000</v>
          </cell>
          <cell r="AC866">
            <v>0</v>
          </cell>
          <cell r="AD866">
            <v>209208.33333333334</v>
          </cell>
          <cell r="AE866">
            <v>259291.66666666666</v>
          </cell>
          <cell r="AF866">
            <v>309375</v>
          </cell>
          <cell r="AG866">
            <v>359458.33333333331</v>
          </cell>
          <cell r="AH866">
            <v>409541.66666666669</v>
          </cell>
          <cell r="AI866">
            <v>459625</v>
          </cell>
          <cell r="AJ866">
            <v>509708.33333333331</v>
          </cell>
          <cell r="AK866">
            <v>559791.66666666663</v>
          </cell>
          <cell r="AL866">
            <v>586958.33333333337</v>
          </cell>
          <cell r="AM866">
            <v>591208.33333333337</v>
          </cell>
          <cell r="AN866">
            <v>595458.33333333337</v>
          </cell>
          <cell r="AO866">
            <v>574250</v>
          </cell>
          <cell r="AR866" t="str">
            <v>62</v>
          </cell>
        </row>
        <row r="867">
          <cell r="R867">
            <v>0</v>
          </cell>
          <cell r="S867">
            <v>0</v>
          </cell>
          <cell r="T867">
            <v>0</v>
          </cell>
          <cell r="U867">
            <v>0</v>
          </cell>
          <cell r="V867">
            <v>0</v>
          </cell>
          <cell r="W867">
            <v>0</v>
          </cell>
          <cell r="X867">
            <v>0</v>
          </cell>
          <cell r="Y867">
            <v>0</v>
          </cell>
          <cell r="Z867">
            <v>245000</v>
          </cell>
          <cell r="AA867">
            <v>245000</v>
          </cell>
          <cell r="AB867">
            <v>245000</v>
          </cell>
          <cell r="AC867">
            <v>245000</v>
          </cell>
          <cell r="AD867">
            <v>175000</v>
          </cell>
          <cell r="AE867">
            <v>175000</v>
          </cell>
          <cell r="AF867">
            <v>175000</v>
          </cell>
          <cell r="AG867">
            <v>175000</v>
          </cell>
          <cell r="AH867">
            <v>175000</v>
          </cell>
          <cell r="AI867">
            <v>175000</v>
          </cell>
          <cell r="AJ867">
            <v>175000</v>
          </cell>
          <cell r="AK867">
            <v>175000</v>
          </cell>
          <cell r="AL867">
            <v>156041.66666666666</v>
          </cell>
          <cell r="AM867">
            <v>118125</v>
          </cell>
          <cell r="AN867">
            <v>80208.333333333328</v>
          </cell>
          <cell r="AO867">
            <v>71458.333333333328</v>
          </cell>
          <cell r="AR867" t="str">
            <v>62</v>
          </cell>
        </row>
        <row r="868">
          <cell r="R868">
            <v>22000</v>
          </cell>
          <cell r="S868">
            <v>9000</v>
          </cell>
          <cell r="T868">
            <v>-24000</v>
          </cell>
          <cell r="U868">
            <v>-93000</v>
          </cell>
          <cell r="V868">
            <v>-81000</v>
          </cell>
          <cell r="W868">
            <v>-105000</v>
          </cell>
          <cell r="X868">
            <v>-132000</v>
          </cell>
          <cell r="Y868">
            <v>-159000</v>
          </cell>
          <cell r="Z868">
            <v>62967</v>
          </cell>
          <cell r="AA868">
            <v>33967</v>
          </cell>
          <cell r="AB868">
            <v>118967</v>
          </cell>
          <cell r="AC868">
            <v>148967</v>
          </cell>
          <cell r="AD868">
            <v>916.66666666666663</v>
          </cell>
          <cell r="AE868">
            <v>2208.3333333333335</v>
          </cell>
          <cell r="AF868">
            <v>1583.3333333333333</v>
          </cell>
          <cell r="AG868">
            <v>-3291.6666666666665</v>
          </cell>
          <cell r="AH868">
            <v>-10541.666666666666</v>
          </cell>
          <cell r="AI868">
            <v>-18291.666666666668</v>
          </cell>
          <cell r="AJ868">
            <v>-28166.666666666668</v>
          </cell>
          <cell r="AK868">
            <v>-40291.666666666664</v>
          </cell>
          <cell r="AL868">
            <v>-44293.041666666664</v>
          </cell>
          <cell r="AM868">
            <v>-40254.125</v>
          </cell>
          <cell r="AN868">
            <v>-33881.875</v>
          </cell>
          <cell r="AO868">
            <v>-22717.958333333332</v>
          </cell>
          <cell r="AR868" t="str">
            <v>17</v>
          </cell>
        </row>
        <row r="869">
          <cell r="Z869">
            <v>805234</v>
          </cell>
          <cell r="AA869">
            <v>805234</v>
          </cell>
          <cell r="AB869">
            <v>805234</v>
          </cell>
          <cell r="AC869">
            <v>893234</v>
          </cell>
          <cell r="AK869">
            <v>0</v>
          </cell>
          <cell r="AL869">
            <v>33551.416666666664</v>
          </cell>
          <cell r="AM869">
            <v>100654.25</v>
          </cell>
          <cell r="AN869">
            <v>167757.08333333334</v>
          </cell>
          <cell r="AO869">
            <v>238526.58333333334</v>
          </cell>
        </row>
        <row r="870">
          <cell r="Z870">
            <v>117818</v>
          </cell>
          <cell r="AA870">
            <v>117818</v>
          </cell>
          <cell r="AB870">
            <v>117818</v>
          </cell>
          <cell r="AC870">
            <v>227818</v>
          </cell>
          <cell r="AK870">
            <v>0</v>
          </cell>
          <cell r="AL870">
            <v>4909.083333333333</v>
          </cell>
          <cell r="AM870">
            <v>14727.25</v>
          </cell>
          <cell r="AN870">
            <v>24545.416666666668</v>
          </cell>
          <cell r="AO870">
            <v>38946.916666666664</v>
          </cell>
        </row>
        <row r="871">
          <cell r="R871">
            <v>49000</v>
          </cell>
          <cell r="S871">
            <v>98000</v>
          </cell>
          <cell r="T871">
            <v>147000</v>
          </cell>
          <cell r="U871">
            <v>196000</v>
          </cell>
          <cell r="V871">
            <v>245000</v>
          </cell>
          <cell r="W871">
            <v>-910000</v>
          </cell>
          <cell r="X871">
            <v>-910000</v>
          </cell>
          <cell r="Y871">
            <v>-910000</v>
          </cell>
          <cell r="Z871">
            <v>0</v>
          </cell>
          <cell r="AA871">
            <v>0</v>
          </cell>
          <cell r="AB871">
            <v>0</v>
          </cell>
          <cell r="AC871">
            <v>0</v>
          </cell>
          <cell r="AD871">
            <v>2041.6666666666667</v>
          </cell>
          <cell r="AE871">
            <v>8166.666666666667</v>
          </cell>
          <cell r="AF871">
            <v>18375</v>
          </cell>
          <cell r="AG871">
            <v>32666.666666666668</v>
          </cell>
          <cell r="AH871">
            <v>51041.666666666664</v>
          </cell>
          <cell r="AI871">
            <v>23333.333333333332</v>
          </cell>
          <cell r="AJ871">
            <v>-52500</v>
          </cell>
          <cell r="AK871">
            <v>-128333.33333333333</v>
          </cell>
          <cell r="AL871">
            <v>-166250</v>
          </cell>
          <cell r="AM871">
            <v>-166250</v>
          </cell>
          <cell r="AN871">
            <v>-166250</v>
          </cell>
          <cell r="AO871">
            <v>-166250</v>
          </cell>
          <cell r="AR871" t="str">
            <v>17</v>
          </cell>
        </row>
        <row r="872">
          <cell r="R872">
            <v>0</v>
          </cell>
          <cell r="S872">
            <v>0</v>
          </cell>
          <cell r="T872">
            <v>2000</v>
          </cell>
          <cell r="U872">
            <v>2000</v>
          </cell>
          <cell r="V872">
            <v>2000</v>
          </cell>
          <cell r="W872">
            <v>4000</v>
          </cell>
          <cell r="X872">
            <v>4000</v>
          </cell>
          <cell r="Y872">
            <v>4000</v>
          </cell>
          <cell r="Z872">
            <v>447324</v>
          </cell>
          <cell r="AA872">
            <v>447324</v>
          </cell>
          <cell r="AB872">
            <v>447324</v>
          </cell>
          <cell r="AC872">
            <v>452324</v>
          </cell>
          <cell r="AD872">
            <v>0</v>
          </cell>
          <cell r="AE872">
            <v>0</v>
          </cell>
          <cell r="AF872">
            <v>83.333333333333329</v>
          </cell>
          <cell r="AG872">
            <v>250</v>
          </cell>
          <cell r="AH872">
            <v>416.66666666666669</v>
          </cell>
          <cell r="AI872">
            <v>666.66666666666663</v>
          </cell>
          <cell r="AJ872">
            <v>1000</v>
          </cell>
          <cell r="AK872">
            <v>1333.3333333333333</v>
          </cell>
          <cell r="AL872">
            <v>20138.5</v>
          </cell>
          <cell r="AM872">
            <v>57415.5</v>
          </cell>
          <cell r="AN872">
            <v>94692.5</v>
          </cell>
          <cell r="AO872">
            <v>132177.83333333334</v>
          </cell>
          <cell r="AR872" t="str">
            <v>17</v>
          </cell>
        </row>
        <row r="873">
          <cell r="R873">
            <v>0</v>
          </cell>
          <cell r="S873">
            <v>0</v>
          </cell>
          <cell r="T873">
            <v>-24000</v>
          </cell>
          <cell r="U873">
            <v>-24000</v>
          </cell>
          <cell r="V873">
            <v>-24000</v>
          </cell>
          <cell r="W873">
            <v>108000</v>
          </cell>
          <cell r="X873">
            <v>108000</v>
          </cell>
          <cell r="Y873">
            <v>108000</v>
          </cell>
          <cell r="Z873">
            <v>0</v>
          </cell>
          <cell r="AA873">
            <v>0</v>
          </cell>
          <cell r="AB873">
            <v>0</v>
          </cell>
          <cell r="AC873">
            <v>0</v>
          </cell>
          <cell r="AD873">
            <v>0</v>
          </cell>
          <cell r="AE873">
            <v>0</v>
          </cell>
          <cell r="AF873">
            <v>-1000</v>
          </cell>
          <cell r="AG873">
            <v>-3000</v>
          </cell>
          <cell r="AH873">
            <v>-5000</v>
          </cell>
          <cell r="AI873">
            <v>-1500</v>
          </cell>
          <cell r="AJ873">
            <v>7500</v>
          </cell>
          <cell r="AK873">
            <v>16500</v>
          </cell>
          <cell r="AL873">
            <v>21000</v>
          </cell>
          <cell r="AM873">
            <v>21000</v>
          </cell>
          <cell r="AN873">
            <v>21000</v>
          </cell>
          <cell r="AO873">
            <v>21000</v>
          </cell>
          <cell r="AR873" t="str">
            <v>17</v>
          </cell>
        </row>
        <row r="874">
          <cell r="R874">
            <v>0</v>
          </cell>
          <cell r="S874">
            <v>0</v>
          </cell>
          <cell r="T874">
            <v>2000</v>
          </cell>
          <cell r="U874">
            <v>2000</v>
          </cell>
          <cell r="V874">
            <v>2000</v>
          </cell>
          <cell r="W874">
            <v>3000</v>
          </cell>
          <cell r="X874">
            <v>3000</v>
          </cell>
          <cell r="Y874">
            <v>3000</v>
          </cell>
          <cell r="Z874">
            <v>0</v>
          </cell>
          <cell r="AA874">
            <v>0</v>
          </cell>
          <cell r="AB874">
            <v>0</v>
          </cell>
          <cell r="AC874">
            <v>0</v>
          </cell>
          <cell r="AD874">
            <v>0</v>
          </cell>
          <cell r="AE874">
            <v>0</v>
          </cell>
          <cell r="AF874">
            <v>83.333333333333329</v>
          </cell>
          <cell r="AG874">
            <v>250</v>
          </cell>
          <cell r="AH874">
            <v>416.66666666666669</v>
          </cell>
          <cell r="AI874">
            <v>625</v>
          </cell>
          <cell r="AJ874">
            <v>875</v>
          </cell>
          <cell r="AK874">
            <v>1125</v>
          </cell>
          <cell r="AL874">
            <v>1250</v>
          </cell>
          <cell r="AM874">
            <v>1250</v>
          </cell>
          <cell r="AN874">
            <v>1250</v>
          </cell>
          <cell r="AO874">
            <v>1250</v>
          </cell>
          <cell r="AR874" t="str">
            <v>17</v>
          </cell>
        </row>
        <row r="875">
          <cell r="R875">
            <v>52000</v>
          </cell>
          <cell r="S875">
            <v>57000</v>
          </cell>
          <cell r="T875">
            <v>98000</v>
          </cell>
          <cell r="U875">
            <v>121000</v>
          </cell>
          <cell r="V875">
            <v>367000</v>
          </cell>
          <cell r="W875">
            <v>369000</v>
          </cell>
          <cell r="X875">
            <v>374000</v>
          </cell>
          <cell r="Y875">
            <v>379000</v>
          </cell>
          <cell r="Z875">
            <v>509000</v>
          </cell>
          <cell r="AA875">
            <v>543000</v>
          </cell>
          <cell r="AB875">
            <v>643000</v>
          </cell>
          <cell r="AC875">
            <v>690000</v>
          </cell>
          <cell r="AD875">
            <v>2166.6666666666665</v>
          </cell>
          <cell r="AE875">
            <v>6708.333333333333</v>
          </cell>
          <cell r="AF875">
            <v>13166.666666666666</v>
          </cell>
          <cell r="AG875">
            <v>22291.666666666668</v>
          </cell>
          <cell r="AH875">
            <v>42625</v>
          </cell>
          <cell r="AI875">
            <v>73291.666666666672</v>
          </cell>
          <cell r="AJ875">
            <v>104250</v>
          </cell>
          <cell r="AK875">
            <v>135625</v>
          </cell>
          <cell r="AL875">
            <v>172625</v>
          </cell>
          <cell r="AM875">
            <v>216458.33333333334</v>
          </cell>
          <cell r="AN875">
            <v>265875</v>
          </cell>
          <cell r="AO875">
            <v>321416.66666666669</v>
          </cell>
          <cell r="AR875" t="str">
            <v>17</v>
          </cell>
        </row>
        <row r="876">
          <cell r="R876">
            <v>-90000</v>
          </cell>
          <cell r="S876">
            <v>-180000</v>
          </cell>
          <cell r="T876">
            <v>-270000</v>
          </cell>
          <cell r="U876">
            <v>-360000</v>
          </cell>
          <cell r="V876">
            <v>-450000</v>
          </cell>
          <cell r="W876">
            <v>-542000</v>
          </cell>
          <cell r="X876">
            <v>-589000</v>
          </cell>
          <cell r="Y876">
            <v>-673000</v>
          </cell>
          <cell r="Z876">
            <v>0</v>
          </cell>
          <cell r="AA876">
            <v>0</v>
          </cell>
          <cell r="AB876">
            <v>0</v>
          </cell>
          <cell r="AC876">
            <v>0</v>
          </cell>
          <cell r="AD876">
            <v>-3750</v>
          </cell>
          <cell r="AE876">
            <v>-15000</v>
          </cell>
          <cell r="AF876">
            <v>-33750</v>
          </cell>
          <cell r="AG876">
            <v>-60000</v>
          </cell>
          <cell r="AH876">
            <v>-93750</v>
          </cell>
          <cell r="AI876">
            <v>-135083.33333333334</v>
          </cell>
          <cell r="AJ876">
            <v>-182208.33333333334</v>
          </cell>
          <cell r="AK876">
            <v>-234791.66666666666</v>
          </cell>
          <cell r="AL876">
            <v>-262833.33333333331</v>
          </cell>
          <cell r="AM876">
            <v>-262833.33333333331</v>
          </cell>
          <cell r="AN876">
            <v>-262833.33333333331</v>
          </cell>
          <cell r="AO876">
            <v>-262833.33333333331</v>
          </cell>
          <cell r="AR876" t="str">
            <v>17</v>
          </cell>
        </row>
        <row r="877">
          <cell r="R877">
            <v>0</v>
          </cell>
          <cell r="S877">
            <v>0</v>
          </cell>
          <cell r="T877">
            <v>-114000</v>
          </cell>
          <cell r="U877">
            <v>-114000</v>
          </cell>
          <cell r="V877">
            <v>-114000</v>
          </cell>
          <cell r="W877">
            <v>-232000</v>
          </cell>
          <cell r="X877">
            <v>-232000</v>
          </cell>
          <cell r="Y877">
            <v>-232000</v>
          </cell>
          <cell r="Z877">
            <v>-2606240</v>
          </cell>
          <cell r="AA877">
            <v>-2606240</v>
          </cell>
          <cell r="AB877">
            <v>-2606240</v>
          </cell>
          <cell r="AC877">
            <v>-3121240</v>
          </cell>
          <cell r="AD877">
            <v>0</v>
          </cell>
          <cell r="AE877">
            <v>0</v>
          </cell>
          <cell r="AF877">
            <v>-4750</v>
          </cell>
          <cell r="AG877">
            <v>-14250</v>
          </cell>
          <cell r="AH877">
            <v>-23750</v>
          </cell>
          <cell r="AI877">
            <v>-38166.666666666664</v>
          </cell>
          <cell r="AJ877">
            <v>-57500</v>
          </cell>
          <cell r="AK877">
            <v>-76833.333333333328</v>
          </cell>
          <cell r="AL877">
            <v>-195093.33333333334</v>
          </cell>
          <cell r="AM877">
            <v>-412280</v>
          </cell>
          <cell r="AN877">
            <v>-629466.66666666663</v>
          </cell>
          <cell r="AO877">
            <v>-868111.66666666663</v>
          </cell>
          <cell r="AR877" t="str">
            <v>17</v>
          </cell>
        </row>
        <row r="878">
          <cell r="R878">
            <v>8000</v>
          </cell>
          <cell r="S878">
            <v>15000</v>
          </cell>
          <cell r="T878">
            <v>-180000</v>
          </cell>
          <cell r="U878">
            <v>-242000</v>
          </cell>
          <cell r="V878">
            <v>-296000</v>
          </cell>
          <cell r="W878">
            <v>-350000</v>
          </cell>
          <cell r="X878">
            <v>-405000</v>
          </cell>
          <cell r="Y878">
            <v>-462000</v>
          </cell>
          <cell r="Z878">
            <v>-2039616</v>
          </cell>
          <cell r="AA878">
            <v>-2096616</v>
          </cell>
          <cell r="AB878">
            <v>-1908616</v>
          </cell>
          <cell r="AC878">
            <v>-1973616</v>
          </cell>
          <cell r="AD878">
            <v>333.33333333333331</v>
          </cell>
          <cell r="AE878">
            <v>1291.6666666666667</v>
          </cell>
          <cell r="AF878">
            <v>-5583.333333333333</v>
          </cell>
          <cell r="AG878">
            <v>-23166.666666666668</v>
          </cell>
          <cell r="AH878">
            <v>-45583.333333333336</v>
          </cell>
          <cell r="AI878">
            <v>-72500</v>
          </cell>
          <cell r="AJ878">
            <v>-103958.33333333333</v>
          </cell>
          <cell r="AK878">
            <v>-140083.33333333334</v>
          </cell>
          <cell r="AL878">
            <v>-244317.33333333334</v>
          </cell>
          <cell r="AM878">
            <v>-416660.33333333331</v>
          </cell>
          <cell r="AN878">
            <v>-583545</v>
          </cell>
          <cell r="AO878">
            <v>-745304.66666666663</v>
          </cell>
          <cell r="AR878" t="str">
            <v>17</v>
          </cell>
        </row>
        <row r="879">
          <cell r="R879">
            <v>50000</v>
          </cell>
          <cell r="S879">
            <v>100000</v>
          </cell>
          <cell r="T879">
            <v>150000</v>
          </cell>
          <cell r="U879">
            <v>200000</v>
          </cell>
          <cell r="V879">
            <v>250000</v>
          </cell>
          <cell r="W879">
            <v>300000</v>
          </cell>
          <cell r="X879">
            <v>350000</v>
          </cell>
          <cell r="Y879">
            <v>400000</v>
          </cell>
          <cell r="Z879">
            <v>-1464596</v>
          </cell>
          <cell r="AA879">
            <v>-1414596</v>
          </cell>
          <cell r="AB879">
            <v>-1364596</v>
          </cell>
          <cell r="AC879">
            <v>-1349596</v>
          </cell>
          <cell r="AD879">
            <v>2083.3333333333335</v>
          </cell>
          <cell r="AE879">
            <v>8333.3333333333339</v>
          </cell>
          <cell r="AF879">
            <v>18750</v>
          </cell>
          <cell r="AG879">
            <v>33333.333333333336</v>
          </cell>
          <cell r="AH879">
            <v>52083.333333333336</v>
          </cell>
          <cell r="AI879">
            <v>75000</v>
          </cell>
          <cell r="AJ879">
            <v>102083.33333333333</v>
          </cell>
          <cell r="AK879">
            <v>133333.33333333334</v>
          </cell>
          <cell r="AL879">
            <v>88975.166666666672</v>
          </cell>
          <cell r="AM879">
            <v>-30991.166666666668</v>
          </cell>
          <cell r="AN879">
            <v>-146790.83333333334</v>
          </cell>
          <cell r="AO879">
            <v>-259882.16666666666</v>
          </cell>
          <cell r="AR879" t="str">
            <v>17</v>
          </cell>
        </row>
        <row r="880">
          <cell r="R880">
            <v>15000</v>
          </cell>
          <cell r="S880">
            <v>13000</v>
          </cell>
          <cell r="T880">
            <v>21000</v>
          </cell>
          <cell r="U880">
            <v>28000</v>
          </cell>
          <cell r="V880">
            <v>-262000</v>
          </cell>
          <cell r="W880">
            <v>-21000</v>
          </cell>
          <cell r="X880">
            <v>-33000</v>
          </cell>
          <cell r="Y880">
            <v>-21000</v>
          </cell>
          <cell r="Z880">
            <v>-577173</v>
          </cell>
          <cell r="AA880">
            <v>-651173</v>
          </cell>
          <cell r="AB880">
            <v>-693173</v>
          </cell>
          <cell r="AC880">
            <v>-783173</v>
          </cell>
          <cell r="AD880">
            <v>625</v>
          </cell>
          <cell r="AE880">
            <v>1791.6666666666667</v>
          </cell>
          <cell r="AF880">
            <v>3208.3333333333335</v>
          </cell>
          <cell r="AG880">
            <v>5250</v>
          </cell>
          <cell r="AH880">
            <v>-4500</v>
          </cell>
          <cell r="AI880">
            <v>-16291.666666666666</v>
          </cell>
          <cell r="AJ880">
            <v>-18541.666666666668</v>
          </cell>
          <cell r="AK880">
            <v>-20791.666666666668</v>
          </cell>
          <cell r="AL880">
            <v>-45715.541666666664</v>
          </cell>
          <cell r="AM880">
            <v>-96896.625</v>
          </cell>
          <cell r="AN880">
            <v>-152911.04166666666</v>
          </cell>
          <cell r="AO880">
            <v>-214425.45833333334</v>
          </cell>
          <cell r="AR880" t="str">
            <v>17</v>
          </cell>
        </row>
        <row r="881">
          <cell r="R881">
            <v>-4000</v>
          </cell>
          <cell r="S881">
            <v>-8000</v>
          </cell>
          <cell r="T881">
            <v>-12000</v>
          </cell>
          <cell r="U881">
            <v>-16000</v>
          </cell>
          <cell r="V881">
            <v>-20000</v>
          </cell>
          <cell r="W881">
            <v>-24000</v>
          </cell>
          <cell r="X881">
            <v>-28000</v>
          </cell>
          <cell r="Y881">
            <v>-32000</v>
          </cell>
          <cell r="Z881">
            <v>0</v>
          </cell>
          <cell r="AA881">
            <v>0</v>
          </cell>
          <cell r="AB881">
            <v>0</v>
          </cell>
          <cell r="AC881">
            <v>0</v>
          </cell>
          <cell r="AD881">
            <v>-166.66666666666666</v>
          </cell>
          <cell r="AE881">
            <v>-666.66666666666663</v>
          </cell>
          <cell r="AF881">
            <v>-1500</v>
          </cell>
          <cell r="AG881">
            <v>-2666.6666666666665</v>
          </cell>
          <cell r="AH881">
            <v>-4166.666666666667</v>
          </cell>
          <cell r="AI881">
            <v>-6000</v>
          </cell>
          <cell r="AJ881">
            <v>-8166.666666666667</v>
          </cell>
          <cell r="AK881">
            <v>-10666.666666666666</v>
          </cell>
          <cell r="AL881">
            <v>-12000</v>
          </cell>
          <cell r="AM881">
            <v>-12000</v>
          </cell>
          <cell r="AN881">
            <v>-12000</v>
          </cell>
          <cell r="AO881">
            <v>-12000</v>
          </cell>
          <cell r="AR881" t="str">
            <v>17</v>
          </cell>
        </row>
        <row r="882">
          <cell r="R882">
            <v>-859037900</v>
          </cell>
          <cell r="S882">
            <v>-859037900</v>
          </cell>
          <cell r="T882">
            <v>-859037900</v>
          </cell>
          <cell r="U882">
            <v>-859037900</v>
          </cell>
          <cell r="V882">
            <v>-859037900</v>
          </cell>
          <cell r="W882">
            <v>-859037900</v>
          </cell>
          <cell r="X882">
            <v>-859037900</v>
          </cell>
          <cell r="Y882">
            <v>-859037900</v>
          </cell>
          <cell r="Z882">
            <v>-859037900</v>
          </cell>
          <cell r="AA882">
            <v>-859037900</v>
          </cell>
          <cell r="AB882">
            <v>-859037900</v>
          </cell>
          <cell r="AC882">
            <v>-859037900</v>
          </cell>
          <cell r="AD882">
            <v>-859037900</v>
          </cell>
          <cell r="AE882">
            <v>-859037900</v>
          </cell>
          <cell r="AF882">
            <v>-859037900</v>
          </cell>
          <cell r="AG882">
            <v>-859037900</v>
          </cell>
          <cell r="AH882">
            <v>-859037900</v>
          </cell>
          <cell r="AI882">
            <v>-859037900</v>
          </cell>
          <cell r="AJ882">
            <v>-859037900</v>
          </cell>
          <cell r="AK882">
            <v>-859037900</v>
          </cell>
          <cell r="AL882">
            <v>-859037900</v>
          </cell>
          <cell r="AM882">
            <v>-859037900</v>
          </cell>
          <cell r="AN882">
            <v>-859037900</v>
          </cell>
          <cell r="AO882">
            <v>-859037900</v>
          </cell>
          <cell r="AR882" t="str">
            <v>6b</v>
          </cell>
        </row>
        <row r="883">
          <cell r="R883">
            <v>0</v>
          </cell>
          <cell r="S883">
            <v>0</v>
          </cell>
          <cell r="T883">
            <v>0</v>
          </cell>
          <cell r="U883">
            <v>0</v>
          </cell>
          <cell r="V883">
            <v>0</v>
          </cell>
          <cell r="W883">
            <v>0</v>
          </cell>
          <cell r="X883">
            <v>0</v>
          </cell>
          <cell r="Y883">
            <v>0</v>
          </cell>
          <cell r="Z883">
            <v>0</v>
          </cell>
          <cell r="AA883">
            <v>0</v>
          </cell>
          <cell r="AB883">
            <v>0</v>
          </cell>
          <cell r="AC883">
            <v>0</v>
          </cell>
          <cell r="AD883">
            <v>-42500000</v>
          </cell>
          <cell r="AE883">
            <v>-37500000</v>
          </cell>
          <cell r="AF883">
            <v>-32500000</v>
          </cell>
          <cell r="AG883">
            <v>-27500000</v>
          </cell>
          <cell r="AH883">
            <v>-22500000</v>
          </cell>
          <cell r="AI883">
            <v>-17500000</v>
          </cell>
          <cell r="AJ883">
            <v>-12500000</v>
          </cell>
          <cell r="AK883">
            <v>-7500000</v>
          </cell>
          <cell r="AL883">
            <v>-2500000</v>
          </cell>
          <cell r="AM883">
            <v>0</v>
          </cell>
          <cell r="AN883">
            <v>0</v>
          </cell>
          <cell r="AO883">
            <v>0</v>
          </cell>
          <cell r="AR883" t="str">
            <v>5</v>
          </cell>
        </row>
        <row r="884">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R884" t="str">
            <v>5</v>
          </cell>
        </row>
        <row r="885">
          <cell r="R885">
            <v>0</v>
          </cell>
          <cell r="S885">
            <v>0</v>
          </cell>
          <cell r="T885">
            <v>0</v>
          </cell>
          <cell r="U885">
            <v>0</v>
          </cell>
          <cell r="V885">
            <v>0</v>
          </cell>
          <cell r="W885">
            <v>0</v>
          </cell>
          <cell r="X885">
            <v>0</v>
          </cell>
          <cell r="Y885">
            <v>0</v>
          </cell>
          <cell r="Z885">
            <v>0</v>
          </cell>
          <cell r="AA885">
            <v>0</v>
          </cell>
          <cell r="AB885">
            <v>0</v>
          </cell>
          <cell r="AC885">
            <v>0</v>
          </cell>
          <cell r="AD885">
            <v>-377212.5</v>
          </cell>
          <cell r="AE885">
            <v>-341287.5</v>
          </cell>
          <cell r="AF885">
            <v>-305362.5</v>
          </cell>
          <cell r="AG885">
            <v>-269437.5</v>
          </cell>
          <cell r="AH885">
            <v>-233512.5</v>
          </cell>
          <cell r="AI885">
            <v>-197587.5</v>
          </cell>
          <cell r="AJ885">
            <v>-161662.5</v>
          </cell>
          <cell r="AK885">
            <v>-125737.5</v>
          </cell>
          <cell r="AL885">
            <v>-89812.5</v>
          </cell>
          <cell r="AM885">
            <v>-53887.5</v>
          </cell>
          <cell r="AN885">
            <v>-17962.5</v>
          </cell>
          <cell r="AO885">
            <v>0</v>
          </cell>
          <cell r="AR885" t="str">
            <v>5</v>
          </cell>
        </row>
        <row r="886">
          <cell r="R886">
            <v>0</v>
          </cell>
          <cell r="S886">
            <v>0</v>
          </cell>
          <cell r="T886">
            <v>0</v>
          </cell>
          <cell r="U886">
            <v>0</v>
          </cell>
          <cell r="V886">
            <v>0</v>
          </cell>
          <cell r="W886">
            <v>0</v>
          </cell>
          <cell r="X886">
            <v>0</v>
          </cell>
          <cell r="Y886">
            <v>0</v>
          </cell>
          <cell r="Z886">
            <v>0</v>
          </cell>
          <cell r="AA886">
            <v>0</v>
          </cell>
          <cell r="AB886">
            <v>0</v>
          </cell>
          <cell r="AC886">
            <v>0</v>
          </cell>
          <cell r="AD886">
            <v>-1280700</v>
          </cell>
          <cell r="AE886">
            <v>-1157300</v>
          </cell>
          <cell r="AF886">
            <v>-1033900</v>
          </cell>
          <cell r="AG886">
            <v>-911437.5</v>
          </cell>
          <cell r="AH886">
            <v>-789912.5</v>
          </cell>
          <cell r="AI886">
            <v>-668387.5</v>
          </cell>
          <cell r="AJ886">
            <v>-546862.5</v>
          </cell>
          <cell r="AK886">
            <v>-425337.5</v>
          </cell>
          <cell r="AL886">
            <v>-303812.5</v>
          </cell>
          <cell r="AM886">
            <v>-182287.5</v>
          </cell>
          <cell r="AN886">
            <v>-60762.5</v>
          </cell>
          <cell r="AO886">
            <v>0</v>
          </cell>
          <cell r="AR886" t="str">
            <v>5</v>
          </cell>
        </row>
        <row r="887">
          <cell r="R887">
            <v>0</v>
          </cell>
          <cell r="S887">
            <v>0</v>
          </cell>
          <cell r="T887">
            <v>0</v>
          </cell>
          <cell r="U887">
            <v>0</v>
          </cell>
          <cell r="V887">
            <v>0</v>
          </cell>
          <cell r="W887">
            <v>0</v>
          </cell>
          <cell r="X887">
            <v>0</v>
          </cell>
          <cell r="Y887">
            <v>0</v>
          </cell>
          <cell r="Z887">
            <v>0</v>
          </cell>
          <cell r="AA887">
            <v>0</v>
          </cell>
          <cell r="AB887">
            <v>0</v>
          </cell>
          <cell r="AC887">
            <v>0</v>
          </cell>
          <cell r="AD887">
            <v>-18593750</v>
          </cell>
          <cell r="AE887">
            <v>-15468750</v>
          </cell>
          <cell r="AF887">
            <v>-12656250</v>
          </cell>
          <cell r="AG887">
            <v>-9843750</v>
          </cell>
          <cell r="AH887">
            <v>-7031250</v>
          </cell>
          <cell r="AI887">
            <v>-4218750</v>
          </cell>
          <cell r="AJ887">
            <v>-1406250</v>
          </cell>
          <cell r="AK887">
            <v>0</v>
          </cell>
          <cell r="AL887">
            <v>0</v>
          </cell>
          <cell r="AM887">
            <v>0</v>
          </cell>
          <cell r="AN887">
            <v>0</v>
          </cell>
          <cell r="AO887">
            <v>0</v>
          </cell>
          <cell r="AR887" t="str">
            <v>5</v>
          </cell>
        </row>
        <row r="888">
          <cell r="R888">
            <v>0</v>
          </cell>
          <cell r="S888">
            <v>0</v>
          </cell>
          <cell r="T888">
            <v>0</v>
          </cell>
          <cell r="U888">
            <v>0</v>
          </cell>
          <cell r="V888">
            <v>0</v>
          </cell>
          <cell r="W888">
            <v>0</v>
          </cell>
          <cell r="X888">
            <v>0</v>
          </cell>
          <cell r="Y888">
            <v>0</v>
          </cell>
          <cell r="Z888">
            <v>0</v>
          </cell>
          <cell r="AA888">
            <v>0</v>
          </cell>
          <cell r="AB888">
            <v>0</v>
          </cell>
          <cell r="AC888">
            <v>0</v>
          </cell>
          <cell r="AD888">
            <v>-71041666.666666672</v>
          </cell>
          <cell r="AE888">
            <v>-63531250</v>
          </cell>
          <cell r="AF888">
            <v>-56843750</v>
          </cell>
          <cell r="AG888">
            <v>-50156250</v>
          </cell>
          <cell r="AH888">
            <v>-43468750</v>
          </cell>
          <cell r="AI888">
            <v>-36781250</v>
          </cell>
          <cell r="AJ888">
            <v>-30093750</v>
          </cell>
          <cell r="AK888">
            <v>-23406250</v>
          </cell>
          <cell r="AL888">
            <v>-16718750</v>
          </cell>
          <cell r="AM888">
            <v>-10031250</v>
          </cell>
          <cell r="AN888">
            <v>-3343750</v>
          </cell>
          <cell r="AO888">
            <v>0</v>
          </cell>
          <cell r="AR888" t="str">
            <v>5</v>
          </cell>
        </row>
        <row r="889">
          <cell r="R889">
            <v>0</v>
          </cell>
          <cell r="S889">
            <v>0</v>
          </cell>
          <cell r="T889">
            <v>0</v>
          </cell>
          <cell r="U889">
            <v>0</v>
          </cell>
          <cell r="V889">
            <v>0</v>
          </cell>
          <cell r="W889">
            <v>0</v>
          </cell>
          <cell r="X889">
            <v>0</v>
          </cell>
          <cell r="Y889">
            <v>0</v>
          </cell>
          <cell r="Z889">
            <v>0</v>
          </cell>
          <cell r="AA889">
            <v>0</v>
          </cell>
          <cell r="AB889">
            <v>0</v>
          </cell>
          <cell r="AC889">
            <v>0</v>
          </cell>
          <cell r="AD889">
            <v>-175000000</v>
          </cell>
          <cell r="AE889">
            <v>-158333333.33333334</v>
          </cell>
          <cell r="AF889">
            <v>-141666666.66666666</v>
          </cell>
          <cell r="AG889">
            <v>-125000000</v>
          </cell>
          <cell r="AH889">
            <v>-108333333.33333333</v>
          </cell>
          <cell r="AI889">
            <v>-91666666.666666672</v>
          </cell>
          <cell r="AJ889">
            <v>-75000000</v>
          </cell>
          <cell r="AK889">
            <v>-58333333.333333336</v>
          </cell>
          <cell r="AL889">
            <v>-41666666.666666664</v>
          </cell>
          <cell r="AM889">
            <v>-25000000</v>
          </cell>
          <cell r="AN889">
            <v>-8333333.333333333</v>
          </cell>
          <cell r="AO889">
            <v>0</v>
          </cell>
          <cell r="AR889" t="str">
            <v>5</v>
          </cell>
        </row>
        <row r="890">
          <cell r="R890">
            <v>-122847945.22</v>
          </cell>
          <cell r="S890">
            <v>-122847945.22</v>
          </cell>
          <cell r="T890">
            <v>-122847945.22</v>
          </cell>
          <cell r="U890">
            <v>-122847945.22</v>
          </cell>
          <cell r="V890">
            <v>-122847945.22</v>
          </cell>
          <cell r="W890">
            <v>-122847945.22</v>
          </cell>
          <cell r="X890">
            <v>-122847945.22</v>
          </cell>
          <cell r="Y890">
            <v>-122847945.22</v>
          </cell>
          <cell r="Z890">
            <v>-122847945.22</v>
          </cell>
          <cell r="AA890">
            <v>-122847945.22</v>
          </cell>
          <cell r="AB890">
            <v>-122847945.22</v>
          </cell>
          <cell r="AC890">
            <v>-122847945.22</v>
          </cell>
          <cell r="AD890">
            <v>-122847945.22000001</v>
          </cell>
          <cell r="AE890">
            <v>-122847945.22000001</v>
          </cell>
          <cell r="AF890">
            <v>-122847945.22000001</v>
          </cell>
          <cell r="AG890">
            <v>-122847945.22000001</v>
          </cell>
          <cell r="AH890">
            <v>-122847945.22000001</v>
          </cell>
          <cell r="AI890">
            <v>-122847945.22000001</v>
          </cell>
          <cell r="AJ890">
            <v>-122847945.22000001</v>
          </cell>
          <cell r="AK890">
            <v>-122847945.22000001</v>
          </cell>
          <cell r="AL890">
            <v>-122847945.22000001</v>
          </cell>
          <cell r="AM890">
            <v>-122847945.22000001</v>
          </cell>
          <cell r="AN890">
            <v>-122847945.22000001</v>
          </cell>
          <cell r="AO890">
            <v>-122847945.22000001</v>
          </cell>
          <cell r="AR890" t="str">
            <v>7b</v>
          </cell>
        </row>
        <row r="891">
          <cell r="R891">
            <v>-338395484.31</v>
          </cell>
          <cell r="S891">
            <v>-338395484.31</v>
          </cell>
          <cell r="T891">
            <v>-338395484.31</v>
          </cell>
          <cell r="U891">
            <v>-338395484.31</v>
          </cell>
          <cell r="V891">
            <v>-338395484.31</v>
          </cell>
          <cell r="W891">
            <v>-338395484.31</v>
          </cell>
          <cell r="X891">
            <v>-338395484.31</v>
          </cell>
          <cell r="Y891">
            <v>-338395484.31</v>
          </cell>
          <cell r="Z891">
            <v>-338395484.31</v>
          </cell>
          <cell r="AA891">
            <v>-338395484.31</v>
          </cell>
          <cell r="AB891">
            <v>-338395484.31</v>
          </cell>
          <cell r="AC891">
            <v>-338395484.31</v>
          </cell>
          <cell r="AD891">
            <v>-338395484.31</v>
          </cell>
          <cell r="AE891">
            <v>-338395484.31</v>
          </cell>
          <cell r="AF891">
            <v>-338395484.31</v>
          </cell>
          <cell r="AG891">
            <v>-338395484.31</v>
          </cell>
          <cell r="AH891">
            <v>-338395484.31</v>
          </cell>
          <cell r="AI891">
            <v>-338395484.31</v>
          </cell>
          <cell r="AJ891">
            <v>-338395484.31</v>
          </cell>
          <cell r="AK891">
            <v>-338395484.31</v>
          </cell>
          <cell r="AL891">
            <v>-338395484.31</v>
          </cell>
          <cell r="AM891">
            <v>-338395484.31</v>
          </cell>
          <cell r="AN891">
            <v>-338395484.31</v>
          </cell>
          <cell r="AO891">
            <v>-338395484.31</v>
          </cell>
          <cell r="AR891" t="str">
            <v>7b</v>
          </cell>
        </row>
        <row r="892">
          <cell r="R892">
            <v>-16901820.34</v>
          </cell>
          <cell r="S892">
            <v>-16901820.34</v>
          </cell>
          <cell r="T892">
            <v>-16901820.34</v>
          </cell>
          <cell r="U892">
            <v>-16901820.34</v>
          </cell>
          <cell r="V892">
            <v>-16901820.34</v>
          </cell>
          <cell r="W892">
            <v>-16901820.34</v>
          </cell>
          <cell r="X892">
            <v>-16901820.34</v>
          </cell>
          <cell r="Y892">
            <v>-16901820.34</v>
          </cell>
          <cell r="Z892">
            <v>-16901820.34</v>
          </cell>
          <cell r="AA892">
            <v>-16901820.34</v>
          </cell>
          <cell r="AB892">
            <v>-16901820.34</v>
          </cell>
          <cell r="AC892">
            <v>-16901820.34</v>
          </cell>
          <cell r="AD892">
            <v>-16901820.34</v>
          </cell>
          <cell r="AE892">
            <v>-16901820.34</v>
          </cell>
          <cell r="AF892">
            <v>-16901820.34</v>
          </cell>
          <cell r="AG892">
            <v>-16901820.34</v>
          </cell>
          <cell r="AH892">
            <v>-16901820.34</v>
          </cell>
          <cell r="AI892">
            <v>-16901820.34</v>
          </cell>
          <cell r="AJ892">
            <v>-16901820.34</v>
          </cell>
          <cell r="AK892">
            <v>-16901820.34</v>
          </cell>
          <cell r="AL892">
            <v>-16901820.34</v>
          </cell>
          <cell r="AM892">
            <v>-16901820.34</v>
          </cell>
          <cell r="AN892">
            <v>-16901820.34</v>
          </cell>
          <cell r="AO892">
            <v>-16901820.34</v>
          </cell>
          <cell r="AR892" t="str">
            <v>7b</v>
          </cell>
        </row>
        <row r="893">
          <cell r="R893">
            <v>-337.5</v>
          </cell>
          <cell r="S893">
            <v>-337.5</v>
          </cell>
          <cell r="T893">
            <v>-337.5</v>
          </cell>
          <cell r="U893">
            <v>-337.5</v>
          </cell>
          <cell r="V893">
            <v>-337.5</v>
          </cell>
          <cell r="W893">
            <v>-337.5</v>
          </cell>
          <cell r="X893">
            <v>-337.5</v>
          </cell>
          <cell r="Y893">
            <v>-337.5</v>
          </cell>
          <cell r="Z893">
            <v>-337.5</v>
          </cell>
          <cell r="AA893">
            <v>-337.5</v>
          </cell>
          <cell r="AB893">
            <v>-337.5</v>
          </cell>
          <cell r="AC893">
            <v>-337.5</v>
          </cell>
          <cell r="AD893">
            <v>-267.1875</v>
          </cell>
          <cell r="AE893">
            <v>-295.3125</v>
          </cell>
          <cell r="AF893">
            <v>-323.4375</v>
          </cell>
          <cell r="AG893">
            <v>-337.5</v>
          </cell>
          <cell r="AH893">
            <v>-337.5</v>
          </cell>
          <cell r="AI893">
            <v>-337.5</v>
          </cell>
          <cell r="AJ893">
            <v>-337.5</v>
          </cell>
          <cell r="AK893">
            <v>-337.5</v>
          </cell>
          <cell r="AL893">
            <v>-337.5</v>
          </cell>
          <cell r="AM893">
            <v>-337.5</v>
          </cell>
          <cell r="AN893">
            <v>-337.5</v>
          </cell>
          <cell r="AO893">
            <v>-337.5</v>
          </cell>
          <cell r="AR893" t="str">
            <v>7b</v>
          </cell>
        </row>
        <row r="894">
          <cell r="R894">
            <v>-136260519.41</v>
          </cell>
          <cell r="S894">
            <v>-136577010.22</v>
          </cell>
          <cell r="T894">
            <v>-136924719.47999999</v>
          </cell>
          <cell r="U894">
            <v>-137283911.02000001</v>
          </cell>
          <cell r="V894">
            <v>-137601920.41</v>
          </cell>
          <cell r="W894">
            <v>-138486889.63</v>
          </cell>
          <cell r="X894">
            <v>-138804946.22</v>
          </cell>
          <cell r="Y894">
            <v>-139063395.75999999</v>
          </cell>
          <cell r="Z894">
            <v>-139476265.50999999</v>
          </cell>
          <cell r="AA894">
            <v>-139746289.34</v>
          </cell>
          <cell r="AB894">
            <v>-139977639.15000001</v>
          </cell>
          <cell r="AC894">
            <v>-140901148.61000001</v>
          </cell>
          <cell r="AD894">
            <v>-53121103.004583329</v>
          </cell>
          <cell r="AE894">
            <v>-61984959.866666675</v>
          </cell>
          <cell r="AF894">
            <v>-70863556.560000002</v>
          </cell>
          <cell r="AG894">
            <v>-79758000.538333341</v>
          </cell>
          <cell r="AH894">
            <v>-88663587.380416676</v>
          </cell>
          <cell r="AI894">
            <v>-97584190.236666679</v>
          </cell>
          <cell r="AJ894">
            <v>-106520461.3775</v>
          </cell>
          <cell r="AK894">
            <v>-115459134.71083336</v>
          </cell>
          <cell r="AL894">
            <v>-124397963.06833333</v>
          </cell>
          <cell r="AM894">
            <v>-133237454.51124997</v>
          </cell>
          <cell r="AN894">
            <v>-137807074.54416665</v>
          </cell>
          <cell r="AO894">
            <v>-138216395.43125001</v>
          </cell>
          <cell r="AR894" t="str">
            <v>7b</v>
          </cell>
        </row>
        <row r="895">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cell r="AO895">
            <v>0</v>
          </cell>
          <cell r="AR895" t="str">
            <v>62</v>
          </cell>
        </row>
        <row r="896">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cell r="AO896">
            <v>0</v>
          </cell>
          <cell r="AR896" t="str">
            <v>62</v>
          </cell>
        </row>
        <row r="897">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cell r="AO897">
            <v>0</v>
          </cell>
          <cell r="AR897" t="str">
            <v>62</v>
          </cell>
        </row>
        <row r="898">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v>0</v>
          </cell>
          <cell r="AO898">
            <v>0</v>
          </cell>
          <cell r="AR898" t="str">
            <v>62</v>
          </cell>
        </row>
        <row r="899">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cell r="AO899">
            <v>0</v>
          </cell>
          <cell r="AR899" t="str">
            <v>62</v>
          </cell>
        </row>
        <row r="900">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cell r="AO900">
            <v>0</v>
          </cell>
          <cell r="AR900" t="str">
            <v>62</v>
          </cell>
        </row>
        <row r="901">
          <cell r="R901">
            <v>2148854.7200000002</v>
          </cell>
          <cell r="S901">
            <v>2148854.7200000002</v>
          </cell>
          <cell r="T901">
            <v>2148854.7200000002</v>
          </cell>
          <cell r="U901">
            <v>2148854.7200000002</v>
          </cell>
          <cell r="V901">
            <v>2148854.7200000002</v>
          </cell>
          <cell r="W901">
            <v>2148854.7200000002</v>
          </cell>
          <cell r="X901">
            <v>2148854.7200000002</v>
          </cell>
          <cell r="Y901">
            <v>2148854.7200000002</v>
          </cell>
          <cell r="Z901">
            <v>2148854.7200000002</v>
          </cell>
          <cell r="AA901">
            <v>2148854.7200000002</v>
          </cell>
          <cell r="AB901">
            <v>2148854.7200000002</v>
          </cell>
          <cell r="AC901">
            <v>2148854.7200000002</v>
          </cell>
          <cell r="AD901">
            <v>2148854.7199999997</v>
          </cell>
          <cell r="AE901">
            <v>2148854.7199999997</v>
          </cell>
          <cell r="AF901">
            <v>2148854.7199999997</v>
          </cell>
          <cell r="AG901">
            <v>2148854.7199999997</v>
          </cell>
          <cell r="AH901">
            <v>2148854.7199999997</v>
          </cell>
          <cell r="AI901">
            <v>2148854.7199999997</v>
          </cell>
          <cell r="AJ901">
            <v>2148854.7199999997</v>
          </cell>
          <cell r="AK901">
            <v>2148854.7199999997</v>
          </cell>
          <cell r="AL901">
            <v>2148854.7199999997</v>
          </cell>
          <cell r="AM901">
            <v>2148854.7199999997</v>
          </cell>
          <cell r="AN901">
            <v>2148854.7199999997</v>
          </cell>
          <cell r="AO901">
            <v>2148854.7199999997</v>
          </cell>
          <cell r="AR901" t="str">
            <v>7b</v>
          </cell>
        </row>
        <row r="902">
          <cell r="R902">
            <v>1658853.74</v>
          </cell>
          <cell r="S902">
            <v>1658853.74</v>
          </cell>
          <cell r="T902">
            <v>1658853.74</v>
          </cell>
          <cell r="U902">
            <v>1658853.74</v>
          </cell>
          <cell r="V902">
            <v>1658853.74</v>
          </cell>
          <cell r="W902">
            <v>1658853.74</v>
          </cell>
          <cell r="X902">
            <v>1658853.74</v>
          </cell>
          <cell r="Y902">
            <v>1658853.74</v>
          </cell>
          <cell r="Z902">
            <v>1658853.74</v>
          </cell>
          <cell r="AA902">
            <v>1658853.74</v>
          </cell>
          <cell r="AB902">
            <v>1658853.74</v>
          </cell>
          <cell r="AC902">
            <v>1658853.74</v>
          </cell>
          <cell r="AD902">
            <v>1651849.365</v>
          </cell>
          <cell r="AE902">
            <v>1652516.4483333332</v>
          </cell>
          <cell r="AF902">
            <v>1653183.5316666665</v>
          </cell>
          <cell r="AG902">
            <v>1653850.615</v>
          </cell>
          <cell r="AH902">
            <v>1654517.6983333332</v>
          </cell>
          <cell r="AI902">
            <v>1655184.7816666665</v>
          </cell>
          <cell r="AJ902">
            <v>1655851.865</v>
          </cell>
          <cell r="AK902">
            <v>1656518.9483333332</v>
          </cell>
          <cell r="AL902">
            <v>1657186.0316666665</v>
          </cell>
          <cell r="AM902">
            <v>1657853.115</v>
          </cell>
          <cell r="AN902">
            <v>1658520.1983333332</v>
          </cell>
          <cell r="AO902">
            <v>1658853.74</v>
          </cell>
          <cell r="AR902" t="str">
            <v>7b</v>
          </cell>
        </row>
        <row r="903">
          <cell r="R903">
            <v>4985024.68</v>
          </cell>
          <cell r="S903">
            <v>4985024.68</v>
          </cell>
          <cell r="T903">
            <v>4985024.68</v>
          </cell>
          <cell r="U903">
            <v>4985024.68</v>
          </cell>
          <cell r="V903">
            <v>4985024.68</v>
          </cell>
          <cell r="W903">
            <v>4985024.68</v>
          </cell>
          <cell r="X903">
            <v>4985024.68</v>
          </cell>
          <cell r="Y903">
            <v>4985024.68</v>
          </cell>
          <cell r="Z903">
            <v>4985024.68</v>
          </cell>
          <cell r="AA903">
            <v>4985024.68</v>
          </cell>
          <cell r="AB903">
            <v>4985024.68</v>
          </cell>
          <cell r="AC903">
            <v>4985024.68</v>
          </cell>
          <cell r="AD903">
            <v>4985024.68</v>
          </cell>
          <cell r="AE903">
            <v>4985024.68</v>
          </cell>
          <cell r="AF903">
            <v>4985024.68</v>
          </cell>
          <cell r="AG903">
            <v>4985024.68</v>
          </cell>
          <cell r="AH903">
            <v>4985024.68</v>
          </cell>
          <cell r="AI903">
            <v>4985024.68</v>
          </cell>
          <cell r="AJ903">
            <v>4985024.68</v>
          </cell>
          <cell r="AK903">
            <v>4985024.68</v>
          </cell>
          <cell r="AL903">
            <v>4985024.68</v>
          </cell>
          <cell r="AM903">
            <v>4985024.68</v>
          </cell>
          <cell r="AN903">
            <v>4985024.68</v>
          </cell>
          <cell r="AO903">
            <v>4985024.68</v>
          </cell>
          <cell r="AR903" t="str">
            <v>7b</v>
          </cell>
        </row>
        <row r="904">
          <cell r="R904">
            <v>786587.56</v>
          </cell>
          <cell r="S904">
            <v>786587.56</v>
          </cell>
          <cell r="T904">
            <v>786587.56</v>
          </cell>
          <cell r="U904">
            <v>786587.56</v>
          </cell>
          <cell r="V904">
            <v>786587.56</v>
          </cell>
          <cell r="W904">
            <v>786587.56</v>
          </cell>
          <cell r="X904">
            <v>786587.56</v>
          </cell>
          <cell r="Y904">
            <v>786587.56</v>
          </cell>
          <cell r="Z904">
            <v>786587.56</v>
          </cell>
          <cell r="AA904">
            <v>786587.56</v>
          </cell>
          <cell r="AB904">
            <v>786587.56</v>
          </cell>
          <cell r="AC904">
            <v>786587.56</v>
          </cell>
          <cell r="AD904">
            <v>786587.56000000017</v>
          </cell>
          <cell r="AE904">
            <v>786587.56000000017</v>
          </cell>
          <cell r="AF904">
            <v>786587.56000000017</v>
          </cell>
          <cell r="AG904">
            <v>786587.56000000017</v>
          </cell>
          <cell r="AH904">
            <v>786587.56000000017</v>
          </cell>
          <cell r="AI904">
            <v>786587.56000000017</v>
          </cell>
          <cell r="AJ904">
            <v>786587.56000000017</v>
          </cell>
          <cell r="AK904">
            <v>786587.56000000017</v>
          </cell>
          <cell r="AL904">
            <v>786587.56000000017</v>
          </cell>
          <cell r="AM904">
            <v>786587.56000000017</v>
          </cell>
          <cell r="AN904">
            <v>786587.56000000017</v>
          </cell>
          <cell r="AO904">
            <v>786587.56000000017</v>
          </cell>
          <cell r="AR904" t="str">
            <v>7b</v>
          </cell>
        </row>
        <row r="905">
          <cell r="R905">
            <v>-5700440</v>
          </cell>
          <cell r="S905">
            <v>-5700440</v>
          </cell>
          <cell r="T905">
            <v>-5700440</v>
          </cell>
          <cell r="U905">
            <v>-5700440</v>
          </cell>
          <cell r="V905">
            <v>-5700440</v>
          </cell>
          <cell r="W905">
            <v>-5700440</v>
          </cell>
          <cell r="X905">
            <v>-5700440</v>
          </cell>
          <cell r="Y905">
            <v>-5700440</v>
          </cell>
          <cell r="Z905">
            <v>-5700440</v>
          </cell>
          <cell r="AA905">
            <v>-5700440</v>
          </cell>
          <cell r="AB905">
            <v>-5700440</v>
          </cell>
          <cell r="AC905">
            <v>-6083160</v>
          </cell>
          <cell r="AD905">
            <v>-5411807.25</v>
          </cell>
          <cell r="AE905">
            <v>-5439296.083333333</v>
          </cell>
          <cell r="AF905">
            <v>-5466784.916666667</v>
          </cell>
          <cell r="AG905">
            <v>-5494273.75</v>
          </cell>
          <cell r="AH905">
            <v>-5521762.583333333</v>
          </cell>
          <cell r="AI905">
            <v>-5549251.416666667</v>
          </cell>
          <cell r="AJ905">
            <v>-5576740.25</v>
          </cell>
          <cell r="AK905">
            <v>-5604229.083333333</v>
          </cell>
          <cell r="AL905">
            <v>-5631717.916666667</v>
          </cell>
          <cell r="AM905">
            <v>-5659206.75</v>
          </cell>
          <cell r="AN905">
            <v>-5686695.583333333</v>
          </cell>
          <cell r="AO905">
            <v>-5716386.666666667</v>
          </cell>
          <cell r="AR905" t="str">
            <v>8b</v>
          </cell>
        </row>
        <row r="906">
          <cell r="R906">
            <v>-849343</v>
          </cell>
          <cell r="S906">
            <v>-849343</v>
          </cell>
          <cell r="T906">
            <v>-849343</v>
          </cell>
          <cell r="U906">
            <v>-849343</v>
          </cell>
          <cell r="V906">
            <v>-849343</v>
          </cell>
          <cell r="W906">
            <v>-849343</v>
          </cell>
          <cell r="X906">
            <v>-849343</v>
          </cell>
          <cell r="Y906">
            <v>-849343</v>
          </cell>
          <cell r="Z906">
            <v>-849343</v>
          </cell>
          <cell r="AA906">
            <v>-849343</v>
          </cell>
          <cell r="AB906">
            <v>-849343</v>
          </cell>
          <cell r="AC906">
            <v>-935903</v>
          </cell>
          <cell r="AD906">
            <v>-797582.375</v>
          </cell>
          <cell r="AE906">
            <v>-802511.95833333337</v>
          </cell>
          <cell r="AF906">
            <v>-807441.54166666663</v>
          </cell>
          <cell r="AG906">
            <v>-812371.125</v>
          </cell>
          <cell r="AH906">
            <v>-817300.70833333337</v>
          </cell>
          <cell r="AI906">
            <v>-822230.29166666663</v>
          </cell>
          <cell r="AJ906">
            <v>-827159.875</v>
          </cell>
          <cell r="AK906">
            <v>-832089.45833333337</v>
          </cell>
          <cell r="AL906">
            <v>-837019.04166666663</v>
          </cell>
          <cell r="AM906">
            <v>-841948.625</v>
          </cell>
          <cell r="AN906">
            <v>-846878.20833333337</v>
          </cell>
          <cell r="AO906">
            <v>-852949.66666666663</v>
          </cell>
          <cell r="AR906" t="str">
            <v>8b</v>
          </cell>
        </row>
        <row r="907">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R907" t="str">
            <v>8b</v>
          </cell>
        </row>
        <row r="908">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R908" t="str">
            <v>62</v>
          </cell>
        </row>
        <row r="909">
          <cell r="R909">
            <v>-134359274.02000001</v>
          </cell>
          <cell r="S909">
            <v>-134359274.02000001</v>
          </cell>
          <cell r="T909">
            <v>-138275467.09</v>
          </cell>
          <cell r="U909">
            <v>-138275467.09</v>
          </cell>
          <cell r="V909">
            <v>-138275467.09</v>
          </cell>
          <cell r="W909">
            <v>-138180807.34999999</v>
          </cell>
          <cell r="X909">
            <v>-138180807.34999999</v>
          </cell>
          <cell r="Y909">
            <v>-138180807.34999999</v>
          </cell>
          <cell r="Z909">
            <v>-136660225.62</v>
          </cell>
          <cell r="AA909">
            <v>-136660225.62</v>
          </cell>
          <cell r="AB909">
            <v>-136660225.62</v>
          </cell>
          <cell r="AC909">
            <v>-213078948.22</v>
          </cell>
          <cell r="AD909">
            <v>-108991133.44374998</v>
          </cell>
          <cell r="AE909">
            <v>-110967540.84458332</v>
          </cell>
          <cell r="AF909">
            <v>-113139149.24833332</v>
          </cell>
          <cell r="AG909">
            <v>-115505958.65499999</v>
          </cell>
          <cell r="AH909">
            <v>-117872768.06166665</v>
          </cell>
          <cell r="AI909">
            <v>-120235633.3125</v>
          </cell>
          <cell r="AJ909">
            <v>-122594554.40749998</v>
          </cell>
          <cell r="AK909">
            <v>-124953475.50249998</v>
          </cell>
          <cell r="AL909">
            <v>-127494852.92749999</v>
          </cell>
          <cell r="AM909">
            <v>-130218686.68249999</v>
          </cell>
          <cell r="AN909">
            <v>-132942520.43749999</v>
          </cell>
          <cell r="AO909">
            <v>-138866676.84249997</v>
          </cell>
          <cell r="AR909" t="str">
            <v>8b</v>
          </cell>
        </row>
        <row r="910">
          <cell r="R910">
            <v>77562549.519999996</v>
          </cell>
          <cell r="S910">
            <v>77562549.519999996</v>
          </cell>
          <cell r="T910">
            <v>77562549.519999996</v>
          </cell>
          <cell r="U910">
            <v>77562549.519999996</v>
          </cell>
          <cell r="V910">
            <v>77562549.519999996</v>
          </cell>
          <cell r="W910">
            <v>77562549.519999996</v>
          </cell>
          <cell r="X910">
            <v>77562549.519999996</v>
          </cell>
          <cell r="Y910">
            <v>77562549.519999996</v>
          </cell>
          <cell r="Z910">
            <v>77562549.519999996</v>
          </cell>
          <cell r="AA910">
            <v>77562549.519999996</v>
          </cell>
          <cell r="AB910">
            <v>77562549.519999996</v>
          </cell>
          <cell r="AC910">
            <v>77562549.519999996</v>
          </cell>
          <cell r="AD910">
            <v>77562549.519999996</v>
          </cell>
          <cell r="AE910">
            <v>77562549.519999996</v>
          </cell>
          <cell r="AF910">
            <v>77562549.519999996</v>
          </cell>
          <cell r="AG910">
            <v>77562549.519999996</v>
          </cell>
          <cell r="AH910">
            <v>77562549.519999996</v>
          </cell>
          <cell r="AI910">
            <v>77562549.519999996</v>
          </cell>
          <cell r="AJ910">
            <v>77562549.519999996</v>
          </cell>
          <cell r="AK910">
            <v>77562549.519999996</v>
          </cell>
          <cell r="AL910">
            <v>77562549.519999996</v>
          </cell>
          <cell r="AM910">
            <v>77562549.519999996</v>
          </cell>
          <cell r="AN910">
            <v>77562549.519999996</v>
          </cell>
          <cell r="AO910">
            <v>77562549.519999996</v>
          </cell>
          <cell r="AR910" t="str">
            <v>8b</v>
          </cell>
        </row>
        <row r="911">
          <cell r="R911">
            <v>1755001.25</v>
          </cell>
          <cell r="S911">
            <v>1755001.25</v>
          </cell>
          <cell r="T911">
            <v>1755001.25</v>
          </cell>
          <cell r="U911">
            <v>1755001.25</v>
          </cell>
          <cell r="V911">
            <v>1755001.25</v>
          </cell>
          <cell r="W911">
            <v>1755001.25</v>
          </cell>
          <cell r="X911">
            <v>1755001.25</v>
          </cell>
          <cell r="Y911">
            <v>1755001.25</v>
          </cell>
          <cell r="Z911">
            <v>1755001.25</v>
          </cell>
          <cell r="AA911">
            <v>1755001.25</v>
          </cell>
          <cell r="AB911">
            <v>1755001.25</v>
          </cell>
          <cell r="AC911">
            <v>1755001.25</v>
          </cell>
          <cell r="AD911">
            <v>1755001.25</v>
          </cell>
          <cell r="AE911">
            <v>1755001.25</v>
          </cell>
          <cell r="AF911">
            <v>1755001.25</v>
          </cell>
          <cell r="AG911">
            <v>1755001.25</v>
          </cell>
          <cell r="AH911">
            <v>1755001.25</v>
          </cell>
          <cell r="AI911">
            <v>1755001.25</v>
          </cell>
          <cell r="AJ911">
            <v>1755001.25</v>
          </cell>
          <cell r="AK911">
            <v>1755001.25</v>
          </cell>
          <cell r="AL911">
            <v>1755001.25</v>
          </cell>
          <cell r="AM911">
            <v>1755001.25</v>
          </cell>
          <cell r="AN911">
            <v>1755001.25</v>
          </cell>
          <cell r="AO911">
            <v>1755001.25</v>
          </cell>
          <cell r="AR911" t="str">
            <v>8b</v>
          </cell>
        </row>
        <row r="912">
          <cell r="R912">
            <v>1471103.62</v>
          </cell>
          <cell r="S912">
            <v>1471103.62</v>
          </cell>
          <cell r="T912">
            <v>1471103.62</v>
          </cell>
          <cell r="U912">
            <v>1471103.62</v>
          </cell>
          <cell r="V912">
            <v>1471103.62</v>
          </cell>
          <cell r="W912">
            <v>1471103.62</v>
          </cell>
          <cell r="X912">
            <v>1471103.62</v>
          </cell>
          <cell r="Y912">
            <v>1471103.62</v>
          </cell>
          <cell r="Z912">
            <v>1471103.62</v>
          </cell>
          <cell r="AA912">
            <v>1471103.62</v>
          </cell>
          <cell r="AB912">
            <v>1471103.62</v>
          </cell>
          <cell r="AC912">
            <v>1471103.62</v>
          </cell>
          <cell r="AD912">
            <v>1471103.6200000003</v>
          </cell>
          <cell r="AE912">
            <v>1471103.6200000003</v>
          </cell>
          <cell r="AF912">
            <v>1471103.6200000003</v>
          </cell>
          <cell r="AG912">
            <v>1471103.6200000003</v>
          </cell>
          <cell r="AH912">
            <v>1471103.6200000003</v>
          </cell>
          <cell r="AI912">
            <v>1471103.6200000003</v>
          </cell>
          <cell r="AJ912">
            <v>1471103.6200000003</v>
          </cell>
          <cell r="AK912">
            <v>1471103.6200000003</v>
          </cell>
          <cell r="AL912">
            <v>1471103.6200000003</v>
          </cell>
          <cell r="AM912">
            <v>1471103.6200000003</v>
          </cell>
          <cell r="AN912">
            <v>1471103.6200000003</v>
          </cell>
          <cell r="AO912">
            <v>1471103.6200000003</v>
          </cell>
          <cell r="AR912" t="str">
            <v>8b</v>
          </cell>
        </row>
        <row r="913">
          <cell r="R913">
            <v>16359946.109999999</v>
          </cell>
          <cell r="S913">
            <v>16359946.109999999</v>
          </cell>
          <cell r="T913">
            <v>16359946.109999999</v>
          </cell>
          <cell r="U913">
            <v>16359946.109999999</v>
          </cell>
          <cell r="V913">
            <v>16359946.109999999</v>
          </cell>
          <cell r="W913">
            <v>16359946.109999999</v>
          </cell>
          <cell r="X913">
            <v>16359946.109999999</v>
          </cell>
          <cell r="Y913">
            <v>16359946.109999999</v>
          </cell>
          <cell r="Z913">
            <v>16359946.109999999</v>
          </cell>
          <cell r="AA913">
            <v>16359946.109999999</v>
          </cell>
          <cell r="AB913">
            <v>16359946.109999999</v>
          </cell>
          <cell r="AC913">
            <v>16359946.109999999</v>
          </cell>
          <cell r="AD913">
            <v>16359946.110000005</v>
          </cell>
          <cell r="AE913">
            <v>16359946.110000005</v>
          </cell>
          <cell r="AF913">
            <v>16359946.110000005</v>
          </cell>
          <cell r="AG913">
            <v>16359946.110000005</v>
          </cell>
          <cell r="AH913">
            <v>16359946.110000005</v>
          </cell>
          <cell r="AI913">
            <v>16359946.110000005</v>
          </cell>
          <cell r="AJ913">
            <v>16359946.110000005</v>
          </cell>
          <cell r="AK913">
            <v>16359946.110000005</v>
          </cell>
          <cell r="AL913">
            <v>16359946.110000005</v>
          </cell>
          <cell r="AM913">
            <v>16359946.110000005</v>
          </cell>
          <cell r="AN913">
            <v>16359946.110000005</v>
          </cell>
          <cell r="AO913">
            <v>16359946.110000005</v>
          </cell>
          <cell r="AR913" t="str">
            <v>8b</v>
          </cell>
        </row>
        <row r="914">
          <cell r="R914">
            <v>-1676293.6</v>
          </cell>
          <cell r="S914">
            <v>-1676293.6</v>
          </cell>
          <cell r="T914">
            <v>-1676293.6</v>
          </cell>
          <cell r="U914">
            <v>-1676293.6</v>
          </cell>
          <cell r="V914">
            <v>-1676293.6</v>
          </cell>
          <cell r="W914">
            <v>-1676293.6</v>
          </cell>
          <cell r="X914">
            <v>-1676293.6</v>
          </cell>
          <cell r="Y914">
            <v>-1676293.6</v>
          </cell>
          <cell r="Z914">
            <v>-1676293.6</v>
          </cell>
          <cell r="AA914">
            <v>-1676293.6</v>
          </cell>
          <cell r="AB914">
            <v>-1676293.6</v>
          </cell>
          <cell r="AC914">
            <v>-1676293.6</v>
          </cell>
          <cell r="AD914">
            <v>-1676293.5999999999</v>
          </cell>
          <cell r="AE914">
            <v>-1676293.5999999999</v>
          </cell>
          <cell r="AF914">
            <v>-1676293.5999999999</v>
          </cell>
          <cell r="AG914">
            <v>-1676293.5999999999</v>
          </cell>
          <cell r="AH914">
            <v>-1676293.5999999999</v>
          </cell>
          <cell r="AI914">
            <v>-1676293.5999999999</v>
          </cell>
          <cell r="AJ914">
            <v>-1676293.5999999999</v>
          </cell>
          <cell r="AK914">
            <v>-1676293.5999999999</v>
          </cell>
          <cell r="AL914">
            <v>-1676293.5999999999</v>
          </cell>
          <cell r="AM914">
            <v>-1676293.5999999999</v>
          </cell>
          <cell r="AN914">
            <v>-1676293.5999999999</v>
          </cell>
          <cell r="AO914">
            <v>-1676293.5999999999</v>
          </cell>
          <cell r="AR914" t="str">
            <v>8b</v>
          </cell>
        </row>
        <row r="915">
          <cell r="R915">
            <v>-81772035.810000002</v>
          </cell>
          <cell r="S915">
            <v>-81772035.810000002</v>
          </cell>
          <cell r="T915">
            <v>-77932090.810000002</v>
          </cell>
          <cell r="U915">
            <v>-77932090.810000002</v>
          </cell>
          <cell r="V915">
            <v>-77932090.810000002</v>
          </cell>
          <cell r="W915">
            <v>-78103792.810000002</v>
          </cell>
          <cell r="X915">
            <v>-78103792.810000002</v>
          </cell>
          <cell r="Y915">
            <v>-78103792.810000002</v>
          </cell>
          <cell r="Z915">
            <v>-79565728.810000002</v>
          </cell>
          <cell r="AA915">
            <v>-79565728.810000002</v>
          </cell>
          <cell r="AB915">
            <v>-79565728.810000002</v>
          </cell>
          <cell r="AC915">
            <v>-2993271.33</v>
          </cell>
          <cell r="AD915">
            <v>-77889301.559999987</v>
          </cell>
          <cell r="AE915">
            <v>-78298500.393333316</v>
          </cell>
          <cell r="AF915">
            <v>-78547701.518333316</v>
          </cell>
          <cell r="AG915">
            <v>-78636904.934999987</v>
          </cell>
          <cell r="AH915">
            <v>-78726108.351666644</v>
          </cell>
          <cell r="AI915">
            <v>-78822466.018333316</v>
          </cell>
          <cell r="AJ915">
            <v>-78925977.934999987</v>
          </cell>
          <cell r="AK915">
            <v>-79029489.851666644</v>
          </cell>
          <cell r="AL915">
            <v>-79091034.226666644</v>
          </cell>
          <cell r="AM915">
            <v>-79110611.059999987</v>
          </cell>
          <cell r="AN915">
            <v>-79130187.893333316</v>
          </cell>
          <cell r="AO915">
            <v>-75959245.664999992</v>
          </cell>
          <cell r="AR915" t="str">
            <v>8b</v>
          </cell>
        </row>
        <row r="916">
          <cell r="R916">
            <v>27023392.420000002</v>
          </cell>
          <cell r="S916">
            <v>27023392.420000002</v>
          </cell>
          <cell r="T916">
            <v>27099640.489999998</v>
          </cell>
          <cell r="U916">
            <v>27099640.489999998</v>
          </cell>
          <cell r="V916">
            <v>27099640.489999998</v>
          </cell>
          <cell r="W916">
            <v>27176682.75</v>
          </cell>
          <cell r="X916">
            <v>27176682.75</v>
          </cell>
          <cell r="Y916">
            <v>27176682.75</v>
          </cell>
          <cell r="Z916">
            <v>27118037.02</v>
          </cell>
          <cell r="AA916">
            <v>27118037.02</v>
          </cell>
          <cell r="AB916">
            <v>27118037.02</v>
          </cell>
          <cell r="AC916">
            <v>27433582.140000001</v>
          </cell>
          <cell r="AD916">
            <v>26835063.750833336</v>
          </cell>
          <cell r="AE916">
            <v>26860134.979166672</v>
          </cell>
          <cell r="AF916">
            <v>26888383.210416671</v>
          </cell>
          <cell r="AG916">
            <v>26919808.444583338</v>
          </cell>
          <cell r="AH916">
            <v>26951233.678750005</v>
          </cell>
          <cell r="AI916">
            <v>26985869.007083338</v>
          </cell>
          <cell r="AJ916">
            <v>27023714.429583337</v>
          </cell>
          <cell r="AK916">
            <v>27061559.852083337</v>
          </cell>
          <cell r="AL916">
            <v>27084462.895416673</v>
          </cell>
          <cell r="AM916">
            <v>27092423.559583336</v>
          </cell>
          <cell r="AN916">
            <v>27100384.223749999</v>
          </cell>
          <cell r="AO916">
            <v>27121492.601250004</v>
          </cell>
          <cell r="AR916" t="str">
            <v>8b</v>
          </cell>
        </row>
        <row r="917">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R917" t="str">
            <v>8b</v>
          </cell>
        </row>
        <row r="918">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R918" t="str">
            <v>8b</v>
          </cell>
        </row>
        <row r="919">
          <cell r="R919">
            <v>0</v>
          </cell>
          <cell r="S919">
            <v>0</v>
          </cell>
          <cell r="T919">
            <v>0</v>
          </cell>
          <cell r="U919">
            <v>0</v>
          </cell>
          <cell r="V919">
            <v>0</v>
          </cell>
          <cell r="W919">
            <v>0</v>
          </cell>
          <cell r="X919">
            <v>0</v>
          </cell>
          <cell r="Y919">
            <v>0</v>
          </cell>
          <cell r="Z919">
            <v>0</v>
          </cell>
          <cell r="AA919">
            <v>0</v>
          </cell>
          <cell r="AB919">
            <v>0</v>
          </cell>
          <cell r="AC919">
            <v>0</v>
          </cell>
          <cell r="AD919">
            <v>828489.375</v>
          </cell>
          <cell r="AE919">
            <v>718024.125</v>
          </cell>
          <cell r="AF919">
            <v>607558.875</v>
          </cell>
          <cell r="AG919">
            <v>497093.625</v>
          </cell>
          <cell r="AH919">
            <v>386628.375</v>
          </cell>
          <cell r="AI919">
            <v>276163.125</v>
          </cell>
          <cell r="AJ919">
            <v>165697.875</v>
          </cell>
          <cell r="AK919">
            <v>55232.625</v>
          </cell>
          <cell r="AL919">
            <v>0</v>
          </cell>
          <cell r="AM919">
            <v>0</v>
          </cell>
          <cell r="AN919">
            <v>0</v>
          </cell>
          <cell r="AO919">
            <v>0</v>
          </cell>
          <cell r="AR919" t="str">
            <v>8b</v>
          </cell>
        </row>
        <row r="920">
          <cell r="R920">
            <v>0</v>
          </cell>
          <cell r="S920">
            <v>0</v>
          </cell>
          <cell r="T920">
            <v>0</v>
          </cell>
          <cell r="U920">
            <v>0</v>
          </cell>
          <cell r="V920">
            <v>0</v>
          </cell>
          <cell r="W920">
            <v>0</v>
          </cell>
          <cell r="X920">
            <v>0</v>
          </cell>
          <cell r="Y920">
            <v>0</v>
          </cell>
          <cell r="Z920">
            <v>0</v>
          </cell>
          <cell r="AA920">
            <v>0</v>
          </cell>
          <cell r="AB920">
            <v>0</v>
          </cell>
          <cell r="AC920">
            <v>0</v>
          </cell>
          <cell r="AD920">
            <v>96078.875</v>
          </cell>
          <cell r="AE920">
            <v>32026.291666666668</v>
          </cell>
          <cell r="AF920">
            <v>0</v>
          </cell>
          <cell r="AG920">
            <v>0</v>
          </cell>
          <cell r="AH920">
            <v>0</v>
          </cell>
          <cell r="AI920">
            <v>0</v>
          </cell>
          <cell r="AJ920">
            <v>0</v>
          </cell>
          <cell r="AK920">
            <v>0</v>
          </cell>
          <cell r="AL920">
            <v>0</v>
          </cell>
          <cell r="AM920">
            <v>0</v>
          </cell>
          <cell r="AN920">
            <v>0</v>
          </cell>
          <cell r="AO920">
            <v>0</v>
          </cell>
          <cell r="AR920" t="str">
            <v>8b</v>
          </cell>
        </row>
        <row r="921">
          <cell r="R921">
            <v>0</v>
          </cell>
          <cell r="S921">
            <v>0</v>
          </cell>
          <cell r="T921">
            <v>0</v>
          </cell>
          <cell r="U921">
            <v>0</v>
          </cell>
          <cell r="V921">
            <v>0</v>
          </cell>
          <cell r="W921">
            <v>0</v>
          </cell>
          <cell r="X921">
            <v>0</v>
          </cell>
          <cell r="Y921">
            <v>0</v>
          </cell>
          <cell r="Z921">
            <v>0</v>
          </cell>
          <cell r="AA921">
            <v>0</v>
          </cell>
          <cell r="AB921">
            <v>0</v>
          </cell>
          <cell r="AC921">
            <v>0</v>
          </cell>
          <cell r="AD921">
            <v>1502978.1375000002</v>
          </cell>
          <cell r="AE921">
            <v>1302581.0525</v>
          </cell>
          <cell r="AF921">
            <v>1102183.9675</v>
          </cell>
          <cell r="AG921">
            <v>901786.88249999995</v>
          </cell>
          <cell r="AH921">
            <v>701389.79749999999</v>
          </cell>
          <cell r="AI921">
            <v>500992.71249999997</v>
          </cell>
          <cell r="AJ921">
            <v>300595.6275</v>
          </cell>
          <cell r="AK921">
            <v>100198.5425</v>
          </cell>
          <cell r="AL921">
            <v>0</v>
          </cell>
          <cell r="AM921">
            <v>0</v>
          </cell>
          <cell r="AN921">
            <v>0</v>
          </cell>
          <cell r="AO921">
            <v>0</v>
          </cell>
          <cell r="AR921" t="str">
            <v>8b</v>
          </cell>
        </row>
        <row r="922">
          <cell r="R922">
            <v>-20782555</v>
          </cell>
          <cell r="S922">
            <v>-20782555</v>
          </cell>
          <cell r="T922">
            <v>-20782555</v>
          </cell>
          <cell r="U922">
            <v>-20782555</v>
          </cell>
          <cell r="V922">
            <v>-20782555</v>
          </cell>
          <cell r="W922">
            <v>-20782555</v>
          </cell>
          <cell r="X922">
            <v>-20782555</v>
          </cell>
          <cell r="Y922">
            <v>-20782555</v>
          </cell>
          <cell r="Z922">
            <v>-20782555</v>
          </cell>
          <cell r="AA922">
            <v>-20782555</v>
          </cell>
          <cell r="AB922">
            <v>-20782555</v>
          </cell>
          <cell r="AC922">
            <v>-20782555</v>
          </cell>
          <cell r="AD922">
            <v>-20782555</v>
          </cell>
          <cell r="AE922">
            <v>-20782555</v>
          </cell>
          <cell r="AF922">
            <v>-20782555</v>
          </cell>
          <cell r="AG922">
            <v>-20782555</v>
          </cell>
          <cell r="AH922">
            <v>-20782555</v>
          </cell>
          <cell r="AI922">
            <v>-20782555</v>
          </cell>
          <cell r="AJ922">
            <v>-20782555</v>
          </cell>
          <cell r="AK922">
            <v>-20782555</v>
          </cell>
          <cell r="AL922">
            <v>-20782555</v>
          </cell>
          <cell r="AM922">
            <v>-20782555</v>
          </cell>
          <cell r="AN922">
            <v>-20782555</v>
          </cell>
          <cell r="AO922">
            <v>-20782555</v>
          </cell>
          <cell r="AR922" t="str">
            <v>62</v>
          </cell>
        </row>
        <row r="923">
          <cell r="R923">
            <v>20782555</v>
          </cell>
          <cell r="S923">
            <v>20782555</v>
          </cell>
          <cell r="T923">
            <v>20782555</v>
          </cell>
          <cell r="U923">
            <v>20782555</v>
          </cell>
          <cell r="V923">
            <v>20782555</v>
          </cell>
          <cell r="W923">
            <v>20782555</v>
          </cell>
          <cell r="X923">
            <v>20782555</v>
          </cell>
          <cell r="Y923">
            <v>20782555</v>
          </cell>
          <cell r="Z923">
            <v>20782555</v>
          </cell>
          <cell r="AA923">
            <v>20782555</v>
          </cell>
          <cell r="AB923">
            <v>20782555</v>
          </cell>
          <cell r="AC923">
            <v>20782555</v>
          </cell>
          <cell r="AD923">
            <v>22322896.125</v>
          </cell>
          <cell r="AE923">
            <v>21778385.708333332</v>
          </cell>
          <cell r="AF923">
            <v>21377301.708333332</v>
          </cell>
          <cell r="AG923">
            <v>21119644.125</v>
          </cell>
          <cell r="AH923">
            <v>20861986.541666668</v>
          </cell>
          <cell r="AI923">
            <v>20732319</v>
          </cell>
          <cell r="AJ923">
            <v>20730641.5</v>
          </cell>
          <cell r="AK923">
            <v>20728964</v>
          </cell>
          <cell r="AL923">
            <v>20737196.875</v>
          </cell>
          <cell r="AM923">
            <v>20755340.125</v>
          </cell>
          <cell r="AN923">
            <v>20773483.375</v>
          </cell>
          <cell r="AO923">
            <v>20782555</v>
          </cell>
          <cell r="AR923" t="str">
            <v>62</v>
          </cell>
        </row>
        <row r="924">
          <cell r="R924">
            <v>58338233</v>
          </cell>
          <cell r="S924">
            <v>58338233</v>
          </cell>
          <cell r="T924">
            <v>34978514</v>
          </cell>
          <cell r="U924">
            <v>34978514</v>
          </cell>
          <cell r="V924">
            <v>34978514</v>
          </cell>
          <cell r="W924">
            <v>30723419</v>
          </cell>
          <cell r="X924">
            <v>30723419</v>
          </cell>
          <cell r="Y924">
            <v>30723419</v>
          </cell>
          <cell r="Z924">
            <v>26436261</v>
          </cell>
          <cell r="AA924">
            <v>26436261</v>
          </cell>
          <cell r="AB924">
            <v>26436261</v>
          </cell>
          <cell r="AC924">
            <v>28088406</v>
          </cell>
          <cell r="AD924">
            <v>49469174.625</v>
          </cell>
          <cell r="AE924">
            <v>50092405.708333336</v>
          </cell>
          <cell r="AF924">
            <v>49785209.875</v>
          </cell>
          <cell r="AG924">
            <v>48547587.125</v>
          </cell>
          <cell r="AH924">
            <v>47309964.375</v>
          </cell>
          <cell r="AI924">
            <v>46021265</v>
          </cell>
          <cell r="AJ924">
            <v>44681489</v>
          </cell>
          <cell r="AK924">
            <v>43341713</v>
          </cell>
          <cell r="AL924">
            <v>41829705.291666664</v>
          </cell>
          <cell r="AM924">
            <v>40145465.875</v>
          </cell>
          <cell r="AN924">
            <v>38461226.458333336</v>
          </cell>
          <cell r="AO924">
            <v>36358697.291666664</v>
          </cell>
          <cell r="AR924" t="str">
            <v>62</v>
          </cell>
        </row>
        <row r="925">
          <cell r="R925">
            <v>-58500404</v>
          </cell>
          <cell r="S925">
            <v>-58500404</v>
          </cell>
          <cell r="T925">
            <v>-55930372</v>
          </cell>
          <cell r="U925">
            <v>-55930372</v>
          </cell>
          <cell r="V925">
            <v>-55930372</v>
          </cell>
          <cell r="W925">
            <v>-54418959</v>
          </cell>
          <cell r="X925">
            <v>-54418959</v>
          </cell>
          <cell r="Y925">
            <v>-54418959</v>
          </cell>
          <cell r="Z925">
            <v>-51589846</v>
          </cell>
          <cell r="AA925">
            <v>-51589846</v>
          </cell>
          <cell r="AB925">
            <v>-51589846</v>
          </cell>
          <cell r="AC925">
            <v>-48082044</v>
          </cell>
          <cell r="AD925">
            <v>-61925075.875</v>
          </cell>
          <cell r="AE925">
            <v>-61395660.958333336</v>
          </cell>
          <cell r="AF925">
            <v>-60806062.708333336</v>
          </cell>
          <cell r="AG925">
            <v>-60156281.125</v>
          </cell>
          <cell r="AH925">
            <v>-59506499.541666664</v>
          </cell>
          <cell r="AI925">
            <v>-58838273.75</v>
          </cell>
          <cell r="AJ925">
            <v>-58151603.75</v>
          </cell>
          <cell r="AK925">
            <v>-57464933.75</v>
          </cell>
          <cell r="AL925">
            <v>-56786314.833333336</v>
          </cell>
          <cell r="AM925">
            <v>-56115747</v>
          </cell>
          <cell r="AN925">
            <v>-55445179.166666664</v>
          </cell>
          <cell r="AO925">
            <v>-54675796.916666664</v>
          </cell>
          <cell r="AR925" t="str">
            <v>62</v>
          </cell>
        </row>
        <row r="926">
          <cell r="R926">
            <v>0</v>
          </cell>
          <cell r="S926">
            <v>0</v>
          </cell>
          <cell r="T926">
            <v>0</v>
          </cell>
          <cell r="U926">
            <v>0</v>
          </cell>
          <cell r="V926">
            <v>0</v>
          </cell>
          <cell r="W926">
            <v>0</v>
          </cell>
          <cell r="X926">
            <v>0</v>
          </cell>
          <cell r="Y926">
            <v>0</v>
          </cell>
          <cell r="Z926">
            <v>0</v>
          </cell>
          <cell r="AA926">
            <v>0</v>
          </cell>
          <cell r="AB926">
            <v>0</v>
          </cell>
          <cell r="AC926">
            <v>0</v>
          </cell>
          <cell r="AD926">
            <v>-574939.125</v>
          </cell>
          <cell r="AE926">
            <v>-444656.20833333331</v>
          </cell>
          <cell r="AF926">
            <v>-315006.41666666669</v>
          </cell>
          <cell r="AG926">
            <v>-185989.75</v>
          </cell>
          <cell r="AH926">
            <v>-56973.083333333336</v>
          </cell>
          <cell r="AI926">
            <v>6279.375</v>
          </cell>
          <cell r="AJ926">
            <v>3767.625</v>
          </cell>
          <cell r="AK926">
            <v>1255.875</v>
          </cell>
          <cell r="AL926">
            <v>0</v>
          </cell>
          <cell r="AM926">
            <v>0</v>
          </cell>
          <cell r="AN926">
            <v>0</v>
          </cell>
          <cell r="AO926">
            <v>0</v>
          </cell>
          <cell r="AR926" t="str">
            <v>62</v>
          </cell>
        </row>
        <row r="927">
          <cell r="R927">
            <v>8368000</v>
          </cell>
          <cell r="S927">
            <v>8368000</v>
          </cell>
          <cell r="T927">
            <v>8368346</v>
          </cell>
          <cell r="U927">
            <v>8367654</v>
          </cell>
          <cell r="V927">
            <v>8367654</v>
          </cell>
          <cell r="W927">
            <v>8367654</v>
          </cell>
          <cell r="X927">
            <v>8367654</v>
          </cell>
          <cell r="Y927">
            <v>8367654</v>
          </cell>
          <cell r="Z927">
            <v>8367654</v>
          </cell>
          <cell r="AA927">
            <v>8367654</v>
          </cell>
          <cell r="AB927">
            <v>8367654</v>
          </cell>
          <cell r="AC927">
            <v>8211000</v>
          </cell>
          <cell r="AD927">
            <v>7386250</v>
          </cell>
          <cell r="AE927">
            <v>7479750</v>
          </cell>
          <cell r="AF927">
            <v>7573264.416666667</v>
          </cell>
          <cell r="AG927">
            <v>7666764.416666667</v>
          </cell>
          <cell r="AH927">
            <v>7760235.583333333</v>
          </cell>
          <cell r="AI927">
            <v>7853706.75</v>
          </cell>
          <cell r="AJ927">
            <v>7947177.916666667</v>
          </cell>
          <cell r="AK927">
            <v>8040649.083333333</v>
          </cell>
          <cell r="AL927">
            <v>8134120.25</v>
          </cell>
          <cell r="AM927">
            <v>8227591.416666667</v>
          </cell>
          <cell r="AN927">
            <v>8321062.583333333</v>
          </cell>
          <cell r="AO927">
            <v>8361256.5</v>
          </cell>
          <cell r="AR927" t="str">
            <v>62</v>
          </cell>
        </row>
        <row r="928">
          <cell r="R928">
            <v>0</v>
          </cell>
          <cell r="S928">
            <v>0</v>
          </cell>
          <cell r="T928">
            <v>20742339</v>
          </cell>
          <cell r="U928">
            <v>20742339</v>
          </cell>
          <cell r="V928">
            <v>20742339</v>
          </cell>
          <cell r="W928">
            <v>18740450</v>
          </cell>
          <cell r="X928">
            <v>18740450</v>
          </cell>
          <cell r="Y928">
            <v>18740450</v>
          </cell>
          <cell r="Z928">
            <v>24241267</v>
          </cell>
          <cell r="AA928">
            <v>24241267</v>
          </cell>
          <cell r="AB928">
            <v>24241267</v>
          </cell>
          <cell r="AC928">
            <v>19158375</v>
          </cell>
          <cell r="AD928">
            <v>0</v>
          </cell>
          <cell r="AE928">
            <v>0</v>
          </cell>
          <cell r="AF928">
            <v>864264.125</v>
          </cell>
          <cell r="AG928">
            <v>2592792.375</v>
          </cell>
          <cell r="AH928">
            <v>4321320.625</v>
          </cell>
          <cell r="AI928">
            <v>5966436.833333333</v>
          </cell>
          <cell r="AJ928">
            <v>7528141</v>
          </cell>
          <cell r="AK928">
            <v>9089845.166666666</v>
          </cell>
          <cell r="AL928">
            <v>10880750.041666666</v>
          </cell>
          <cell r="AM928">
            <v>12900855.625</v>
          </cell>
          <cell r="AN928">
            <v>14920961.208333334</v>
          </cell>
          <cell r="AO928">
            <v>16729279.625</v>
          </cell>
          <cell r="AR928" t="str">
            <v>62</v>
          </cell>
        </row>
        <row r="929">
          <cell r="Z929">
            <v>4270080</v>
          </cell>
          <cell r="AA929">
            <v>4270080</v>
          </cell>
          <cell r="AB929">
            <v>4270080</v>
          </cell>
          <cell r="AC929">
            <v>7374556</v>
          </cell>
          <cell r="AK929">
            <v>0</v>
          </cell>
          <cell r="AL929">
            <v>177920</v>
          </cell>
          <cell r="AM929">
            <v>533760</v>
          </cell>
          <cell r="AN929">
            <v>889600</v>
          </cell>
          <cell r="AO929">
            <v>1374793.1666666667</v>
          </cell>
          <cell r="AR929" t="str">
            <v>62</v>
          </cell>
        </row>
        <row r="930">
          <cell r="X930">
            <v>-200000000</v>
          </cell>
          <cell r="Y930">
            <v>-200000000</v>
          </cell>
          <cell r="Z930">
            <v>-200000000</v>
          </cell>
          <cell r="AA930">
            <v>-200000000</v>
          </cell>
          <cell r="AB930">
            <v>-200000000</v>
          </cell>
          <cell r="AC930">
            <v>-200000000</v>
          </cell>
          <cell r="AI930">
            <v>0</v>
          </cell>
          <cell r="AJ930">
            <v>-8333333.333333333</v>
          </cell>
          <cell r="AK930">
            <v>-25000000</v>
          </cell>
          <cell r="AL930">
            <v>-41666666.666666664</v>
          </cell>
          <cell r="AM930">
            <v>-58333333.333333336</v>
          </cell>
          <cell r="AN930">
            <v>-75000000</v>
          </cell>
          <cell r="AO930">
            <v>-91666666.666666672</v>
          </cell>
          <cell r="AR930" t="str">
            <v>1b</v>
          </cell>
        </row>
        <row r="931">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cell r="AO931">
            <v>0</v>
          </cell>
          <cell r="AR931" t="str">
            <v>1b</v>
          </cell>
        </row>
        <row r="932">
          <cell r="R932">
            <v>-25000000</v>
          </cell>
          <cell r="S932">
            <v>-25000000</v>
          </cell>
          <cell r="T932">
            <v>-25000000</v>
          </cell>
          <cell r="U932">
            <v>-25000000</v>
          </cell>
          <cell r="V932">
            <v>-25000000</v>
          </cell>
          <cell r="W932">
            <v>-25000000</v>
          </cell>
          <cell r="X932">
            <v>-25000000</v>
          </cell>
          <cell r="Y932">
            <v>-25000000</v>
          </cell>
          <cell r="Z932">
            <v>-25000000</v>
          </cell>
          <cell r="AA932">
            <v>-25000000</v>
          </cell>
          <cell r="AB932">
            <v>-25000000</v>
          </cell>
          <cell r="AC932">
            <v>-25000000</v>
          </cell>
          <cell r="AD932">
            <v>-25000000</v>
          </cell>
          <cell r="AE932">
            <v>-25000000</v>
          </cell>
          <cell r="AF932">
            <v>-25000000</v>
          </cell>
          <cell r="AG932">
            <v>-25000000</v>
          </cell>
          <cell r="AH932">
            <v>-25000000</v>
          </cell>
          <cell r="AI932">
            <v>-25000000</v>
          </cell>
          <cell r="AJ932">
            <v>-25000000</v>
          </cell>
          <cell r="AK932">
            <v>-25000000</v>
          </cell>
          <cell r="AL932">
            <v>-25000000</v>
          </cell>
          <cell r="AM932">
            <v>-25000000</v>
          </cell>
          <cell r="AN932">
            <v>-25000000</v>
          </cell>
          <cell r="AO932">
            <v>-25000000</v>
          </cell>
          <cell r="AR932" t="str">
            <v>1b</v>
          </cell>
        </row>
        <row r="933">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cell r="AO933">
            <v>0</v>
          </cell>
          <cell r="AR933" t="str">
            <v>1b</v>
          </cell>
        </row>
        <row r="934">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cell r="AO934">
            <v>0</v>
          </cell>
          <cell r="AR934" t="str">
            <v>1b</v>
          </cell>
        </row>
        <row r="935">
          <cell r="R935">
            <v>0</v>
          </cell>
          <cell r="S935">
            <v>0</v>
          </cell>
          <cell r="T935">
            <v>0</v>
          </cell>
          <cell r="U935">
            <v>0</v>
          </cell>
          <cell r="V935">
            <v>0</v>
          </cell>
          <cell r="W935">
            <v>0</v>
          </cell>
          <cell r="X935">
            <v>0</v>
          </cell>
          <cell r="Y935">
            <v>0</v>
          </cell>
          <cell r="Z935">
            <v>0</v>
          </cell>
          <cell r="AA935">
            <v>0</v>
          </cell>
          <cell r="AB935">
            <v>0</v>
          </cell>
          <cell r="AC935">
            <v>0</v>
          </cell>
          <cell r="AD935">
            <v>-3437500</v>
          </cell>
          <cell r="AE935">
            <v>-1145833.3333333333</v>
          </cell>
          <cell r="AF935">
            <v>0</v>
          </cell>
          <cell r="AG935">
            <v>0</v>
          </cell>
          <cell r="AH935">
            <v>0</v>
          </cell>
          <cell r="AI935">
            <v>0</v>
          </cell>
          <cell r="AJ935">
            <v>0</v>
          </cell>
          <cell r="AK935">
            <v>0</v>
          </cell>
          <cell r="AL935">
            <v>0</v>
          </cell>
          <cell r="AM935">
            <v>0</v>
          </cell>
          <cell r="AN935">
            <v>0</v>
          </cell>
          <cell r="AO935">
            <v>0</v>
          </cell>
          <cell r="AR935" t="str">
            <v>1b</v>
          </cell>
        </row>
        <row r="936">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cell r="AO936">
            <v>0</v>
          </cell>
          <cell r="AR936" t="str">
            <v>1b</v>
          </cell>
        </row>
        <row r="937">
          <cell r="R937">
            <v>0</v>
          </cell>
          <cell r="S937">
            <v>0</v>
          </cell>
          <cell r="T937">
            <v>0</v>
          </cell>
          <cell r="U937">
            <v>0</v>
          </cell>
          <cell r="V937">
            <v>0</v>
          </cell>
          <cell r="W937">
            <v>0</v>
          </cell>
          <cell r="X937">
            <v>0</v>
          </cell>
          <cell r="Y937">
            <v>0</v>
          </cell>
          <cell r="Z937">
            <v>0</v>
          </cell>
          <cell r="AA937">
            <v>0</v>
          </cell>
          <cell r="AB937">
            <v>0</v>
          </cell>
          <cell r="AC937">
            <v>0</v>
          </cell>
          <cell r="AD937">
            <v>-2925000</v>
          </cell>
          <cell r="AE937">
            <v>-975000</v>
          </cell>
          <cell r="AF937">
            <v>0</v>
          </cell>
          <cell r="AG937">
            <v>0</v>
          </cell>
          <cell r="AH937">
            <v>0</v>
          </cell>
          <cell r="AI937">
            <v>0</v>
          </cell>
          <cell r="AJ937">
            <v>0</v>
          </cell>
          <cell r="AK937">
            <v>0</v>
          </cell>
          <cell r="AL937">
            <v>0</v>
          </cell>
          <cell r="AM937">
            <v>0</v>
          </cell>
          <cell r="AN937">
            <v>0</v>
          </cell>
          <cell r="AO937">
            <v>0</v>
          </cell>
          <cell r="AR937" t="str">
            <v>1b</v>
          </cell>
        </row>
        <row r="938">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cell r="AO938">
            <v>0</v>
          </cell>
          <cell r="AR938" t="str">
            <v>1b</v>
          </cell>
        </row>
        <row r="939">
          <cell r="R939">
            <v>0</v>
          </cell>
          <cell r="S939">
            <v>0</v>
          </cell>
          <cell r="T939">
            <v>0</v>
          </cell>
          <cell r="U939">
            <v>0</v>
          </cell>
          <cell r="V939">
            <v>0</v>
          </cell>
          <cell r="W939">
            <v>0</v>
          </cell>
          <cell r="X939">
            <v>0</v>
          </cell>
          <cell r="Y939">
            <v>0</v>
          </cell>
          <cell r="Z939">
            <v>0</v>
          </cell>
          <cell r="AA939">
            <v>0</v>
          </cell>
          <cell r="AB939">
            <v>0</v>
          </cell>
          <cell r="AC939">
            <v>0</v>
          </cell>
          <cell r="AD939">
            <v>-10937500</v>
          </cell>
          <cell r="AE939">
            <v>-3645833.3333333335</v>
          </cell>
          <cell r="AF939">
            <v>0</v>
          </cell>
          <cell r="AG939">
            <v>0</v>
          </cell>
          <cell r="AH939">
            <v>0</v>
          </cell>
          <cell r="AI939">
            <v>0</v>
          </cell>
          <cell r="AJ939">
            <v>0</v>
          </cell>
          <cell r="AK939">
            <v>0</v>
          </cell>
          <cell r="AL939">
            <v>0</v>
          </cell>
          <cell r="AM939">
            <v>0</v>
          </cell>
          <cell r="AN939">
            <v>0</v>
          </cell>
          <cell r="AO939">
            <v>0</v>
          </cell>
          <cell r="AR939" t="str">
            <v>1b</v>
          </cell>
        </row>
        <row r="940">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cell r="AO940">
            <v>0</v>
          </cell>
          <cell r="AR940" t="str">
            <v>1b</v>
          </cell>
        </row>
        <row r="941">
          <cell r="R941">
            <v>0</v>
          </cell>
          <cell r="S941">
            <v>0</v>
          </cell>
          <cell r="T941">
            <v>0</v>
          </cell>
          <cell r="U941">
            <v>0</v>
          </cell>
          <cell r="V941">
            <v>0</v>
          </cell>
          <cell r="W941">
            <v>0</v>
          </cell>
          <cell r="X941">
            <v>0</v>
          </cell>
          <cell r="Y941">
            <v>0</v>
          </cell>
          <cell r="Z941">
            <v>0</v>
          </cell>
          <cell r="AA941">
            <v>0</v>
          </cell>
          <cell r="AB941">
            <v>0</v>
          </cell>
          <cell r="AC941">
            <v>0</v>
          </cell>
          <cell r="AD941">
            <v>-4887500</v>
          </cell>
          <cell r="AE941">
            <v>-2932500</v>
          </cell>
          <cell r="AF941">
            <v>-977500</v>
          </cell>
          <cell r="AG941">
            <v>0</v>
          </cell>
          <cell r="AH941">
            <v>0</v>
          </cell>
          <cell r="AI941">
            <v>0</v>
          </cell>
          <cell r="AJ941">
            <v>0</v>
          </cell>
          <cell r="AK941">
            <v>0</v>
          </cell>
          <cell r="AL941">
            <v>0</v>
          </cell>
          <cell r="AM941">
            <v>0</v>
          </cell>
          <cell r="AN941">
            <v>0</v>
          </cell>
          <cell r="AO941">
            <v>0</v>
          </cell>
          <cell r="AR941" t="str">
            <v>1b</v>
          </cell>
        </row>
        <row r="942">
          <cell r="R942">
            <v>0</v>
          </cell>
          <cell r="S942">
            <v>0</v>
          </cell>
          <cell r="T942">
            <v>0</v>
          </cell>
          <cell r="U942">
            <v>0</v>
          </cell>
          <cell r="V942">
            <v>0</v>
          </cell>
          <cell r="W942">
            <v>0</v>
          </cell>
          <cell r="X942">
            <v>0</v>
          </cell>
          <cell r="Y942">
            <v>0</v>
          </cell>
          <cell r="Z942">
            <v>0</v>
          </cell>
          <cell r="AA942">
            <v>0</v>
          </cell>
          <cell r="AB942">
            <v>0</v>
          </cell>
          <cell r="AC942">
            <v>0</v>
          </cell>
          <cell r="AD942">
            <v>-375000</v>
          </cell>
          <cell r="AE942">
            <v>-125000</v>
          </cell>
          <cell r="AF942">
            <v>0</v>
          </cell>
          <cell r="AG942">
            <v>0</v>
          </cell>
          <cell r="AH942">
            <v>0</v>
          </cell>
          <cell r="AI942">
            <v>0</v>
          </cell>
          <cell r="AJ942">
            <v>0</v>
          </cell>
          <cell r="AK942">
            <v>0</v>
          </cell>
          <cell r="AL942">
            <v>0</v>
          </cell>
          <cell r="AM942">
            <v>0</v>
          </cell>
          <cell r="AN942">
            <v>0</v>
          </cell>
          <cell r="AO942">
            <v>0</v>
          </cell>
          <cell r="AR942" t="str">
            <v>1b</v>
          </cell>
        </row>
        <row r="943">
          <cell r="R943">
            <v>0</v>
          </cell>
          <cell r="S943">
            <v>0</v>
          </cell>
          <cell r="T943">
            <v>0</v>
          </cell>
          <cell r="U943">
            <v>0</v>
          </cell>
          <cell r="V943">
            <v>0</v>
          </cell>
          <cell r="W943">
            <v>0</v>
          </cell>
          <cell r="X943">
            <v>0</v>
          </cell>
          <cell r="Y943">
            <v>0</v>
          </cell>
          <cell r="Z943">
            <v>0</v>
          </cell>
          <cell r="AA943">
            <v>0</v>
          </cell>
          <cell r="AB943">
            <v>0</v>
          </cell>
          <cell r="AC943">
            <v>0</v>
          </cell>
          <cell r="AD943">
            <v>-875000</v>
          </cell>
          <cell r="AE943">
            <v>-291666.66666666669</v>
          </cell>
          <cell r="AF943">
            <v>0</v>
          </cell>
          <cell r="AG943">
            <v>0</v>
          </cell>
          <cell r="AH943">
            <v>0</v>
          </cell>
          <cell r="AI943">
            <v>0</v>
          </cell>
          <cell r="AJ943">
            <v>0</v>
          </cell>
          <cell r="AK943">
            <v>0</v>
          </cell>
          <cell r="AL943">
            <v>0</v>
          </cell>
          <cell r="AM943">
            <v>0</v>
          </cell>
          <cell r="AN943">
            <v>0</v>
          </cell>
          <cell r="AO943">
            <v>0</v>
          </cell>
          <cell r="AR943" t="str">
            <v>1b</v>
          </cell>
        </row>
        <row r="944">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cell r="AO944">
            <v>0</v>
          </cell>
          <cell r="AR944" t="str">
            <v>1b</v>
          </cell>
        </row>
        <row r="945">
          <cell r="R945">
            <v>0</v>
          </cell>
          <cell r="S945">
            <v>0</v>
          </cell>
          <cell r="T945">
            <v>0</v>
          </cell>
          <cell r="U945">
            <v>0</v>
          </cell>
          <cell r="V945">
            <v>0</v>
          </cell>
          <cell r="W945">
            <v>0</v>
          </cell>
          <cell r="X945">
            <v>0</v>
          </cell>
          <cell r="Y945">
            <v>0</v>
          </cell>
          <cell r="Z945">
            <v>0</v>
          </cell>
          <cell r="AA945">
            <v>0</v>
          </cell>
          <cell r="AB945">
            <v>0</v>
          </cell>
          <cell r="AC945">
            <v>0</v>
          </cell>
          <cell r="AD945">
            <v>-7291666.666666667</v>
          </cell>
          <cell r="AE945">
            <v>-5208333.333333333</v>
          </cell>
          <cell r="AF945">
            <v>-3125000</v>
          </cell>
          <cell r="AG945">
            <v>-1041666.6666666666</v>
          </cell>
          <cell r="AH945">
            <v>0</v>
          </cell>
          <cell r="AI945">
            <v>0</v>
          </cell>
          <cell r="AJ945">
            <v>0</v>
          </cell>
          <cell r="AK945">
            <v>0</v>
          </cell>
          <cell r="AL945">
            <v>0</v>
          </cell>
          <cell r="AM945">
            <v>0</v>
          </cell>
          <cell r="AN945">
            <v>0</v>
          </cell>
          <cell r="AO945">
            <v>0</v>
          </cell>
          <cell r="AR945" t="str">
            <v>1b</v>
          </cell>
        </row>
        <row r="946">
          <cell r="R946">
            <v>0</v>
          </cell>
          <cell r="S946">
            <v>0</v>
          </cell>
          <cell r="T946">
            <v>0</v>
          </cell>
          <cell r="U946">
            <v>0</v>
          </cell>
          <cell r="V946">
            <v>0</v>
          </cell>
          <cell r="W946">
            <v>0</v>
          </cell>
          <cell r="X946">
            <v>0</v>
          </cell>
          <cell r="Y946">
            <v>0</v>
          </cell>
          <cell r="Z946">
            <v>0</v>
          </cell>
          <cell r="AA946">
            <v>0</v>
          </cell>
          <cell r="AB946">
            <v>0</v>
          </cell>
          <cell r="AC946">
            <v>0</v>
          </cell>
          <cell r="AD946">
            <v>-812500</v>
          </cell>
          <cell r="AE946">
            <v>-687500</v>
          </cell>
          <cell r="AF946">
            <v>-562500</v>
          </cell>
          <cell r="AG946">
            <v>-437500</v>
          </cell>
          <cell r="AH946">
            <v>-312500</v>
          </cell>
          <cell r="AI946">
            <v>-187500</v>
          </cell>
          <cell r="AJ946">
            <v>-62500</v>
          </cell>
          <cell r="AK946">
            <v>0</v>
          </cell>
          <cell r="AL946">
            <v>0</v>
          </cell>
          <cell r="AM946">
            <v>0</v>
          </cell>
          <cell r="AN946">
            <v>0</v>
          </cell>
          <cell r="AO946">
            <v>0</v>
          </cell>
          <cell r="AR946" t="str">
            <v>1b</v>
          </cell>
        </row>
        <row r="947">
          <cell r="R947">
            <v>-3500000</v>
          </cell>
          <cell r="S947">
            <v>-3500000</v>
          </cell>
          <cell r="T947">
            <v>-3500000</v>
          </cell>
          <cell r="U947">
            <v>-3500000</v>
          </cell>
          <cell r="V947">
            <v>-3500000</v>
          </cell>
          <cell r="W947">
            <v>-3500000</v>
          </cell>
          <cell r="X947">
            <v>-3500000</v>
          </cell>
          <cell r="Y947">
            <v>-3500000</v>
          </cell>
          <cell r="Z947">
            <v>-3500000</v>
          </cell>
          <cell r="AA947">
            <v>-3500000</v>
          </cell>
          <cell r="AB947">
            <v>-3500000</v>
          </cell>
          <cell r="AC947">
            <v>-3500000</v>
          </cell>
          <cell r="AD947">
            <v>-3500000</v>
          </cell>
          <cell r="AE947">
            <v>-3500000</v>
          </cell>
          <cell r="AF947">
            <v>-3500000</v>
          </cell>
          <cell r="AG947">
            <v>-3500000</v>
          </cell>
          <cell r="AH947">
            <v>-3500000</v>
          </cell>
          <cell r="AI947">
            <v>-3500000</v>
          </cell>
          <cell r="AJ947">
            <v>-3500000</v>
          </cell>
          <cell r="AK947">
            <v>-3500000</v>
          </cell>
          <cell r="AL947">
            <v>-3500000</v>
          </cell>
          <cell r="AM947">
            <v>-3500000</v>
          </cell>
          <cell r="AN947">
            <v>-3500000</v>
          </cell>
          <cell r="AO947">
            <v>-3500000</v>
          </cell>
          <cell r="AR947" t="str">
            <v>1b</v>
          </cell>
        </row>
        <row r="948">
          <cell r="R948">
            <v>0</v>
          </cell>
          <cell r="S948">
            <v>0</v>
          </cell>
          <cell r="T948">
            <v>0</v>
          </cell>
          <cell r="U948">
            <v>0</v>
          </cell>
          <cell r="V948">
            <v>0</v>
          </cell>
          <cell r="W948">
            <v>0</v>
          </cell>
          <cell r="X948">
            <v>0</v>
          </cell>
          <cell r="Y948">
            <v>0</v>
          </cell>
          <cell r="Z948">
            <v>0</v>
          </cell>
          <cell r="AA948">
            <v>0</v>
          </cell>
          <cell r="AB948">
            <v>0</v>
          </cell>
          <cell r="AC948">
            <v>0</v>
          </cell>
          <cell r="AD948">
            <v>-2708333.3333333335</v>
          </cell>
          <cell r="AE948">
            <v>-2291666.6666666665</v>
          </cell>
          <cell r="AF948">
            <v>-1875000</v>
          </cell>
          <cell r="AG948">
            <v>-1458333.3333333333</v>
          </cell>
          <cell r="AH948">
            <v>-1041666.6666666666</v>
          </cell>
          <cell r="AI948">
            <v>-625000</v>
          </cell>
          <cell r="AJ948">
            <v>-208333.33333333334</v>
          </cell>
          <cell r="AK948">
            <v>0</v>
          </cell>
          <cell r="AL948">
            <v>0</v>
          </cell>
          <cell r="AM948">
            <v>0</v>
          </cell>
          <cell r="AN948">
            <v>0</v>
          </cell>
          <cell r="AO948">
            <v>0</v>
          </cell>
          <cell r="AR948" t="str">
            <v>1b</v>
          </cell>
        </row>
        <row r="949">
          <cell r="R949">
            <v>0</v>
          </cell>
          <cell r="S949">
            <v>0</v>
          </cell>
          <cell r="T949">
            <v>0</v>
          </cell>
          <cell r="U949">
            <v>0</v>
          </cell>
          <cell r="V949">
            <v>0</v>
          </cell>
          <cell r="W949">
            <v>0</v>
          </cell>
          <cell r="X949">
            <v>0</v>
          </cell>
          <cell r="Y949">
            <v>0</v>
          </cell>
          <cell r="Z949">
            <v>0</v>
          </cell>
          <cell r="AA949">
            <v>0</v>
          </cell>
          <cell r="AB949">
            <v>0</v>
          </cell>
          <cell r="AC949">
            <v>0</v>
          </cell>
          <cell r="AD949">
            <v>-812500</v>
          </cell>
          <cell r="AE949">
            <v>-687500</v>
          </cell>
          <cell r="AF949">
            <v>-562500</v>
          </cell>
          <cell r="AG949">
            <v>-437500</v>
          </cell>
          <cell r="AH949">
            <v>-312500</v>
          </cell>
          <cell r="AI949">
            <v>-187500</v>
          </cell>
          <cell r="AJ949">
            <v>-62500</v>
          </cell>
          <cell r="AK949">
            <v>0</v>
          </cell>
          <cell r="AL949">
            <v>0</v>
          </cell>
          <cell r="AM949">
            <v>0</v>
          </cell>
          <cell r="AN949">
            <v>0</v>
          </cell>
          <cell r="AO949">
            <v>0</v>
          </cell>
          <cell r="AR949" t="str">
            <v>1b</v>
          </cell>
        </row>
        <row r="950">
          <cell r="R950">
            <v>-3000000</v>
          </cell>
          <cell r="S950">
            <v>-3000000</v>
          </cell>
          <cell r="T950">
            <v>-3000000</v>
          </cell>
          <cell r="U950">
            <v>-3000000</v>
          </cell>
          <cell r="V950">
            <v>-3000000</v>
          </cell>
          <cell r="W950">
            <v>-3000000</v>
          </cell>
          <cell r="X950">
            <v>-3000000</v>
          </cell>
          <cell r="Y950">
            <v>-3000000</v>
          </cell>
          <cell r="Z950">
            <v>-3000000</v>
          </cell>
          <cell r="AA950">
            <v>-3000000</v>
          </cell>
          <cell r="AB950">
            <v>-3000000</v>
          </cell>
          <cell r="AC950">
            <v>-3000000</v>
          </cell>
          <cell r="AD950">
            <v>-3000000</v>
          </cell>
          <cell r="AE950">
            <v>-3000000</v>
          </cell>
          <cell r="AF950">
            <v>-3000000</v>
          </cell>
          <cell r="AG950">
            <v>-3000000</v>
          </cell>
          <cell r="AH950">
            <v>-3000000</v>
          </cell>
          <cell r="AI950">
            <v>-3000000</v>
          </cell>
          <cell r="AJ950">
            <v>-3000000</v>
          </cell>
          <cell r="AK950">
            <v>-3000000</v>
          </cell>
          <cell r="AL950">
            <v>-3000000</v>
          </cell>
          <cell r="AM950">
            <v>-3000000</v>
          </cell>
          <cell r="AN950">
            <v>-3000000</v>
          </cell>
          <cell r="AO950">
            <v>-3000000</v>
          </cell>
          <cell r="AR950" t="str">
            <v>1b</v>
          </cell>
        </row>
        <row r="951">
          <cell r="R951">
            <v>0</v>
          </cell>
          <cell r="S951">
            <v>0</v>
          </cell>
          <cell r="T951">
            <v>0</v>
          </cell>
          <cell r="U951">
            <v>0</v>
          </cell>
          <cell r="V951">
            <v>0</v>
          </cell>
          <cell r="W951">
            <v>0</v>
          </cell>
          <cell r="X951">
            <v>0</v>
          </cell>
          <cell r="Y951">
            <v>0</v>
          </cell>
          <cell r="Z951">
            <v>0</v>
          </cell>
          <cell r="AA951">
            <v>0</v>
          </cell>
          <cell r="AB951">
            <v>0</v>
          </cell>
          <cell r="AC951">
            <v>0</v>
          </cell>
          <cell r="AD951">
            <v>-10833333.333333334</v>
          </cell>
          <cell r="AE951">
            <v>-9166666.666666666</v>
          </cell>
          <cell r="AF951">
            <v>-7500000</v>
          </cell>
          <cell r="AG951">
            <v>-5833333.333333333</v>
          </cell>
          <cell r="AH951">
            <v>-4166666.6666666665</v>
          </cell>
          <cell r="AI951">
            <v>-2500000</v>
          </cell>
          <cell r="AJ951">
            <v>-833333.33333333337</v>
          </cell>
          <cell r="AK951">
            <v>0</v>
          </cell>
          <cell r="AL951">
            <v>0</v>
          </cell>
          <cell r="AM951">
            <v>0</v>
          </cell>
          <cell r="AN951">
            <v>0</v>
          </cell>
          <cell r="AO951">
            <v>0</v>
          </cell>
          <cell r="AR951" t="str">
            <v>1b</v>
          </cell>
        </row>
        <row r="952">
          <cell r="R952">
            <v>-1000000</v>
          </cell>
          <cell r="S952">
            <v>-1000000</v>
          </cell>
          <cell r="T952">
            <v>-1000000</v>
          </cell>
          <cell r="U952">
            <v>-1000000</v>
          </cell>
          <cell r="V952">
            <v>-1000000</v>
          </cell>
          <cell r="W952">
            <v>-1000000</v>
          </cell>
          <cell r="X952">
            <v>-1000000</v>
          </cell>
          <cell r="Y952">
            <v>-1000000</v>
          </cell>
          <cell r="Z952">
            <v>-1000000</v>
          </cell>
          <cell r="AA952">
            <v>-1000000</v>
          </cell>
          <cell r="AB952">
            <v>-1000000</v>
          </cell>
          <cell r="AC952">
            <v>-1000000</v>
          </cell>
          <cell r="AD952">
            <v>-1000000</v>
          </cell>
          <cell r="AE952">
            <v>-1000000</v>
          </cell>
          <cell r="AF952">
            <v>-1000000</v>
          </cell>
          <cell r="AG952">
            <v>-1000000</v>
          </cell>
          <cell r="AH952">
            <v>-1000000</v>
          </cell>
          <cell r="AI952">
            <v>-1000000</v>
          </cell>
          <cell r="AJ952">
            <v>-1000000</v>
          </cell>
          <cell r="AK952">
            <v>-1000000</v>
          </cell>
          <cell r="AL952">
            <v>-1000000</v>
          </cell>
          <cell r="AM952">
            <v>-1000000</v>
          </cell>
          <cell r="AN952">
            <v>-1000000</v>
          </cell>
          <cell r="AO952">
            <v>-1000000</v>
          </cell>
          <cell r="AR952" t="str">
            <v>1b</v>
          </cell>
        </row>
        <row r="953">
          <cell r="R953">
            <v>0</v>
          </cell>
          <cell r="S953">
            <v>0</v>
          </cell>
          <cell r="T953">
            <v>0</v>
          </cell>
          <cell r="U953">
            <v>0</v>
          </cell>
          <cell r="V953">
            <v>0</v>
          </cell>
          <cell r="W953">
            <v>0</v>
          </cell>
          <cell r="X953">
            <v>0</v>
          </cell>
          <cell r="Y953">
            <v>0</v>
          </cell>
          <cell r="Z953">
            <v>0</v>
          </cell>
          <cell r="AA953">
            <v>0</v>
          </cell>
          <cell r="AB953">
            <v>0</v>
          </cell>
          <cell r="AC953">
            <v>0</v>
          </cell>
          <cell r="AD953">
            <v>-1625000</v>
          </cell>
          <cell r="AE953">
            <v>-1375000</v>
          </cell>
          <cell r="AF953">
            <v>-1125000</v>
          </cell>
          <cell r="AG953">
            <v>-875000</v>
          </cell>
          <cell r="AH953">
            <v>-625000</v>
          </cell>
          <cell r="AI953">
            <v>-375000</v>
          </cell>
          <cell r="AJ953">
            <v>-125000</v>
          </cell>
          <cell r="AK953">
            <v>0</v>
          </cell>
          <cell r="AL953">
            <v>0</v>
          </cell>
          <cell r="AM953">
            <v>0</v>
          </cell>
          <cell r="AN953">
            <v>0</v>
          </cell>
          <cell r="AO953">
            <v>0</v>
          </cell>
          <cell r="AR953" t="str">
            <v>1b</v>
          </cell>
        </row>
        <row r="954">
          <cell r="R954">
            <v>0</v>
          </cell>
          <cell r="S954">
            <v>0</v>
          </cell>
          <cell r="T954">
            <v>0</v>
          </cell>
          <cell r="U954">
            <v>0</v>
          </cell>
          <cell r="V954">
            <v>0</v>
          </cell>
          <cell r="W954">
            <v>0</v>
          </cell>
          <cell r="X954">
            <v>0</v>
          </cell>
          <cell r="Y954">
            <v>0</v>
          </cell>
          <cell r="Z954">
            <v>0</v>
          </cell>
          <cell r="AA954">
            <v>0</v>
          </cell>
          <cell r="AB954">
            <v>0</v>
          </cell>
          <cell r="AC954">
            <v>0</v>
          </cell>
          <cell r="AD954">
            <v>-8145833.333333333</v>
          </cell>
          <cell r="AE954">
            <v>-7437500</v>
          </cell>
          <cell r="AF954">
            <v>-6729166.666666667</v>
          </cell>
          <cell r="AG954">
            <v>-6020833.333333333</v>
          </cell>
          <cell r="AH954">
            <v>-5312500</v>
          </cell>
          <cell r="AI954">
            <v>-4604166.666666667</v>
          </cell>
          <cell r="AJ954">
            <v>-3895833.3333333335</v>
          </cell>
          <cell r="AK954">
            <v>-3187500</v>
          </cell>
          <cell r="AL954">
            <v>-2479166.6666666665</v>
          </cell>
          <cell r="AM954">
            <v>-1770833.3333333333</v>
          </cell>
          <cell r="AN954">
            <v>-1062500</v>
          </cell>
          <cell r="AO954">
            <v>-354166.66666666669</v>
          </cell>
          <cell r="AR954" t="str">
            <v>1b</v>
          </cell>
        </row>
        <row r="955">
          <cell r="R955">
            <v>0</v>
          </cell>
          <cell r="S955">
            <v>0</v>
          </cell>
          <cell r="T955">
            <v>0</v>
          </cell>
          <cell r="U955">
            <v>0</v>
          </cell>
          <cell r="V955">
            <v>0</v>
          </cell>
          <cell r="W955">
            <v>0</v>
          </cell>
          <cell r="X955">
            <v>0</v>
          </cell>
          <cell r="Y955">
            <v>0</v>
          </cell>
          <cell r="Z955">
            <v>0</v>
          </cell>
          <cell r="AA955">
            <v>0</v>
          </cell>
          <cell r="AB955">
            <v>0</v>
          </cell>
          <cell r="AC955">
            <v>0</v>
          </cell>
          <cell r="AD955">
            <v>-9583333.333333334</v>
          </cell>
          <cell r="AE955">
            <v>-8750000</v>
          </cell>
          <cell r="AF955">
            <v>-7916666.666666667</v>
          </cell>
          <cell r="AG955">
            <v>-7083333.333333333</v>
          </cell>
          <cell r="AH955">
            <v>-6250000</v>
          </cell>
          <cell r="AI955">
            <v>-5416666.666666667</v>
          </cell>
          <cell r="AJ955">
            <v>-4583333.333333333</v>
          </cell>
          <cell r="AK955">
            <v>-3750000</v>
          </cell>
          <cell r="AL955">
            <v>-2916666.6666666665</v>
          </cell>
          <cell r="AM955">
            <v>-2083333.3333333333</v>
          </cell>
          <cell r="AN955">
            <v>-1250000</v>
          </cell>
          <cell r="AO955">
            <v>-416666.66666666669</v>
          </cell>
          <cell r="AR955" t="str">
            <v>1b</v>
          </cell>
        </row>
        <row r="956">
          <cell r="R956">
            <v>-10000000</v>
          </cell>
          <cell r="S956">
            <v>-10000000</v>
          </cell>
          <cell r="T956">
            <v>-10000000</v>
          </cell>
          <cell r="U956">
            <v>-10000000</v>
          </cell>
          <cell r="V956">
            <v>-10000000</v>
          </cell>
          <cell r="W956">
            <v>-10000000</v>
          </cell>
          <cell r="X956">
            <v>-10000000</v>
          </cell>
          <cell r="Y956">
            <v>-10000000</v>
          </cell>
          <cell r="Z956">
            <v>-10000000</v>
          </cell>
          <cell r="AA956">
            <v>-10000000</v>
          </cell>
          <cell r="AB956">
            <v>-10000000</v>
          </cell>
          <cell r="AC956">
            <v>-10000000</v>
          </cell>
          <cell r="AD956">
            <v>-10000000</v>
          </cell>
          <cell r="AE956">
            <v>-10000000</v>
          </cell>
          <cell r="AF956">
            <v>-10000000</v>
          </cell>
          <cell r="AG956">
            <v>-10000000</v>
          </cell>
          <cell r="AH956">
            <v>-10000000</v>
          </cell>
          <cell r="AI956">
            <v>-10000000</v>
          </cell>
          <cell r="AJ956">
            <v>-10000000</v>
          </cell>
          <cell r="AK956">
            <v>-10000000</v>
          </cell>
          <cell r="AL956">
            <v>-10000000</v>
          </cell>
          <cell r="AM956">
            <v>-10000000</v>
          </cell>
          <cell r="AN956">
            <v>-10000000</v>
          </cell>
          <cell r="AO956">
            <v>-10000000</v>
          </cell>
          <cell r="AR956" t="str">
            <v>1b</v>
          </cell>
        </row>
        <row r="957">
          <cell r="R957">
            <v>-8000000</v>
          </cell>
          <cell r="S957">
            <v>-8000000</v>
          </cell>
          <cell r="T957">
            <v>-8000000</v>
          </cell>
          <cell r="U957">
            <v>-8000000</v>
          </cell>
          <cell r="V957">
            <v>-8000000</v>
          </cell>
          <cell r="W957">
            <v>-8000000</v>
          </cell>
          <cell r="X957">
            <v>-8000000</v>
          </cell>
          <cell r="Y957">
            <v>-8000000</v>
          </cell>
          <cell r="Z957">
            <v>-8000000</v>
          </cell>
          <cell r="AA957">
            <v>-8000000</v>
          </cell>
          <cell r="AB957">
            <v>-8000000</v>
          </cell>
          <cell r="AC957">
            <v>-8000000</v>
          </cell>
          <cell r="AD957">
            <v>-8000000</v>
          </cell>
          <cell r="AE957">
            <v>-8000000</v>
          </cell>
          <cell r="AF957">
            <v>-8000000</v>
          </cell>
          <cell r="AG957">
            <v>-8000000</v>
          </cell>
          <cell r="AH957">
            <v>-8000000</v>
          </cell>
          <cell r="AI957">
            <v>-8000000</v>
          </cell>
          <cell r="AJ957">
            <v>-8000000</v>
          </cell>
          <cell r="AK957">
            <v>-8000000</v>
          </cell>
          <cell r="AL957">
            <v>-8000000</v>
          </cell>
          <cell r="AM957">
            <v>-8000000</v>
          </cell>
          <cell r="AN957">
            <v>-8000000</v>
          </cell>
          <cell r="AO957">
            <v>-8000000</v>
          </cell>
          <cell r="AR957" t="str">
            <v>1b</v>
          </cell>
        </row>
        <row r="958">
          <cell r="R958">
            <v>-3000000</v>
          </cell>
          <cell r="S958">
            <v>-3000000</v>
          </cell>
          <cell r="T958">
            <v>-3000000</v>
          </cell>
          <cell r="U958">
            <v>-3000000</v>
          </cell>
          <cell r="V958">
            <v>-3000000</v>
          </cell>
          <cell r="W958">
            <v>-3000000</v>
          </cell>
          <cell r="X958">
            <v>-3000000</v>
          </cell>
          <cell r="Y958">
            <v>-3000000</v>
          </cell>
          <cell r="Z958">
            <v>-3000000</v>
          </cell>
          <cell r="AA958">
            <v>-3000000</v>
          </cell>
          <cell r="AB958">
            <v>-3000000</v>
          </cell>
          <cell r="AC958">
            <v>-3000000</v>
          </cell>
          <cell r="AD958">
            <v>-3000000</v>
          </cell>
          <cell r="AE958">
            <v>-3000000</v>
          </cell>
          <cell r="AF958">
            <v>-3000000</v>
          </cell>
          <cell r="AG958">
            <v>-3000000</v>
          </cell>
          <cell r="AH958">
            <v>-3000000</v>
          </cell>
          <cell r="AI958">
            <v>-3000000</v>
          </cell>
          <cell r="AJ958">
            <v>-3000000</v>
          </cell>
          <cell r="AK958">
            <v>-3000000</v>
          </cell>
          <cell r="AL958">
            <v>-3000000</v>
          </cell>
          <cell r="AM958">
            <v>-3000000</v>
          </cell>
          <cell r="AN958">
            <v>-3000000</v>
          </cell>
          <cell r="AO958">
            <v>-3000000</v>
          </cell>
          <cell r="AR958" t="str">
            <v>1b</v>
          </cell>
        </row>
        <row r="959">
          <cell r="R959">
            <v>-20000000</v>
          </cell>
          <cell r="S959">
            <v>-20000000</v>
          </cell>
          <cell r="T959">
            <v>-20000000</v>
          </cell>
          <cell r="U959">
            <v>-20000000</v>
          </cell>
          <cell r="V959">
            <v>-20000000</v>
          </cell>
          <cell r="W959">
            <v>-20000000</v>
          </cell>
          <cell r="X959">
            <v>-20000000</v>
          </cell>
          <cell r="Y959">
            <v>-20000000</v>
          </cell>
          <cell r="Z959">
            <v>-20000000</v>
          </cell>
          <cell r="AA959">
            <v>-20000000</v>
          </cell>
          <cell r="AB959">
            <v>-20000000</v>
          </cell>
          <cell r="AC959">
            <v>-20000000</v>
          </cell>
          <cell r="AD959">
            <v>-20000000</v>
          </cell>
          <cell r="AE959">
            <v>-20000000</v>
          </cell>
          <cell r="AF959">
            <v>-20000000</v>
          </cell>
          <cell r="AG959">
            <v>-20000000</v>
          </cell>
          <cell r="AH959">
            <v>-20000000</v>
          </cell>
          <cell r="AI959">
            <v>-20000000</v>
          </cell>
          <cell r="AJ959">
            <v>-20000000</v>
          </cell>
          <cell r="AK959">
            <v>-20000000</v>
          </cell>
          <cell r="AL959">
            <v>-20000000</v>
          </cell>
          <cell r="AM959">
            <v>-20000000</v>
          </cell>
          <cell r="AN959">
            <v>-20000000</v>
          </cell>
          <cell r="AO959">
            <v>-20000000</v>
          </cell>
          <cell r="AR959" t="str">
            <v>1b</v>
          </cell>
        </row>
        <row r="960">
          <cell r="R960">
            <v>-20000000</v>
          </cell>
          <cell r="S960">
            <v>-20000000</v>
          </cell>
          <cell r="T960">
            <v>-20000000</v>
          </cell>
          <cell r="U960">
            <v>-20000000</v>
          </cell>
          <cell r="V960">
            <v>-20000000</v>
          </cell>
          <cell r="W960">
            <v>-20000000</v>
          </cell>
          <cell r="X960">
            <v>-20000000</v>
          </cell>
          <cell r="Y960">
            <v>-20000000</v>
          </cell>
          <cell r="Z960">
            <v>-20000000</v>
          </cell>
          <cell r="AA960">
            <v>-20000000</v>
          </cell>
          <cell r="AB960">
            <v>-20000000</v>
          </cell>
          <cell r="AC960">
            <v>-20000000</v>
          </cell>
          <cell r="AD960">
            <v>-20000000</v>
          </cell>
          <cell r="AE960">
            <v>-20000000</v>
          </cell>
          <cell r="AF960">
            <v>-20000000</v>
          </cell>
          <cell r="AG960">
            <v>-20000000</v>
          </cell>
          <cell r="AH960">
            <v>-20000000</v>
          </cell>
          <cell r="AI960">
            <v>-20000000</v>
          </cell>
          <cell r="AJ960">
            <v>-20000000</v>
          </cell>
          <cell r="AK960">
            <v>-20000000</v>
          </cell>
          <cell r="AL960">
            <v>-20000000</v>
          </cell>
          <cell r="AM960">
            <v>-20000000</v>
          </cell>
          <cell r="AN960">
            <v>-20000000</v>
          </cell>
          <cell r="AO960">
            <v>-20000000</v>
          </cell>
          <cell r="AR960" t="str">
            <v>1b</v>
          </cell>
        </row>
        <row r="961">
          <cell r="R961">
            <v>-5000000</v>
          </cell>
          <cell r="S961">
            <v>-5000000</v>
          </cell>
          <cell r="T961">
            <v>-5000000</v>
          </cell>
          <cell r="U961">
            <v>-5000000</v>
          </cell>
          <cell r="V961">
            <v>-5000000</v>
          </cell>
          <cell r="W961">
            <v>-5000000</v>
          </cell>
          <cell r="X961">
            <v>-5000000</v>
          </cell>
          <cell r="Y961">
            <v>-5000000</v>
          </cell>
          <cell r="Z961">
            <v>-5000000</v>
          </cell>
          <cell r="AA961">
            <v>-5000000</v>
          </cell>
          <cell r="AB961">
            <v>-5000000</v>
          </cell>
          <cell r="AC961">
            <v>-5000000</v>
          </cell>
          <cell r="AD961">
            <v>-5000000</v>
          </cell>
          <cell r="AE961">
            <v>-5000000</v>
          </cell>
          <cell r="AF961">
            <v>-5000000</v>
          </cell>
          <cell r="AG961">
            <v>-5000000</v>
          </cell>
          <cell r="AH961">
            <v>-5000000</v>
          </cell>
          <cell r="AI961">
            <v>-5000000</v>
          </cell>
          <cell r="AJ961">
            <v>-5000000</v>
          </cell>
          <cell r="AK961">
            <v>-5000000</v>
          </cell>
          <cell r="AL961">
            <v>-5000000</v>
          </cell>
          <cell r="AM961">
            <v>-5000000</v>
          </cell>
          <cell r="AN961">
            <v>-5000000</v>
          </cell>
          <cell r="AO961">
            <v>-5000000</v>
          </cell>
          <cell r="AR961" t="str">
            <v>1b</v>
          </cell>
        </row>
        <row r="962">
          <cell r="R962">
            <v>-7000000</v>
          </cell>
          <cell r="S962">
            <v>-7000000</v>
          </cell>
          <cell r="T962">
            <v>-7000000</v>
          </cell>
          <cell r="U962">
            <v>-7000000</v>
          </cell>
          <cell r="V962">
            <v>-7000000</v>
          </cell>
          <cell r="W962">
            <v>-7000000</v>
          </cell>
          <cell r="X962">
            <v>-7000000</v>
          </cell>
          <cell r="Y962">
            <v>-7000000</v>
          </cell>
          <cell r="Z962">
            <v>-7000000</v>
          </cell>
          <cell r="AA962">
            <v>-7000000</v>
          </cell>
          <cell r="AB962">
            <v>-7000000</v>
          </cell>
          <cell r="AC962">
            <v>-7000000</v>
          </cell>
          <cell r="AD962">
            <v>-7000000</v>
          </cell>
          <cell r="AE962">
            <v>-7000000</v>
          </cell>
          <cell r="AF962">
            <v>-7000000</v>
          </cell>
          <cell r="AG962">
            <v>-7000000</v>
          </cell>
          <cell r="AH962">
            <v>-7000000</v>
          </cell>
          <cell r="AI962">
            <v>-7000000</v>
          </cell>
          <cell r="AJ962">
            <v>-7000000</v>
          </cell>
          <cell r="AK962">
            <v>-7000000</v>
          </cell>
          <cell r="AL962">
            <v>-7000000</v>
          </cell>
          <cell r="AM962">
            <v>-7000000</v>
          </cell>
          <cell r="AN962">
            <v>-7000000</v>
          </cell>
          <cell r="AO962">
            <v>-7000000</v>
          </cell>
          <cell r="AR962" t="str">
            <v>1b</v>
          </cell>
        </row>
        <row r="963">
          <cell r="R963">
            <v>-10000000</v>
          </cell>
          <cell r="S963">
            <v>-10000000</v>
          </cell>
          <cell r="T963">
            <v>-10000000</v>
          </cell>
          <cell r="U963">
            <v>-10000000</v>
          </cell>
          <cell r="V963">
            <v>-10000000</v>
          </cell>
          <cell r="W963">
            <v>-10000000</v>
          </cell>
          <cell r="X963">
            <v>-10000000</v>
          </cell>
          <cell r="Y963">
            <v>-10000000</v>
          </cell>
          <cell r="Z963">
            <v>-10000000</v>
          </cell>
          <cell r="AA963">
            <v>-10000000</v>
          </cell>
          <cell r="AB963">
            <v>-10000000</v>
          </cell>
          <cell r="AC963">
            <v>-10000000</v>
          </cell>
          <cell r="AD963">
            <v>-10000000</v>
          </cell>
          <cell r="AE963">
            <v>-10000000</v>
          </cell>
          <cell r="AF963">
            <v>-10000000</v>
          </cell>
          <cell r="AG963">
            <v>-10000000</v>
          </cell>
          <cell r="AH963">
            <v>-10000000</v>
          </cell>
          <cell r="AI963">
            <v>-10000000</v>
          </cell>
          <cell r="AJ963">
            <v>-10000000</v>
          </cell>
          <cell r="AK963">
            <v>-10000000</v>
          </cell>
          <cell r="AL963">
            <v>-10000000</v>
          </cell>
          <cell r="AM963">
            <v>-10000000</v>
          </cell>
          <cell r="AN963">
            <v>-10000000</v>
          </cell>
          <cell r="AO963">
            <v>-10000000</v>
          </cell>
          <cell r="AR963" t="str">
            <v>1b</v>
          </cell>
        </row>
        <row r="964">
          <cell r="R964">
            <v>-2000000</v>
          </cell>
          <cell r="S964">
            <v>-2000000</v>
          </cell>
          <cell r="T964">
            <v>-2000000</v>
          </cell>
          <cell r="U964">
            <v>-2000000</v>
          </cell>
          <cell r="V964">
            <v>-2000000</v>
          </cell>
          <cell r="W964">
            <v>-2000000</v>
          </cell>
          <cell r="X964">
            <v>-2000000</v>
          </cell>
          <cell r="Y964">
            <v>-2000000</v>
          </cell>
          <cell r="Z964">
            <v>-2000000</v>
          </cell>
          <cell r="AA964">
            <v>-2000000</v>
          </cell>
          <cell r="AB964">
            <v>-2000000</v>
          </cell>
          <cell r="AC964">
            <v>-2000000</v>
          </cell>
          <cell r="AD964">
            <v>-2000000</v>
          </cell>
          <cell r="AE964">
            <v>-2000000</v>
          </cell>
          <cell r="AF964">
            <v>-2000000</v>
          </cell>
          <cell r="AG964">
            <v>-2000000</v>
          </cell>
          <cell r="AH964">
            <v>-2000000</v>
          </cell>
          <cell r="AI964">
            <v>-2000000</v>
          </cell>
          <cell r="AJ964">
            <v>-2000000</v>
          </cell>
          <cell r="AK964">
            <v>-2000000</v>
          </cell>
          <cell r="AL964">
            <v>-2000000</v>
          </cell>
          <cell r="AM964">
            <v>-2000000</v>
          </cell>
          <cell r="AN964">
            <v>-2000000</v>
          </cell>
          <cell r="AO964">
            <v>-2000000</v>
          </cell>
          <cell r="AR964" t="str">
            <v>1b</v>
          </cell>
        </row>
        <row r="965">
          <cell r="R965">
            <v>-3000000</v>
          </cell>
          <cell r="S965">
            <v>-3000000</v>
          </cell>
          <cell r="T965">
            <v>-3000000</v>
          </cell>
          <cell r="U965">
            <v>-3000000</v>
          </cell>
          <cell r="V965">
            <v>-3000000</v>
          </cell>
          <cell r="W965">
            <v>-3000000</v>
          </cell>
          <cell r="X965">
            <v>-3000000</v>
          </cell>
          <cell r="Y965">
            <v>-3000000</v>
          </cell>
          <cell r="Z965">
            <v>-3000000</v>
          </cell>
          <cell r="AA965">
            <v>-3000000</v>
          </cell>
          <cell r="AB965">
            <v>-3000000</v>
          </cell>
          <cell r="AC965">
            <v>-3000000</v>
          </cell>
          <cell r="AD965">
            <v>-3000000</v>
          </cell>
          <cell r="AE965">
            <v>-3000000</v>
          </cell>
          <cell r="AF965">
            <v>-3000000</v>
          </cell>
          <cell r="AG965">
            <v>-3000000</v>
          </cell>
          <cell r="AH965">
            <v>-3000000</v>
          </cell>
          <cell r="AI965">
            <v>-3000000</v>
          </cell>
          <cell r="AJ965">
            <v>-3000000</v>
          </cell>
          <cell r="AK965">
            <v>-3000000</v>
          </cell>
          <cell r="AL965">
            <v>-3000000</v>
          </cell>
          <cell r="AM965">
            <v>-3000000</v>
          </cell>
          <cell r="AN965">
            <v>-3000000</v>
          </cell>
          <cell r="AO965">
            <v>-3000000</v>
          </cell>
          <cell r="AR965" t="str">
            <v>1b</v>
          </cell>
        </row>
        <row r="966">
          <cell r="R966">
            <v>-5000000</v>
          </cell>
          <cell r="S966">
            <v>-5000000</v>
          </cell>
          <cell r="T966">
            <v>-5000000</v>
          </cell>
          <cell r="U966">
            <v>-5000000</v>
          </cell>
          <cell r="V966">
            <v>-5000000</v>
          </cell>
          <cell r="W966">
            <v>-5000000</v>
          </cell>
          <cell r="X966">
            <v>-5000000</v>
          </cell>
          <cell r="Y966">
            <v>-5000000</v>
          </cell>
          <cell r="Z966">
            <v>-5000000</v>
          </cell>
          <cell r="AA966">
            <v>-5000000</v>
          </cell>
          <cell r="AB966">
            <v>-5000000</v>
          </cell>
          <cell r="AC966">
            <v>-5000000</v>
          </cell>
          <cell r="AD966">
            <v>-5000000</v>
          </cell>
          <cell r="AE966">
            <v>-5000000</v>
          </cell>
          <cell r="AF966">
            <v>-5000000</v>
          </cell>
          <cell r="AG966">
            <v>-5000000</v>
          </cell>
          <cell r="AH966">
            <v>-5000000</v>
          </cell>
          <cell r="AI966">
            <v>-5000000</v>
          </cell>
          <cell r="AJ966">
            <v>-5000000</v>
          </cell>
          <cell r="AK966">
            <v>-5000000</v>
          </cell>
          <cell r="AL966">
            <v>-5000000</v>
          </cell>
          <cell r="AM966">
            <v>-5000000</v>
          </cell>
          <cell r="AN966">
            <v>-5000000</v>
          </cell>
          <cell r="AO966">
            <v>-5000000</v>
          </cell>
          <cell r="AR966" t="str">
            <v>1b</v>
          </cell>
        </row>
        <row r="967">
          <cell r="R967">
            <v>-15000000</v>
          </cell>
          <cell r="S967">
            <v>-15000000</v>
          </cell>
          <cell r="T967">
            <v>-15000000</v>
          </cell>
          <cell r="U967">
            <v>-15000000</v>
          </cell>
          <cell r="V967">
            <v>-15000000</v>
          </cell>
          <cell r="W967">
            <v>-15000000</v>
          </cell>
          <cell r="X967">
            <v>-15000000</v>
          </cell>
          <cell r="Y967">
            <v>-15000000</v>
          </cell>
          <cell r="Z967">
            <v>-15000000</v>
          </cell>
          <cell r="AA967">
            <v>-15000000</v>
          </cell>
          <cell r="AB967">
            <v>-15000000</v>
          </cell>
          <cell r="AC967">
            <v>-15000000</v>
          </cell>
          <cell r="AD967">
            <v>-15000000</v>
          </cell>
          <cell r="AE967">
            <v>-15000000</v>
          </cell>
          <cell r="AF967">
            <v>-15000000</v>
          </cell>
          <cell r="AG967">
            <v>-15000000</v>
          </cell>
          <cell r="AH967">
            <v>-15000000</v>
          </cell>
          <cell r="AI967">
            <v>-15000000</v>
          </cell>
          <cell r="AJ967">
            <v>-15000000</v>
          </cell>
          <cell r="AK967">
            <v>-15000000</v>
          </cell>
          <cell r="AL967">
            <v>-15000000</v>
          </cell>
          <cell r="AM967">
            <v>-15000000</v>
          </cell>
          <cell r="AN967">
            <v>-15000000</v>
          </cell>
          <cell r="AO967">
            <v>-15000000</v>
          </cell>
          <cell r="AR967" t="str">
            <v>1b</v>
          </cell>
        </row>
        <row r="968">
          <cell r="R968">
            <v>-10000000</v>
          </cell>
          <cell r="S968">
            <v>-10000000</v>
          </cell>
          <cell r="T968">
            <v>-10000000</v>
          </cell>
          <cell r="U968">
            <v>-10000000</v>
          </cell>
          <cell r="V968">
            <v>-10000000</v>
          </cell>
          <cell r="W968">
            <v>-10000000</v>
          </cell>
          <cell r="X968">
            <v>-10000000</v>
          </cell>
          <cell r="Y968">
            <v>-10000000</v>
          </cell>
          <cell r="Z968">
            <v>-10000000</v>
          </cell>
          <cell r="AA968">
            <v>-10000000</v>
          </cell>
          <cell r="AB968">
            <v>-10000000</v>
          </cell>
          <cell r="AC968">
            <v>-10000000</v>
          </cell>
          <cell r="AD968">
            <v>-10000000</v>
          </cell>
          <cell r="AE968">
            <v>-10000000</v>
          </cell>
          <cell r="AF968">
            <v>-10000000</v>
          </cell>
          <cell r="AG968">
            <v>-10000000</v>
          </cell>
          <cell r="AH968">
            <v>-10000000</v>
          </cell>
          <cell r="AI968">
            <v>-10000000</v>
          </cell>
          <cell r="AJ968">
            <v>-10000000</v>
          </cell>
          <cell r="AK968">
            <v>-10000000</v>
          </cell>
          <cell r="AL968">
            <v>-10000000</v>
          </cell>
          <cell r="AM968">
            <v>-10000000</v>
          </cell>
          <cell r="AN968">
            <v>-10000000</v>
          </cell>
          <cell r="AO968">
            <v>-10000000</v>
          </cell>
          <cell r="AR968" t="str">
            <v>1b</v>
          </cell>
        </row>
        <row r="969">
          <cell r="R969">
            <v>-2000000</v>
          </cell>
          <cell r="S969">
            <v>-2000000</v>
          </cell>
          <cell r="T969">
            <v>-2000000</v>
          </cell>
          <cell r="U969">
            <v>-2000000</v>
          </cell>
          <cell r="V969">
            <v>-2000000</v>
          </cell>
          <cell r="W969">
            <v>-2000000</v>
          </cell>
          <cell r="X969">
            <v>-2000000</v>
          </cell>
          <cell r="Y969">
            <v>-2000000</v>
          </cell>
          <cell r="Z969">
            <v>-2000000</v>
          </cell>
          <cell r="AA969">
            <v>-2000000</v>
          </cell>
          <cell r="AB969">
            <v>-2000000</v>
          </cell>
          <cell r="AC969">
            <v>-2000000</v>
          </cell>
          <cell r="AD969">
            <v>-2000000</v>
          </cell>
          <cell r="AE969">
            <v>-2000000</v>
          </cell>
          <cell r="AF969">
            <v>-2000000</v>
          </cell>
          <cell r="AG969">
            <v>-2000000</v>
          </cell>
          <cell r="AH969">
            <v>-2000000</v>
          </cell>
          <cell r="AI969">
            <v>-2000000</v>
          </cell>
          <cell r="AJ969">
            <v>-2000000</v>
          </cell>
          <cell r="AK969">
            <v>-2000000</v>
          </cell>
          <cell r="AL969">
            <v>-2000000</v>
          </cell>
          <cell r="AM969">
            <v>-2000000</v>
          </cell>
          <cell r="AN969">
            <v>-2000000</v>
          </cell>
          <cell r="AO969">
            <v>-2000000</v>
          </cell>
          <cell r="AR969" t="str">
            <v>1b</v>
          </cell>
        </row>
        <row r="970">
          <cell r="R970">
            <v>-25000000</v>
          </cell>
          <cell r="S970">
            <v>-25000000</v>
          </cell>
          <cell r="T970">
            <v>-25000000</v>
          </cell>
          <cell r="U970">
            <v>-25000000</v>
          </cell>
          <cell r="V970">
            <v>-25000000</v>
          </cell>
          <cell r="W970">
            <v>-25000000</v>
          </cell>
          <cell r="X970">
            <v>-25000000</v>
          </cell>
          <cell r="Y970">
            <v>-25000000</v>
          </cell>
          <cell r="Z970">
            <v>-25000000</v>
          </cell>
          <cell r="AA970">
            <v>-25000000</v>
          </cell>
          <cell r="AB970">
            <v>-25000000</v>
          </cell>
          <cell r="AC970">
            <v>-25000000</v>
          </cell>
          <cell r="AD970">
            <v>-25000000</v>
          </cell>
          <cell r="AE970">
            <v>-25000000</v>
          </cell>
          <cell r="AF970">
            <v>-25000000</v>
          </cell>
          <cell r="AG970">
            <v>-25000000</v>
          </cell>
          <cell r="AH970">
            <v>-25000000</v>
          </cell>
          <cell r="AI970">
            <v>-25000000</v>
          </cell>
          <cell r="AJ970">
            <v>-25000000</v>
          </cell>
          <cell r="AK970">
            <v>-25000000</v>
          </cell>
          <cell r="AL970">
            <v>-25000000</v>
          </cell>
          <cell r="AM970">
            <v>-25000000</v>
          </cell>
          <cell r="AN970">
            <v>-25000000</v>
          </cell>
          <cell r="AO970">
            <v>-25000000</v>
          </cell>
          <cell r="AR970" t="str">
            <v>1b</v>
          </cell>
        </row>
        <row r="971">
          <cell r="R971">
            <v>-100000000</v>
          </cell>
          <cell r="S971">
            <v>-100000000</v>
          </cell>
          <cell r="T971">
            <v>-100000000</v>
          </cell>
          <cell r="U971">
            <v>-100000000</v>
          </cell>
          <cell r="V971">
            <v>-100000000</v>
          </cell>
          <cell r="W971">
            <v>-100000000</v>
          </cell>
          <cell r="X971">
            <v>-100000000</v>
          </cell>
          <cell r="Y971">
            <v>-100000000</v>
          </cell>
          <cell r="Z971">
            <v>-100000000</v>
          </cell>
          <cell r="AA971">
            <v>-100000000</v>
          </cell>
          <cell r="AB971">
            <v>-100000000</v>
          </cell>
          <cell r="AC971">
            <v>-100000000</v>
          </cell>
          <cell r="AD971">
            <v>-100000000</v>
          </cell>
          <cell r="AE971">
            <v>-100000000</v>
          </cell>
          <cell r="AF971">
            <v>-100000000</v>
          </cell>
          <cell r="AG971">
            <v>-100000000</v>
          </cell>
          <cell r="AH971">
            <v>-100000000</v>
          </cell>
          <cell r="AI971">
            <v>-100000000</v>
          </cell>
          <cell r="AJ971">
            <v>-100000000</v>
          </cell>
          <cell r="AK971">
            <v>-100000000</v>
          </cell>
          <cell r="AL971">
            <v>-100000000</v>
          </cell>
          <cell r="AM971">
            <v>-100000000</v>
          </cell>
          <cell r="AN971">
            <v>-100000000</v>
          </cell>
          <cell r="AO971">
            <v>-100000000</v>
          </cell>
          <cell r="AR971" t="str">
            <v>1b</v>
          </cell>
        </row>
        <row r="972">
          <cell r="R972">
            <v>0</v>
          </cell>
          <cell r="S972">
            <v>0</v>
          </cell>
          <cell r="T972">
            <v>0</v>
          </cell>
          <cell r="U972">
            <v>0</v>
          </cell>
          <cell r="V972">
            <v>0</v>
          </cell>
          <cell r="W972">
            <v>0</v>
          </cell>
          <cell r="X972">
            <v>0</v>
          </cell>
          <cell r="Y972">
            <v>0</v>
          </cell>
          <cell r="Z972">
            <v>0</v>
          </cell>
          <cell r="AA972">
            <v>0</v>
          </cell>
          <cell r="AB972">
            <v>0</v>
          </cell>
          <cell r="AC972">
            <v>0</v>
          </cell>
          <cell r="AD972">
            <v>-1458333.3333333333</v>
          </cell>
          <cell r="AE972">
            <v>-1041666.6666666666</v>
          </cell>
          <cell r="AF972">
            <v>-625000</v>
          </cell>
          <cell r="AG972">
            <v>-208333.33333333334</v>
          </cell>
          <cell r="AH972">
            <v>0</v>
          </cell>
          <cell r="AI972">
            <v>0</v>
          </cell>
          <cell r="AJ972">
            <v>0</v>
          </cell>
          <cell r="AK972">
            <v>0</v>
          </cell>
          <cell r="AL972">
            <v>0</v>
          </cell>
          <cell r="AM972">
            <v>0</v>
          </cell>
          <cell r="AN972">
            <v>0</v>
          </cell>
          <cell r="AO972">
            <v>0</v>
          </cell>
          <cell r="AR972" t="str">
            <v>1b</v>
          </cell>
        </row>
        <row r="973">
          <cell r="R973">
            <v>0</v>
          </cell>
          <cell r="S973">
            <v>0</v>
          </cell>
          <cell r="T973">
            <v>0</v>
          </cell>
          <cell r="U973">
            <v>0</v>
          </cell>
          <cell r="V973">
            <v>0</v>
          </cell>
          <cell r="W973">
            <v>0</v>
          </cell>
          <cell r="X973">
            <v>0</v>
          </cell>
          <cell r="Y973">
            <v>0</v>
          </cell>
          <cell r="Z973">
            <v>0</v>
          </cell>
          <cell r="AA973">
            <v>0</v>
          </cell>
          <cell r="AB973">
            <v>0</v>
          </cell>
          <cell r="AC973">
            <v>0</v>
          </cell>
          <cell r="AD973">
            <v>-1250000</v>
          </cell>
          <cell r="AE973">
            <v>-416666.66666666669</v>
          </cell>
          <cell r="AF973">
            <v>0</v>
          </cell>
          <cell r="AG973">
            <v>0</v>
          </cell>
          <cell r="AH973">
            <v>0</v>
          </cell>
          <cell r="AI973">
            <v>0</v>
          </cell>
          <cell r="AJ973">
            <v>0</v>
          </cell>
          <cell r="AK973">
            <v>0</v>
          </cell>
          <cell r="AL973">
            <v>0</v>
          </cell>
          <cell r="AM973">
            <v>0</v>
          </cell>
          <cell r="AN973">
            <v>0</v>
          </cell>
          <cell r="AO973">
            <v>0</v>
          </cell>
          <cell r="AR973" t="str">
            <v>1b</v>
          </cell>
        </row>
        <row r="974">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cell r="AO974">
            <v>0</v>
          </cell>
          <cell r="AR974" t="str">
            <v>1b</v>
          </cell>
        </row>
        <row r="975">
          <cell r="R975">
            <v>-46000000</v>
          </cell>
          <cell r="S975">
            <v>-46000000</v>
          </cell>
          <cell r="T975">
            <v>-46000000</v>
          </cell>
          <cell r="U975">
            <v>-46000000</v>
          </cell>
          <cell r="V975">
            <v>-46000000</v>
          </cell>
          <cell r="W975">
            <v>-46000000</v>
          </cell>
          <cell r="X975">
            <v>-46000000</v>
          </cell>
          <cell r="Y975">
            <v>-46000000</v>
          </cell>
          <cell r="Z975">
            <v>-46000000</v>
          </cell>
          <cell r="AA975">
            <v>-46000000</v>
          </cell>
          <cell r="AB975">
            <v>-46000000</v>
          </cell>
          <cell r="AC975">
            <v>-46000000</v>
          </cell>
          <cell r="AD975">
            <v>-46000000</v>
          </cell>
          <cell r="AE975">
            <v>-46000000</v>
          </cell>
          <cell r="AF975">
            <v>-46000000</v>
          </cell>
          <cell r="AG975">
            <v>-46000000</v>
          </cell>
          <cell r="AH975">
            <v>-46000000</v>
          </cell>
          <cell r="AI975">
            <v>-46000000</v>
          </cell>
          <cell r="AJ975">
            <v>-46000000</v>
          </cell>
          <cell r="AK975">
            <v>-46000000</v>
          </cell>
          <cell r="AL975">
            <v>-46000000</v>
          </cell>
          <cell r="AM975">
            <v>-46000000</v>
          </cell>
          <cell r="AN975">
            <v>-46000000</v>
          </cell>
          <cell r="AO975">
            <v>-46000000</v>
          </cell>
          <cell r="AR975" t="str">
            <v>1b</v>
          </cell>
        </row>
        <row r="976">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cell r="AO976">
            <v>0</v>
          </cell>
          <cell r="AR976" t="str">
            <v>1b</v>
          </cell>
        </row>
        <row r="977">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cell r="AO977">
            <v>0</v>
          </cell>
          <cell r="AR977" t="str">
            <v>1b</v>
          </cell>
        </row>
        <row r="978">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cell r="AO978">
            <v>0</v>
          </cell>
          <cell r="AR978" t="str">
            <v>1b</v>
          </cell>
        </row>
        <row r="979">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cell r="AO979">
            <v>0</v>
          </cell>
          <cell r="AR979" t="str">
            <v>1b</v>
          </cell>
        </row>
        <row r="980">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cell r="AO980">
            <v>0</v>
          </cell>
          <cell r="AR980" t="str">
            <v>1b</v>
          </cell>
        </row>
        <row r="981">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cell r="AO981">
            <v>0</v>
          </cell>
          <cell r="AR981" t="str">
            <v>1b</v>
          </cell>
        </row>
        <row r="982">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cell r="AO982">
            <v>0</v>
          </cell>
          <cell r="AR982" t="str">
            <v>1b</v>
          </cell>
        </row>
        <row r="983">
          <cell r="R983">
            <v>-50000000</v>
          </cell>
          <cell r="S983">
            <v>-50000000</v>
          </cell>
          <cell r="T983">
            <v>-50000000</v>
          </cell>
          <cell r="U983">
            <v>-50000000</v>
          </cell>
          <cell r="V983">
            <v>-50000000</v>
          </cell>
          <cell r="W983">
            <v>-50000000</v>
          </cell>
          <cell r="X983">
            <v>-50000000</v>
          </cell>
          <cell r="Y983">
            <v>-50000000</v>
          </cell>
          <cell r="Z983">
            <v>-50000000</v>
          </cell>
          <cell r="AA983">
            <v>-50000000</v>
          </cell>
          <cell r="AB983">
            <v>-50000000</v>
          </cell>
          <cell r="AC983">
            <v>0</v>
          </cell>
          <cell r="AD983">
            <v>-50000000</v>
          </cell>
          <cell r="AE983">
            <v>-50000000</v>
          </cell>
          <cell r="AF983">
            <v>-50000000</v>
          </cell>
          <cell r="AG983">
            <v>-50000000</v>
          </cell>
          <cell r="AH983">
            <v>-50000000</v>
          </cell>
          <cell r="AI983">
            <v>-50000000</v>
          </cell>
          <cell r="AJ983">
            <v>-50000000</v>
          </cell>
          <cell r="AK983">
            <v>-50000000</v>
          </cell>
          <cell r="AL983">
            <v>-50000000</v>
          </cell>
          <cell r="AM983">
            <v>-50000000</v>
          </cell>
          <cell r="AN983">
            <v>-50000000</v>
          </cell>
          <cell r="AO983">
            <v>-47916666.666666664</v>
          </cell>
          <cell r="AR983" t="str">
            <v>1b</v>
          </cell>
        </row>
        <row r="984">
          <cell r="R984">
            <v>0</v>
          </cell>
          <cell r="S984">
            <v>0</v>
          </cell>
          <cell r="T984">
            <v>0</v>
          </cell>
          <cell r="U984">
            <v>0</v>
          </cell>
          <cell r="V984">
            <v>0</v>
          </cell>
          <cell r="W984">
            <v>0</v>
          </cell>
          <cell r="X984">
            <v>0</v>
          </cell>
          <cell r="Y984">
            <v>0</v>
          </cell>
          <cell r="Z984">
            <v>0</v>
          </cell>
          <cell r="AA984">
            <v>0</v>
          </cell>
          <cell r="AB984">
            <v>0</v>
          </cell>
          <cell r="AC984">
            <v>0</v>
          </cell>
          <cell r="AD984">
            <v>-8750000</v>
          </cell>
          <cell r="AE984">
            <v>-6250000</v>
          </cell>
          <cell r="AF984">
            <v>-3750000</v>
          </cell>
          <cell r="AG984">
            <v>-1250000</v>
          </cell>
          <cell r="AH984">
            <v>0</v>
          </cell>
          <cell r="AI984">
            <v>0</v>
          </cell>
          <cell r="AJ984">
            <v>0</v>
          </cell>
          <cell r="AK984">
            <v>0</v>
          </cell>
          <cell r="AL984">
            <v>0</v>
          </cell>
          <cell r="AM984">
            <v>0</v>
          </cell>
          <cell r="AN984">
            <v>0</v>
          </cell>
          <cell r="AO984">
            <v>0</v>
          </cell>
          <cell r="AR984" t="str">
            <v>1b</v>
          </cell>
        </row>
        <row r="985">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cell r="AO985">
            <v>0</v>
          </cell>
          <cell r="AR985" t="str">
            <v>1b</v>
          </cell>
        </row>
        <row r="986">
          <cell r="R986">
            <v>0</v>
          </cell>
          <cell r="S986">
            <v>0</v>
          </cell>
          <cell r="T986">
            <v>0</v>
          </cell>
          <cell r="U986">
            <v>0</v>
          </cell>
          <cell r="V986">
            <v>0</v>
          </cell>
          <cell r="W986">
            <v>0</v>
          </cell>
          <cell r="X986">
            <v>0</v>
          </cell>
          <cell r="Y986">
            <v>0</v>
          </cell>
          <cell r="Z986">
            <v>0</v>
          </cell>
          <cell r="AA986">
            <v>0</v>
          </cell>
          <cell r="AB986">
            <v>0</v>
          </cell>
          <cell r="AC986">
            <v>0</v>
          </cell>
          <cell r="AD986">
            <v>-1250000</v>
          </cell>
          <cell r="AE986">
            <v>0</v>
          </cell>
          <cell r="AF986">
            <v>0</v>
          </cell>
          <cell r="AG986">
            <v>0</v>
          </cell>
          <cell r="AH986">
            <v>0</v>
          </cell>
          <cell r="AI986">
            <v>0</v>
          </cell>
          <cell r="AJ986">
            <v>0</v>
          </cell>
          <cell r="AK986">
            <v>0</v>
          </cell>
          <cell r="AL986">
            <v>0</v>
          </cell>
          <cell r="AM986">
            <v>0</v>
          </cell>
          <cell r="AN986">
            <v>0</v>
          </cell>
          <cell r="AO986">
            <v>0</v>
          </cell>
          <cell r="AR986" t="str">
            <v>1b</v>
          </cell>
        </row>
        <row r="987">
          <cell r="R987">
            <v>0</v>
          </cell>
          <cell r="S987">
            <v>0</v>
          </cell>
          <cell r="T987">
            <v>0</v>
          </cell>
          <cell r="U987">
            <v>0</v>
          </cell>
          <cell r="V987">
            <v>0</v>
          </cell>
          <cell r="W987">
            <v>0</v>
          </cell>
          <cell r="X987">
            <v>0</v>
          </cell>
          <cell r="Y987">
            <v>0</v>
          </cell>
          <cell r="Z987">
            <v>0</v>
          </cell>
          <cell r="AA987">
            <v>0</v>
          </cell>
          <cell r="AB987">
            <v>0</v>
          </cell>
          <cell r="AC987">
            <v>0</v>
          </cell>
          <cell r="AD987">
            <v>-2625000</v>
          </cell>
          <cell r="AE987">
            <v>-2375000</v>
          </cell>
          <cell r="AF987">
            <v>-2125000</v>
          </cell>
          <cell r="AG987">
            <v>-1875000</v>
          </cell>
          <cell r="AH987">
            <v>-1625000</v>
          </cell>
          <cell r="AI987">
            <v>-1375000</v>
          </cell>
          <cell r="AJ987">
            <v>-1125000</v>
          </cell>
          <cell r="AK987">
            <v>-875000</v>
          </cell>
          <cell r="AL987">
            <v>-625000</v>
          </cell>
          <cell r="AM987">
            <v>-375000</v>
          </cell>
          <cell r="AN987">
            <v>-125000</v>
          </cell>
          <cell r="AO987">
            <v>0</v>
          </cell>
          <cell r="AR987" t="str">
            <v>1b</v>
          </cell>
        </row>
        <row r="988">
          <cell r="R988">
            <v>0</v>
          </cell>
          <cell r="S988">
            <v>0</v>
          </cell>
          <cell r="T988">
            <v>0</v>
          </cell>
          <cell r="U988">
            <v>0</v>
          </cell>
          <cell r="V988">
            <v>0</v>
          </cell>
          <cell r="W988">
            <v>0</v>
          </cell>
          <cell r="X988">
            <v>0</v>
          </cell>
          <cell r="Y988">
            <v>0</v>
          </cell>
          <cell r="Z988">
            <v>0</v>
          </cell>
          <cell r="AA988">
            <v>0</v>
          </cell>
          <cell r="AB988">
            <v>0</v>
          </cell>
          <cell r="AC988">
            <v>0</v>
          </cell>
          <cell r="AD988">
            <v>-9625000</v>
          </cell>
          <cell r="AE988">
            <v>-8708333.333333334</v>
          </cell>
          <cell r="AF988">
            <v>-7791666.666666667</v>
          </cell>
          <cell r="AG988">
            <v>-6875000</v>
          </cell>
          <cell r="AH988">
            <v>-5958333.333333333</v>
          </cell>
          <cell r="AI988">
            <v>-5041666.666666667</v>
          </cell>
          <cell r="AJ988">
            <v>-4125000</v>
          </cell>
          <cell r="AK988">
            <v>-3208333.3333333335</v>
          </cell>
          <cell r="AL988">
            <v>-2291666.6666666665</v>
          </cell>
          <cell r="AM988">
            <v>-1375000</v>
          </cell>
          <cell r="AN988">
            <v>-458333.33333333331</v>
          </cell>
          <cell r="AO988">
            <v>0</v>
          </cell>
          <cell r="AR988" t="str">
            <v>1b</v>
          </cell>
        </row>
        <row r="989">
          <cell r="R989">
            <v>-2513509.5</v>
          </cell>
          <cell r="S989">
            <v>-2513509.5</v>
          </cell>
          <cell r="T989">
            <v>-2513509.5</v>
          </cell>
          <cell r="U989">
            <v>-2460919.7400000002</v>
          </cell>
          <cell r="V989">
            <v>-2460919.7400000002</v>
          </cell>
          <cell r="W989">
            <v>-2460919.7400000002</v>
          </cell>
          <cell r="X989">
            <v>-2460919.7400000002</v>
          </cell>
          <cell r="Y989">
            <v>-1211122.3899999999</v>
          </cell>
          <cell r="Z989">
            <v>-1211122.3899999999</v>
          </cell>
          <cell r="AA989">
            <v>384889.2</v>
          </cell>
          <cell r="AB989">
            <v>0</v>
          </cell>
          <cell r="AC989">
            <v>0</v>
          </cell>
          <cell r="AD989">
            <v>-3136255.0375000001</v>
          </cell>
          <cell r="AE989">
            <v>-3345714.1625000001</v>
          </cell>
          <cell r="AF989">
            <v>-3555173.2875000001</v>
          </cell>
          <cell r="AG989">
            <v>-3762441.1724999999</v>
          </cell>
          <cell r="AH989">
            <v>-3967517.8175000004</v>
          </cell>
          <cell r="AI989">
            <v>-4172594.4625000004</v>
          </cell>
          <cell r="AJ989">
            <v>-4045679.7516666669</v>
          </cell>
          <cell r="AK989">
            <v>-3534698.7954166667</v>
          </cell>
          <cell r="AL989">
            <v>-2971642.9495833344</v>
          </cell>
          <cell r="AM989">
            <v>-2500815.0866666674</v>
          </cell>
          <cell r="AN989">
            <v>-2138252.2566666668</v>
          </cell>
          <cell r="AO989">
            <v>-1791726.4766666668</v>
          </cell>
        </row>
        <row r="990">
          <cell r="R990">
            <v>-55000000</v>
          </cell>
          <cell r="S990">
            <v>-55000000</v>
          </cell>
          <cell r="T990">
            <v>-55000000</v>
          </cell>
          <cell r="U990">
            <v>-55000000</v>
          </cell>
          <cell r="V990">
            <v>-55000000</v>
          </cell>
          <cell r="W990">
            <v>-55000000</v>
          </cell>
          <cell r="X990">
            <v>-55000000</v>
          </cell>
          <cell r="Y990">
            <v>0</v>
          </cell>
          <cell r="Z990">
            <v>0</v>
          </cell>
          <cell r="AA990">
            <v>0</v>
          </cell>
          <cell r="AB990">
            <v>0</v>
          </cell>
          <cell r="AC990">
            <v>0</v>
          </cell>
          <cell r="AD990">
            <v>-55000000</v>
          </cell>
          <cell r="AE990">
            <v>-55000000</v>
          </cell>
          <cell r="AF990">
            <v>-55000000</v>
          </cell>
          <cell r="AG990">
            <v>-55000000</v>
          </cell>
          <cell r="AH990">
            <v>-55000000</v>
          </cell>
          <cell r="AI990">
            <v>-55000000</v>
          </cell>
          <cell r="AJ990">
            <v>-55000000</v>
          </cell>
          <cell r="AK990">
            <v>-52708333.333333336</v>
          </cell>
          <cell r="AL990">
            <v>-48125000</v>
          </cell>
          <cell r="AM990">
            <v>-43541666.666666664</v>
          </cell>
          <cell r="AN990">
            <v>-38958333.333333336</v>
          </cell>
          <cell r="AO990">
            <v>-34375000</v>
          </cell>
          <cell r="AR990" t="str">
            <v>1b</v>
          </cell>
        </row>
        <row r="991">
          <cell r="R991">
            <v>-30000000</v>
          </cell>
          <cell r="S991">
            <v>-30000000</v>
          </cell>
          <cell r="T991">
            <v>-30000000</v>
          </cell>
          <cell r="U991">
            <v>-30000000</v>
          </cell>
          <cell r="V991">
            <v>0</v>
          </cell>
          <cell r="W991">
            <v>0</v>
          </cell>
          <cell r="X991">
            <v>0</v>
          </cell>
          <cell r="Y991">
            <v>0</v>
          </cell>
          <cell r="Z991">
            <v>0</v>
          </cell>
          <cell r="AA991">
            <v>0</v>
          </cell>
          <cell r="AB991">
            <v>0</v>
          </cell>
          <cell r="AC991">
            <v>0</v>
          </cell>
          <cell r="AD991">
            <v>-30000000</v>
          </cell>
          <cell r="AE991">
            <v>-30000000</v>
          </cell>
          <cell r="AF991">
            <v>-30000000</v>
          </cell>
          <cell r="AG991">
            <v>-30000000</v>
          </cell>
          <cell r="AH991">
            <v>-28750000</v>
          </cell>
          <cell r="AI991">
            <v>-26250000</v>
          </cell>
          <cell r="AJ991">
            <v>-23750000</v>
          </cell>
          <cell r="AK991">
            <v>-21250000</v>
          </cell>
          <cell r="AL991">
            <v>-18750000</v>
          </cell>
          <cell r="AM991">
            <v>-16250000</v>
          </cell>
          <cell r="AN991">
            <v>-13750000</v>
          </cell>
          <cell r="AO991">
            <v>-11250000</v>
          </cell>
          <cell r="AR991" t="str">
            <v>1b</v>
          </cell>
        </row>
        <row r="992">
          <cell r="R992">
            <v>-300000000</v>
          </cell>
          <cell r="S992">
            <v>-300000000</v>
          </cell>
          <cell r="T992">
            <v>-300000000</v>
          </cell>
          <cell r="U992">
            <v>-300000000</v>
          </cell>
          <cell r="V992">
            <v>-300000000</v>
          </cell>
          <cell r="W992">
            <v>-300000000</v>
          </cell>
          <cell r="X992">
            <v>-300000000</v>
          </cell>
          <cell r="Y992">
            <v>-300000000</v>
          </cell>
          <cell r="Z992">
            <v>-300000000</v>
          </cell>
          <cell r="AA992">
            <v>-300000000</v>
          </cell>
          <cell r="AB992">
            <v>-300000000</v>
          </cell>
          <cell r="AC992">
            <v>-300000000</v>
          </cell>
          <cell r="AD992">
            <v>-300000000</v>
          </cell>
          <cell r="AE992">
            <v>-300000000</v>
          </cell>
          <cell r="AF992">
            <v>-300000000</v>
          </cell>
          <cell r="AG992">
            <v>-300000000</v>
          </cell>
          <cell r="AH992">
            <v>-300000000</v>
          </cell>
          <cell r="AI992">
            <v>-300000000</v>
          </cell>
          <cell r="AJ992">
            <v>-300000000</v>
          </cell>
          <cell r="AK992">
            <v>-300000000</v>
          </cell>
          <cell r="AL992">
            <v>-300000000</v>
          </cell>
          <cell r="AM992">
            <v>-300000000</v>
          </cell>
          <cell r="AN992">
            <v>-300000000</v>
          </cell>
          <cell r="AO992">
            <v>-300000000</v>
          </cell>
          <cell r="AR992" t="str">
            <v>1b</v>
          </cell>
        </row>
        <row r="993">
          <cell r="R993">
            <v>-200000000</v>
          </cell>
          <cell r="S993">
            <v>-200000000</v>
          </cell>
          <cell r="T993">
            <v>-200000000</v>
          </cell>
          <cell r="U993">
            <v>-200000000</v>
          </cell>
          <cell r="V993">
            <v>-200000000</v>
          </cell>
          <cell r="W993">
            <v>-200000000</v>
          </cell>
          <cell r="X993">
            <v>-200000000</v>
          </cell>
          <cell r="Y993">
            <v>-200000000</v>
          </cell>
          <cell r="Z993">
            <v>-200000000</v>
          </cell>
          <cell r="AA993">
            <v>-200000000</v>
          </cell>
          <cell r="AB993">
            <v>-200000000</v>
          </cell>
          <cell r="AC993">
            <v>-200000000</v>
          </cell>
          <cell r="AD993">
            <v>-200000000</v>
          </cell>
          <cell r="AE993">
            <v>-200000000</v>
          </cell>
          <cell r="AF993">
            <v>-200000000</v>
          </cell>
          <cell r="AG993">
            <v>-200000000</v>
          </cell>
          <cell r="AH993">
            <v>-200000000</v>
          </cell>
          <cell r="AI993">
            <v>-200000000</v>
          </cell>
          <cell r="AJ993">
            <v>-200000000</v>
          </cell>
          <cell r="AK993">
            <v>-200000000</v>
          </cell>
          <cell r="AL993">
            <v>-200000000</v>
          </cell>
          <cell r="AM993">
            <v>-200000000</v>
          </cell>
          <cell r="AN993">
            <v>-200000000</v>
          </cell>
          <cell r="AO993">
            <v>-200000000</v>
          </cell>
          <cell r="AR993" t="str">
            <v>1b</v>
          </cell>
        </row>
        <row r="994">
          <cell r="R994">
            <v>-150000000</v>
          </cell>
          <cell r="S994">
            <v>-150000000</v>
          </cell>
          <cell r="T994">
            <v>-150000000</v>
          </cell>
          <cell r="U994">
            <v>-150000000</v>
          </cell>
          <cell r="V994">
            <v>-150000000</v>
          </cell>
          <cell r="W994">
            <v>-150000000</v>
          </cell>
          <cell r="X994">
            <v>-150000000</v>
          </cell>
          <cell r="Y994">
            <v>-150000000</v>
          </cell>
          <cell r="Z994">
            <v>-150000000</v>
          </cell>
          <cell r="AA994">
            <v>-150000000</v>
          </cell>
          <cell r="AB994">
            <v>-150000000</v>
          </cell>
          <cell r="AC994">
            <v>-150000000</v>
          </cell>
          <cell r="AD994">
            <v>-150000000</v>
          </cell>
          <cell r="AE994">
            <v>-150000000</v>
          </cell>
          <cell r="AF994">
            <v>-150000000</v>
          </cell>
          <cell r="AG994">
            <v>-150000000</v>
          </cell>
          <cell r="AH994">
            <v>-150000000</v>
          </cell>
          <cell r="AI994">
            <v>-150000000</v>
          </cell>
          <cell r="AJ994">
            <v>-150000000</v>
          </cell>
          <cell r="AK994">
            <v>-150000000</v>
          </cell>
          <cell r="AL994">
            <v>-150000000</v>
          </cell>
          <cell r="AM994">
            <v>-150000000</v>
          </cell>
          <cell r="AN994">
            <v>-150000000</v>
          </cell>
          <cell r="AO994">
            <v>-150000000</v>
          </cell>
          <cell r="AR994" t="str">
            <v>1b</v>
          </cell>
        </row>
        <row r="995">
          <cell r="R995">
            <v>-100000000</v>
          </cell>
          <cell r="S995">
            <v>-100000000</v>
          </cell>
          <cell r="T995">
            <v>-100000000</v>
          </cell>
          <cell r="U995">
            <v>-100000000</v>
          </cell>
          <cell r="V995">
            <v>-100000000</v>
          </cell>
          <cell r="W995">
            <v>-100000000</v>
          </cell>
          <cell r="X995">
            <v>-100000000</v>
          </cell>
          <cell r="Y995">
            <v>-100000000</v>
          </cell>
          <cell r="Z995">
            <v>-100000000</v>
          </cell>
          <cell r="AA995">
            <v>-100000000</v>
          </cell>
          <cell r="AB995">
            <v>-100000000</v>
          </cell>
          <cell r="AC995">
            <v>-100000000</v>
          </cell>
          <cell r="AD995">
            <v>-100000000</v>
          </cell>
          <cell r="AE995">
            <v>-100000000</v>
          </cell>
          <cell r="AF995">
            <v>-100000000</v>
          </cell>
          <cell r="AG995">
            <v>-100000000</v>
          </cell>
          <cell r="AH995">
            <v>-100000000</v>
          </cell>
          <cell r="AI995">
            <v>-100000000</v>
          </cell>
          <cell r="AJ995">
            <v>-100000000</v>
          </cell>
          <cell r="AK995">
            <v>-100000000</v>
          </cell>
          <cell r="AL995">
            <v>-100000000</v>
          </cell>
          <cell r="AM995">
            <v>-100000000</v>
          </cell>
          <cell r="AN995">
            <v>-100000000</v>
          </cell>
          <cell r="AO995">
            <v>-100000000</v>
          </cell>
          <cell r="AR995" t="str">
            <v>1b</v>
          </cell>
        </row>
        <row r="996">
          <cell r="R996">
            <v>-225000000</v>
          </cell>
          <cell r="S996">
            <v>-225000000</v>
          </cell>
          <cell r="T996">
            <v>-225000000</v>
          </cell>
          <cell r="U996">
            <v>-225000000</v>
          </cell>
          <cell r="V996">
            <v>-225000000</v>
          </cell>
          <cell r="W996">
            <v>-225000000</v>
          </cell>
          <cell r="X996">
            <v>-225000000</v>
          </cell>
          <cell r="Y996">
            <v>-225000000</v>
          </cell>
          <cell r="Z996">
            <v>-225000000</v>
          </cell>
          <cell r="AA996">
            <v>-225000000</v>
          </cell>
          <cell r="AB996">
            <v>-225000000</v>
          </cell>
          <cell r="AC996">
            <v>-225000000</v>
          </cell>
          <cell r="AD996">
            <v>-225000000</v>
          </cell>
          <cell r="AE996">
            <v>-225000000</v>
          </cell>
          <cell r="AF996">
            <v>-225000000</v>
          </cell>
          <cell r="AG996">
            <v>-225000000</v>
          </cell>
          <cell r="AH996">
            <v>-225000000</v>
          </cell>
          <cell r="AI996">
            <v>-225000000</v>
          </cell>
          <cell r="AJ996">
            <v>-225000000</v>
          </cell>
          <cell r="AK996">
            <v>-225000000</v>
          </cell>
          <cell r="AL996">
            <v>-225000000</v>
          </cell>
          <cell r="AM996">
            <v>-225000000</v>
          </cell>
          <cell r="AN996">
            <v>-225000000</v>
          </cell>
          <cell r="AO996">
            <v>-225000000</v>
          </cell>
          <cell r="AR996" t="str">
            <v>1b</v>
          </cell>
        </row>
        <row r="997">
          <cell r="R997">
            <v>-25000000</v>
          </cell>
          <cell r="S997">
            <v>-25000000</v>
          </cell>
          <cell r="T997">
            <v>-25000000</v>
          </cell>
          <cell r="U997">
            <v>-25000000</v>
          </cell>
          <cell r="V997">
            <v>-25000000</v>
          </cell>
          <cell r="W997">
            <v>-25000000</v>
          </cell>
          <cell r="X997">
            <v>-25000000</v>
          </cell>
          <cell r="Y997">
            <v>-25000000</v>
          </cell>
          <cell r="Z997">
            <v>-25000000</v>
          </cell>
          <cell r="AA997">
            <v>-25000000</v>
          </cell>
          <cell r="AB997">
            <v>-25000000</v>
          </cell>
          <cell r="AC997">
            <v>-25000000</v>
          </cell>
          <cell r="AD997">
            <v>-25000000</v>
          </cell>
          <cell r="AE997">
            <v>-25000000</v>
          </cell>
          <cell r="AF997">
            <v>-25000000</v>
          </cell>
          <cell r="AG997">
            <v>-25000000</v>
          </cell>
          <cell r="AH997">
            <v>-25000000</v>
          </cell>
          <cell r="AI997">
            <v>-25000000</v>
          </cell>
          <cell r="AJ997">
            <v>-25000000</v>
          </cell>
          <cell r="AK997">
            <v>-25000000</v>
          </cell>
          <cell r="AL997">
            <v>-25000000</v>
          </cell>
          <cell r="AM997">
            <v>-25000000</v>
          </cell>
          <cell r="AN997">
            <v>-25000000</v>
          </cell>
          <cell r="AO997">
            <v>-25000000</v>
          </cell>
          <cell r="AR997" t="str">
            <v>1b</v>
          </cell>
        </row>
        <row r="998">
          <cell r="R998">
            <v>-260000000</v>
          </cell>
          <cell r="S998">
            <v>-260000000</v>
          </cell>
          <cell r="T998">
            <v>-260000000</v>
          </cell>
          <cell r="U998">
            <v>-260000000</v>
          </cell>
          <cell r="V998">
            <v>-260000000</v>
          </cell>
          <cell r="W998">
            <v>-260000000</v>
          </cell>
          <cell r="X998">
            <v>-260000000</v>
          </cell>
          <cell r="Y998">
            <v>-260000000</v>
          </cell>
          <cell r="Z998">
            <v>-260000000</v>
          </cell>
          <cell r="AA998">
            <v>-260000000</v>
          </cell>
          <cell r="AB998">
            <v>-260000000</v>
          </cell>
          <cell r="AC998">
            <v>-260000000</v>
          </cell>
          <cell r="AD998">
            <v>-260000000</v>
          </cell>
          <cell r="AE998">
            <v>-260000000</v>
          </cell>
          <cell r="AF998">
            <v>-260000000</v>
          </cell>
          <cell r="AG998">
            <v>-260000000</v>
          </cell>
          <cell r="AH998">
            <v>-260000000</v>
          </cell>
          <cell r="AI998">
            <v>-260000000</v>
          </cell>
          <cell r="AJ998">
            <v>-260000000</v>
          </cell>
          <cell r="AK998">
            <v>-260000000</v>
          </cell>
          <cell r="AL998">
            <v>-260000000</v>
          </cell>
          <cell r="AM998">
            <v>-260000000</v>
          </cell>
          <cell r="AN998">
            <v>-260000000</v>
          </cell>
          <cell r="AO998">
            <v>-260000000</v>
          </cell>
          <cell r="AR998" t="str">
            <v>1b</v>
          </cell>
        </row>
        <row r="999">
          <cell r="R999">
            <v>0</v>
          </cell>
          <cell r="S999">
            <v>0</v>
          </cell>
          <cell r="T999">
            <v>0</v>
          </cell>
          <cell r="U999">
            <v>0</v>
          </cell>
          <cell r="V999">
            <v>0</v>
          </cell>
          <cell r="W999">
            <v>0</v>
          </cell>
          <cell r="X999">
            <v>0</v>
          </cell>
          <cell r="Y999">
            <v>0</v>
          </cell>
          <cell r="Z999">
            <v>0</v>
          </cell>
          <cell r="AA999">
            <v>0</v>
          </cell>
          <cell r="AB999">
            <v>0</v>
          </cell>
          <cell r="AC999">
            <v>0</v>
          </cell>
          <cell r="AD999">
            <v>-35000000</v>
          </cell>
          <cell r="AE999">
            <v>-31666666.666666668</v>
          </cell>
          <cell r="AF999">
            <v>-28333333.333333332</v>
          </cell>
          <cell r="AG999">
            <v>-25000000</v>
          </cell>
          <cell r="AH999">
            <v>-21666666.666666668</v>
          </cell>
          <cell r="AI999">
            <v>-18333333.333333332</v>
          </cell>
          <cell r="AJ999">
            <v>-15000000</v>
          </cell>
          <cell r="AK999">
            <v>-11666666.666666666</v>
          </cell>
          <cell r="AL999">
            <v>-8333333.333333333</v>
          </cell>
          <cell r="AM999">
            <v>-5000000</v>
          </cell>
          <cell r="AN999">
            <v>-1666666.6666666667</v>
          </cell>
          <cell r="AO999">
            <v>0</v>
          </cell>
          <cell r="AR999" t="str">
            <v>1b</v>
          </cell>
        </row>
        <row r="1000">
          <cell r="R1000">
            <v>-138460000</v>
          </cell>
          <cell r="S1000">
            <v>-138460000</v>
          </cell>
          <cell r="T1000">
            <v>-138460000</v>
          </cell>
          <cell r="U1000">
            <v>-138460000</v>
          </cell>
          <cell r="V1000">
            <v>-138460000</v>
          </cell>
          <cell r="W1000">
            <v>-138460000</v>
          </cell>
          <cell r="X1000">
            <v>-138460000</v>
          </cell>
          <cell r="Y1000">
            <v>-138460000</v>
          </cell>
          <cell r="Z1000">
            <v>-138460000</v>
          </cell>
          <cell r="AA1000">
            <v>-138460000</v>
          </cell>
          <cell r="AB1000">
            <v>-138460000</v>
          </cell>
          <cell r="AC1000">
            <v>-138460000</v>
          </cell>
          <cell r="AD1000">
            <v>-121152500</v>
          </cell>
          <cell r="AE1000">
            <v>-132690833.33333333</v>
          </cell>
          <cell r="AF1000">
            <v>-138460000</v>
          </cell>
          <cell r="AG1000">
            <v>-138460000</v>
          </cell>
          <cell r="AH1000">
            <v>-138460000</v>
          </cell>
          <cell r="AI1000">
            <v>-138460000</v>
          </cell>
          <cell r="AJ1000">
            <v>-138460000</v>
          </cell>
          <cell r="AK1000">
            <v>-138460000</v>
          </cell>
          <cell r="AL1000">
            <v>-138460000</v>
          </cell>
          <cell r="AM1000">
            <v>-138460000</v>
          </cell>
          <cell r="AN1000">
            <v>-138460000</v>
          </cell>
          <cell r="AO1000">
            <v>-138460000</v>
          </cell>
          <cell r="AR1000" t="str">
            <v>1b</v>
          </cell>
        </row>
        <row r="1001">
          <cell r="R1001">
            <v>-23400000</v>
          </cell>
          <cell r="S1001">
            <v>-23400000</v>
          </cell>
          <cell r="T1001">
            <v>-23400000</v>
          </cell>
          <cell r="U1001">
            <v>-23400000</v>
          </cell>
          <cell r="V1001">
            <v>-23400000</v>
          </cell>
          <cell r="W1001">
            <v>-23400000</v>
          </cell>
          <cell r="X1001">
            <v>-23400000</v>
          </cell>
          <cell r="Y1001">
            <v>-23400000</v>
          </cell>
          <cell r="Z1001">
            <v>-23400000</v>
          </cell>
          <cell r="AA1001">
            <v>-23400000</v>
          </cell>
          <cell r="AB1001">
            <v>-23400000</v>
          </cell>
          <cell r="AC1001">
            <v>-23400000</v>
          </cell>
          <cell r="AD1001">
            <v>-20475000</v>
          </cell>
          <cell r="AE1001">
            <v>-22425000</v>
          </cell>
          <cell r="AF1001">
            <v>-23400000</v>
          </cell>
          <cell r="AG1001">
            <v>-23400000</v>
          </cell>
          <cell r="AH1001">
            <v>-23400000</v>
          </cell>
          <cell r="AI1001">
            <v>-23400000</v>
          </cell>
          <cell r="AJ1001">
            <v>-23400000</v>
          </cell>
          <cell r="AK1001">
            <v>-23400000</v>
          </cell>
          <cell r="AL1001">
            <v>-23400000</v>
          </cell>
          <cell r="AM1001">
            <v>-23400000</v>
          </cell>
          <cell r="AN1001">
            <v>-23400000</v>
          </cell>
          <cell r="AO1001">
            <v>-23400000</v>
          </cell>
          <cell r="AR1001" t="str">
            <v>1b</v>
          </cell>
        </row>
        <row r="1002">
          <cell r="R1002">
            <v>-150000000</v>
          </cell>
          <cell r="S1002">
            <v>-150000000</v>
          </cell>
          <cell r="T1002">
            <v>-150000000</v>
          </cell>
          <cell r="U1002">
            <v>-150000000</v>
          </cell>
          <cell r="V1002">
            <v>-150000000</v>
          </cell>
          <cell r="W1002">
            <v>-150000000</v>
          </cell>
          <cell r="X1002">
            <v>-150000000</v>
          </cell>
          <cell r="Y1002">
            <v>-150000000</v>
          </cell>
          <cell r="Z1002">
            <v>-150000000</v>
          </cell>
          <cell r="AA1002">
            <v>-150000000</v>
          </cell>
          <cell r="AB1002">
            <v>-150000000</v>
          </cell>
          <cell r="AC1002">
            <v>-150000000</v>
          </cell>
          <cell r="AD1002">
            <v>-93750000</v>
          </cell>
          <cell r="AE1002">
            <v>-106250000</v>
          </cell>
          <cell r="AF1002">
            <v>-118750000</v>
          </cell>
          <cell r="AG1002">
            <v>-131250000</v>
          </cell>
          <cell r="AH1002">
            <v>-143750000</v>
          </cell>
          <cell r="AI1002">
            <v>-150000000</v>
          </cell>
          <cell r="AJ1002">
            <v>-150000000</v>
          </cell>
          <cell r="AK1002">
            <v>-150000000</v>
          </cell>
          <cell r="AL1002">
            <v>-150000000</v>
          </cell>
          <cell r="AM1002">
            <v>-150000000</v>
          </cell>
          <cell r="AN1002">
            <v>-150000000</v>
          </cell>
          <cell r="AO1002">
            <v>-150000000</v>
          </cell>
          <cell r="AR1002" t="str">
            <v>1b</v>
          </cell>
        </row>
        <row r="1003">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cell r="AO1003">
            <v>0</v>
          </cell>
          <cell r="AR1003" t="str">
            <v>3b</v>
          </cell>
        </row>
        <row r="1004">
          <cell r="R1004">
            <v>-80250000</v>
          </cell>
          <cell r="S1004">
            <v>-80250000</v>
          </cell>
          <cell r="T1004">
            <v>-80250000</v>
          </cell>
          <cell r="U1004">
            <v>-80250000</v>
          </cell>
          <cell r="V1004">
            <v>-80250000</v>
          </cell>
          <cell r="W1004">
            <v>-80250000</v>
          </cell>
          <cell r="X1004">
            <v>-80250000</v>
          </cell>
          <cell r="Y1004">
            <v>-80250000</v>
          </cell>
          <cell r="Z1004">
            <v>-80250000</v>
          </cell>
          <cell r="AA1004">
            <v>-80250000</v>
          </cell>
          <cell r="AB1004">
            <v>-80250000</v>
          </cell>
          <cell r="AC1004">
            <v>-80250000</v>
          </cell>
          <cell r="AD1004">
            <v>-10031250</v>
          </cell>
          <cell r="AE1004">
            <v>-16718750</v>
          </cell>
          <cell r="AF1004">
            <v>-23406250</v>
          </cell>
          <cell r="AG1004">
            <v>-30093750</v>
          </cell>
          <cell r="AH1004">
            <v>-36781250</v>
          </cell>
          <cell r="AI1004">
            <v>-43468750</v>
          </cell>
          <cell r="AJ1004">
            <v>-50156250</v>
          </cell>
          <cell r="AK1004">
            <v>-56843750</v>
          </cell>
          <cell r="AL1004">
            <v>-63531250</v>
          </cell>
          <cell r="AM1004">
            <v>-70218750</v>
          </cell>
          <cell r="AN1004">
            <v>-76906250</v>
          </cell>
          <cell r="AO1004">
            <v>-80250000</v>
          </cell>
          <cell r="AR1004" t="str">
            <v>1b</v>
          </cell>
        </row>
        <row r="1005">
          <cell r="R1005">
            <v>-200000000</v>
          </cell>
          <cell r="S1005">
            <v>-200000000</v>
          </cell>
          <cell r="T1005">
            <v>-200000000</v>
          </cell>
          <cell r="U1005">
            <v>-200000000</v>
          </cell>
          <cell r="V1005">
            <v>-200000000</v>
          </cell>
          <cell r="W1005">
            <v>-200000000</v>
          </cell>
          <cell r="X1005">
            <v>-200000000</v>
          </cell>
          <cell r="Y1005">
            <v>-200000000</v>
          </cell>
          <cell r="Z1005">
            <v>-200000000</v>
          </cell>
          <cell r="AA1005">
            <v>-200000000</v>
          </cell>
          <cell r="AB1005">
            <v>-200000000</v>
          </cell>
          <cell r="AC1005">
            <v>-200000000</v>
          </cell>
          <cell r="AD1005">
            <v>-25000000</v>
          </cell>
          <cell r="AE1005">
            <v>-41666666.666666664</v>
          </cell>
          <cell r="AF1005">
            <v>-58333333.333333336</v>
          </cell>
          <cell r="AG1005">
            <v>-75000000</v>
          </cell>
          <cell r="AH1005">
            <v>-91666666.666666672</v>
          </cell>
          <cell r="AI1005">
            <v>-108333333.33333333</v>
          </cell>
          <cell r="AJ1005">
            <v>-125000000</v>
          </cell>
          <cell r="AK1005">
            <v>-141666666.66666666</v>
          </cell>
          <cell r="AL1005">
            <v>-158333333.33333334</v>
          </cell>
          <cell r="AM1005">
            <v>-175000000</v>
          </cell>
          <cell r="AN1005">
            <v>-191666666.66666666</v>
          </cell>
          <cell r="AO1005">
            <v>-200000000</v>
          </cell>
          <cell r="AR1005" t="str">
            <v>1b</v>
          </cell>
        </row>
        <row r="1006">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cell r="AO1006">
            <v>0</v>
          </cell>
          <cell r="AR1006" t="str">
            <v>1b</v>
          </cell>
        </row>
        <row r="1007">
          <cell r="R1007">
            <v>-431100</v>
          </cell>
          <cell r="S1007">
            <v>-431100</v>
          </cell>
          <cell r="T1007">
            <v>-431100</v>
          </cell>
          <cell r="U1007">
            <v>-431100</v>
          </cell>
          <cell r="V1007">
            <v>-431100</v>
          </cell>
          <cell r="W1007">
            <v>-431100</v>
          </cell>
          <cell r="X1007">
            <v>-431100</v>
          </cell>
          <cell r="Y1007">
            <v>-431100</v>
          </cell>
          <cell r="Z1007">
            <v>-431100</v>
          </cell>
          <cell r="AA1007">
            <v>-431100</v>
          </cell>
          <cell r="AB1007">
            <v>-431100</v>
          </cell>
          <cell r="AC1007">
            <v>-431100</v>
          </cell>
          <cell r="AD1007">
            <v>-53887.5</v>
          </cell>
          <cell r="AE1007">
            <v>-89812.5</v>
          </cell>
          <cell r="AF1007">
            <v>-125737.5</v>
          </cell>
          <cell r="AG1007">
            <v>-161662.5</v>
          </cell>
          <cell r="AH1007">
            <v>-197587.5</v>
          </cell>
          <cell r="AI1007">
            <v>-233512.5</v>
          </cell>
          <cell r="AJ1007">
            <v>-269437.5</v>
          </cell>
          <cell r="AK1007">
            <v>-305362.5</v>
          </cell>
          <cell r="AL1007">
            <v>-341287.5</v>
          </cell>
          <cell r="AM1007">
            <v>-377212.5</v>
          </cell>
          <cell r="AN1007">
            <v>-413137.5</v>
          </cell>
          <cell r="AO1007">
            <v>-431100</v>
          </cell>
          <cell r="AR1007" t="str">
            <v>1b</v>
          </cell>
        </row>
        <row r="1008">
          <cell r="R1008">
            <v>-1458300</v>
          </cell>
          <cell r="S1008">
            <v>-1458300</v>
          </cell>
          <cell r="T1008">
            <v>-1458300</v>
          </cell>
          <cell r="U1008">
            <v>-1458300</v>
          </cell>
          <cell r="V1008">
            <v>-1458300</v>
          </cell>
          <cell r="W1008">
            <v>-1458300</v>
          </cell>
          <cell r="X1008">
            <v>-1458300</v>
          </cell>
          <cell r="Y1008">
            <v>-1458300</v>
          </cell>
          <cell r="Z1008">
            <v>-1458300</v>
          </cell>
          <cell r="AA1008">
            <v>-1458300</v>
          </cell>
          <cell r="AB1008">
            <v>-1458300</v>
          </cell>
          <cell r="AC1008">
            <v>-1458300</v>
          </cell>
          <cell r="AD1008">
            <v>-182287.5</v>
          </cell>
          <cell r="AE1008">
            <v>-303812.5</v>
          </cell>
          <cell r="AF1008">
            <v>-425337.5</v>
          </cell>
          <cell r="AG1008">
            <v>-546862.5</v>
          </cell>
          <cell r="AH1008">
            <v>-668387.5</v>
          </cell>
          <cell r="AI1008">
            <v>-789912.5</v>
          </cell>
          <cell r="AJ1008">
            <v>-911437.5</v>
          </cell>
          <cell r="AK1008">
            <v>-1032962.5</v>
          </cell>
          <cell r="AL1008">
            <v>-1154487.5</v>
          </cell>
          <cell r="AM1008">
            <v>-1276012.5</v>
          </cell>
          <cell r="AN1008">
            <v>-1397537.5</v>
          </cell>
          <cell r="AO1008">
            <v>-1458300</v>
          </cell>
          <cell r="AR1008" t="str">
            <v>1b</v>
          </cell>
        </row>
        <row r="1009">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cell r="AO1009">
            <v>0</v>
          </cell>
          <cell r="AR1009" t="str">
            <v>1b</v>
          </cell>
        </row>
        <row r="1010">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cell r="AO1010">
            <v>0</v>
          </cell>
          <cell r="AR1010" t="str">
            <v>1b</v>
          </cell>
        </row>
        <row r="1011">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cell r="AO1011">
            <v>0</v>
          </cell>
          <cell r="AR1011" t="str">
            <v>1b</v>
          </cell>
        </row>
        <row r="1012">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cell r="AO1012">
            <v>0</v>
          </cell>
          <cell r="AR1012" t="str">
            <v>1b</v>
          </cell>
        </row>
        <row r="1013">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cell r="AO1013">
            <v>0</v>
          </cell>
          <cell r="AR1013" t="str">
            <v>1b</v>
          </cell>
        </row>
        <row r="1014">
          <cell r="R1014">
            <v>12076.65</v>
          </cell>
          <cell r="S1014">
            <v>10868.98</v>
          </cell>
          <cell r="T1014">
            <v>9661.31</v>
          </cell>
          <cell r="U1014">
            <v>8453.64</v>
          </cell>
          <cell r="V1014">
            <v>7245.97</v>
          </cell>
          <cell r="W1014">
            <v>6038.3</v>
          </cell>
          <cell r="X1014">
            <v>4830.63</v>
          </cell>
          <cell r="Y1014">
            <v>3622.96</v>
          </cell>
          <cell r="Z1014">
            <v>2415.29</v>
          </cell>
          <cell r="AA1014">
            <v>1207.6199999999999</v>
          </cell>
          <cell r="AB1014">
            <v>-0.05</v>
          </cell>
          <cell r="AC1014">
            <v>0</v>
          </cell>
          <cell r="AD1014">
            <v>19322.669999999998</v>
          </cell>
          <cell r="AE1014">
            <v>18115</v>
          </cell>
          <cell r="AF1014">
            <v>16907.329999999998</v>
          </cell>
          <cell r="AG1014">
            <v>15699.660000000002</v>
          </cell>
          <cell r="AH1014">
            <v>14491.99</v>
          </cell>
          <cell r="AI1014">
            <v>13284.32</v>
          </cell>
          <cell r="AJ1014">
            <v>12076.65</v>
          </cell>
          <cell r="AK1014">
            <v>10868.98</v>
          </cell>
          <cell r="AL1014">
            <v>9661.3100000000013</v>
          </cell>
          <cell r="AM1014">
            <v>8453.6400000000012</v>
          </cell>
          <cell r="AN1014">
            <v>7245.97</v>
          </cell>
          <cell r="AO1014">
            <v>6088.621666666666</v>
          </cell>
          <cell r="AR1014" t="str">
            <v>1b</v>
          </cell>
        </row>
        <row r="1015">
          <cell r="R1015">
            <v>-1475000</v>
          </cell>
          <cell r="S1015">
            <v>-1475000</v>
          </cell>
          <cell r="T1015">
            <v>-2375000</v>
          </cell>
          <cell r="U1015">
            <v>-2375000</v>
          </cell>
          <cell r="V1015">
            <v>-375000</v>
          </cell>
          <cell r="W1015">
            <v>-575000</v>
          </cell>
          <cell r="X1015">
            <v>-575000</v>
          </cell>
          <cell r="Y1015">
            <v>-575000</v>
          </cell>
          <cell r="Z1015">
            <v>-925000</v>
          </cell>
          <cell r="AA1015">
            <v>-925000</v>
          </cell>
          <cell r="AB1015">
            <v>-925000</v>
          </cell>
          <cell r="AC1015">
            <v>-1300000</v>
          </cell>
          <cell r="AD1015">
            <v>-926041.66666666663</v>
          </cell>
          <cell r="AE1015">
            <v>-1001041.6666666666</v>
          </cell>
          <cell r="AF1015">
            <v>-1103125</v>
          </cell>
          <cell r="AG1015">
            <v>-1230208.3333333333</v>
          </cell>
          <cell r="AH1015">
            <v>-1273958.3333333333</v>
          </cell>
          <cell r="AI1015">
            <v>-1242708.3333333333</v>
          </cell>
          <cell r="AJ1015">
            <v>-1219791.6666666667</v>
          </cell>
          <cell r="AK1015">
            <v>-1196875</v>
          </cell>
          <cell r="AL1015">
            <v>-1177083.3333333333</v>
          </cell>
          <cell r="AM1015">
            <v>-1169270.8333333333</v>
          </cell>
          <cell r="AN1015">
            <v>-1170312.5</v>
          </cell>
          <cell r="AO1015">
            <v>-1163541.6666666667</v>
          </cell>
          <cell r="AR1015" t="str">
            <v>50b</v>
          </cell>
        </row>
        <row r="1016">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cell r="AO1016">
            <v>0</v>
          </cell>
          <cell r="AR1016" t="str">
            <v>50b</v>
          </cell>
        </row>
        <row r="1017">
          <cell r="R1017">
            <v>-32315807.579999998</v>
          </cell>
          <cell r="S1017">
            <v>-32315807.579999998</v>
          </cell>
          <cell r="T1017">
            <v>-32621793.93</v>
          </cell>
          <cell r="U1017">
            <v>-32621793.93</v>
          </cell>
          <cell r="V1017">
            <v>-32621793.93</v>
          </cell>
          <cell r="W1017">
            <v>-31615260.379999999</v>
          </cell>
          <cell r="X1017">
            <v>-31615260.379999999</v>
          </cell>
          <cell r="Y1017">
            <v>-31615260.379999999</v>
          </cell>
          <cell r="Z1017">
            <v>-31186363.84</v>
          </cell>
          <cell r="AA1017">
            <v>-31186363.84</v>
          </cell>
          <cell r="AB1017">
            <v>-31186363.84</v>
          </cell>
          <cell r="AC1017">
            <v>-30567858.050000001</v>
          </cell>
          <cell r="AD1017">
            <v>-32668440.382499997</v>
          </cell>
          <cell r="AE1017">
            <v>-32556723.46083333</v>
          </cell>
          <cell r="AF1017">
            <v>-32477603.403749999</v>
          </cell>
          <cell r="AG1017">
            <v>-32431080.211249996</v>
          </cell>
          <cell r="AH1017">
            <v>-32384557.018749997</v>
          </cell>
          <cell r="AI1017">
            <v>-32318824.820833337</v>
          </cell>
          <cell r="AJ1017">
            <v>-32233883.617500003</v>
          </cell>
          <cell r="AK1017">
            <v>-32148942.41416667</v>
          </cell>
          <cell r="AL1017">
            <v>-32077860.915833335</v>
          </cell>
          <cell r="AM1017">
            <v>-32020639.122500002</v>
          </cell>
          <cell r="AN1017">
            <v>-31963417.329166666</v>
          </cell>
          <cell r="AO1017">
            <v>-31861975.202083331</v>
          </cell>
          <cell r="AR1017" t="str">
            <v>42b</v>
          </cell>
        </row>
        <row r="1018">
          <cell r="R1018">
            <v>-75000</v>
          </cell>
          <cell r="S1018">
            <v>-75000</v>
          </cell>
          <cell r="T1018">
            <v>-75000</v>
          </cell>
          <cell r="U1018">
            <v>-75000</v>
          </cell>
          <cell r="V1018">
            <v>-75000</v>
          </cell>
          <cell r="W1018">
            <v>-75000</v>
          </cell>
          <cell r="X1018">
            <v>-75000</v>
          </cell>
          <cell r="Y1018">
            <v>-75000</v>
          </cell>
          <cell r="Z1018">
            <v>-75000</v>
          </cell>
          <cell r="AA1018">
            <v>-75000</v>
          </cell>
          <cell r="AB1018">
            <v>-75000</v>
          </cell>
          <cell r="AC1018">
            <v>-75000</v>
          </cell>
          <cell r="AD1018">
            <v>-79996.649999999994</v>
          </cell>
          <cell r="AE1018">
            <v>-76665.55</v>
          </cell>
          <cell r="AF1018">
            <v>-75000</v>
          </cell>
          <cell r="AG1018">
            <v>-75000</v>
          </cell>
          <cell r="AH1018">
            <v>-75000</v>
          </cell>
          <cell r="AI1018">
            <v>-75000</v>
          </cell>
          <cell r="AJ1018">
            <v>-75000</v>
          </cell>
          <cell r="AK1018">
            <v>-75000</v>
          </cell>
          <cell r="AL1018">
            <v>-75000</v>
          </cell>
          <cell r="AM1018">
            <v>-75000</v>
          </cell>
          <cell r="AN1018">
            <v>-75000</v>
          </cell>
          <cell r="AO1018">
            <v>-75000</v>
          </cell>
          <cell r="AR1018" t="str">
            <v>62</v>
          </cell>
        </row>
        <row r="1019">
          <cell r="R1019">
            <v>-1499216.5</v>
          </cell>
          <cell r="S1019">
            <v>-1499216.5</v>
          </cell>
          <cell r="T1019">
            <v>-1495678.39</v>
          </cell>
          <cell r="U1019">
            <v>-1495678.39</v>
          </cell>
          <cell r="V1019">
            <v>-1495678.39</v>
          </cell>
          <cell r="W1019">
            <v>-1485186.09</v>
          </cell>
          <cell r="X1019">
            <v>-1485186.09</v>
          </cell>
          <cell r="Y1019">
            <v>-1485186.09</v>
          </cell>
          <cell r="Z1019">
            <v>-1453594.55</v>
          </cell>
          <cell r="AA1019">
            <v>-1453594.55</v>
          </cell>
          <cell r="AB1019">
            <v>-1453594.55</v>
          </cell>
          <cell r="AC1019">
            <v>-1447086.75</v>
          </cell>
          <cell r="AD1019">
            <v>-1496895.0112499997</v>
          </cell>
          <cell r="AE1019">
            <v>-1491573.7054166666</v>
          </cell>
          <cell r="AF1019">
            <v>-1488185.2691666668</v>
          </cell>
          <cell r="AG1019">
            <v>-1486729.7024999999</v>
          </cell>
          <cell r="AH1019">
            <v>-1485274.1358333335</v>
          </cell>
          <cell r="AI1019">
            <v>-1485110.5537500002</v>
          </cell>
          <cell r="AJ1019">
            <v>-1486238.95625</v>
          </cell>
          <cell r="AK1019">
            <v>-1487367.3587500004</v>
          </cell>
          <cell r="AL1019">
            <v>-1487179.4470833335</v>
          </cell>
          <cell r="AM1019">
            <v>-1485675.2212500002</v>
          </cell>
          <cell r="AN1019">
            <v>-1484170.9954166666</v>
          </cell>
          <cell r="AO1019">
            <v>-1481246.8095833336</v>
          </cell>
          <cell r="AR1019" t="str">
            <v>62</v>
          </cell>
        </row>
        <row r="1020">
          <cell r="R1020">
            <v>-129471.05</v>
          </cell>
          <cell r="S1020">
            <v>-129471.05</v>
          </cell>
          <cell r="T1020">
            <v>-129471.05</v>
          </cell>
          <cell r="U1020">
            <v>-129471.05</v>
          </cell>
          <cell r="V1020">
            <v>-129471.05</v>
          </cell>
          <cell r="W1020">
            <v>-129471.05</v>
          </cell>
          <cell r="X1020">
            <v>-129471.05</v>
          </cell>
          <cell r="Y1020">
            <v>-129471.05</v>
          </cell>
          <cell r="Z1020">
            <v>-129471.05</v>
          </cell>
          <cell r="AA1020">
            <v>-129471.05</v>
          </cell>
          <cell r="AB1020">
            <v>-129471.05</v>
          </cell>
          <cell r="AC1020">
            <v>-129471.05</v>
          </cell>
          <cell r="AD1020">
            <v>-132251.3125</v>
          </cell>
          <cell r="AE1020">
            <v>-131531.00416666668</v>
          </cell>
          <cell r="AF1020">
            <v>-131064.6125</v>
          </cell>
          <cell r="AG1020">
            <v>-130852.13750000001</v>
          </cell>
          <cell r="AH1020">
            <v>-130639.66250000002</v>
          </cell>
          <cell r="AI1020">
            <v>-130427.18750000001</v>
          </cell>
          <cell r="AJ1020">
            <v>-130214.71250000002</v>
          </cell>
          <cell r="AK1020">
            <v>-130002.2375</v>
          </cell>
          <cell r="AL1020">
            <v>-129789.76250000001</v>
          </cell>
          <cell r="AM1020">
            <v>-129577.28750000002</v>
          </cell>
          <cell r="AN1020">
            <v>-129471.05000000003</v>
          </cell>
          <cell r="AO1020">
            <v>-129471.05000000003</v>
          </cell>
          <cell r="AR1020" t="str">
            <v>62</v>
          </cell>
        </row>
        <row r="1021">
          <cell r="R1021">
            <v>-8761.4500000000007</v>
          </cell>
          <cell r="S1021">
            <v>-7940.64</v>
          </cell>
          <cell r="T1021">
            <v>-6486.76</v>
          </cell>
          <cell r="U1021">
            <v>-6486.76</v>
          </cell>
          <cell r="V1021">
            <v>-6486.76</v>
          </cell>
          <cell r="W1021">
            <v>-6486.76</v>
          </cell>
          <cell r="X1021">
            <v>-6486.76</v>
          </cell>
          <cell r="Y1021">
            <v>-6486.76</v>
          </cell>
          <cell r="Z1021">
            <v>-5998.51</v>
          </cell>
          <cell r="AA1021">
            <v>-5681.26</v>
          </cell>
          <cell r="AB1021">
            <v>-3450.06</v>
          </cell>
          <cell r="AC1021">
            <v>-3273.81</v>
          </cell>
          <cell r="AD1021">
            <v>-9312.618333333332</v>
          </cell>
          <cell r="AE1021">
            <v>-9068.4091666666664</v>
          </cell>
          <cell r="AF1021">
            <v>-8813.5504166666669</v>
          </cell>
          <cell r="AG1021">
            <v>-8560.3245833333331</v>
          </cell>
          <cell r="AH1021">
            <v>-8334.5987499999992</v>
          </cell>
          <cell r="AI1021">
            <v>-8108.8729166666644</v>
          </cell>
          <cell r="AJ1021">
            <v>-7883.1470833333324</v>
          </cell>
          <cell r="AK1021">
            <v>-7662.9941666666664</v>
          </cell>
          <cell r="AL1021">
            <v>-7440.581666666666</v>
          </cell>
          <cell r="AM1021">
            <v>-7197.1179166666661</v>
          </cell>
          <cell r="AN1021">
            <v>-6847.4687500000009</v>
          </cell>
          <cell r="AO1021">
            <v>-6397.5091666666676</v>
          </cell>
          <cell r="AR1021" t="str">
            <v>62</v>
          </cell>
        </row>
        <row r="1022">
          <cell r="R1022">
            <v>-15000</v>
          </cell>
          <cell r="S1022">
            <v>-15000</v>
          </cell>
          <cell r="T1022">
            <v>-15000</v>
          </cell>
          <cell r="U1022">
            <v>-15000</v>
          </cell>
          <cell r="V1022">
            <v>-15000</v>
          </cell>
          <cell r="W1022">
            <v>-15000</v>
          </cell>
          <cell r="X1022">
            <v>-15000</v>
          </cell>
          <cell r="Y1022">
            <v>-15000</v>
          </cell>
          <cell r="Z1022">
            <v>-15000</v>
          </cell>
          <cell r="AA1022">
            <v>-15000</v>
          </cell>
          <cell r="AB1022">
            <v>-15000</v>
          </cell>
          <cell r="AC1022">
            <v>-15000</v>
          </cell>
          <cell r="AD1022">
            <v>-15000</v>
          </cell>
          <cell r="AE1022">
            <v>-15000</v>
          </cell>
          <cell r="AF1022">
            <v>-15000</v>
          </cell>
          <cell r="AG1022">
            <v>-15000</v>
          </cell>
          <cell r="AH1022">
            <v>-15000</v>
          </cell>
          <cell r="AI1022">
            <v>-15000</v>
          </cell>
          <cell r="AJ1022">
            <v>-15000</v>
          </cell>
          <cell r="AK1022">
            <v>-15000</v>
          </cell>
          <cell r="AL1022">
            <v>-15000</v>
          </cell>
          <cell r="AM1022">
            <v>-15000</v>
          </cell>
          <cell r="AN1022">
            <v>-15000</v>
          </cell>
          <cell r="AO1022">
            <v>-15000</v>
          </cell>
          <cell r="AR1022" t="str">
            <v>62</v>
          </cell>
        </row>
        <row r="1023">
          <cell r="R1023">
            <v>-58056.38</v>
          </cell>
          <cell r="S1023">
            <v>-58056.38</v>
          </cell>
          <cell r="T1023">
            <v>-57901.38</v>
          </cell>
          <cell r="U1023">
            <v>-57901.38</v>
          </cell>
          <cell r="V1023">
            <v>-56948.480000000003</v>
          </cell>
          <cell r="W1023">
            <v>-56948.480000000003</v>
          </cell>
          <cell r="X1023">
            <v>-56948.480000000003</v>
          </cell>
          <cell r="Y1023">
            <v>-55767.11</v>
          </cell>
          <cell r="Z1023">
            <v>-55767.11</v>
          </cell>
          <cell r="AA1023">
            <v>-55767.11</v>
          </cell>
          <cell r="AB1023">
            <v>-54906.61</v>
          </cell>
          <cell r="AC1023">
            <v>-53065.29</v>
          </cell>
          <cell r="AD1023">
            <v>-60445.541666666664</v>
          </cell>
          <cell r="AE1023">
            <v>-60174.234999999993</v>
          </cell>
          <cell r="AF1023">
            <v>-59900.251250000001</v>
          </cell>
          <cell r="AG1023">
            <v>-59628.63208333333</v>
          </cell>
          <cell r="AH1023">
            <v>-59322.350416666675</v>
          </cell>
          <cell r="AI1023">
            <v>-58976.364583333336</v>
          </cell>
          <cell r="AJ1023">
            <v>-58630.378749999996</v>
          </cell>
          <cell r="AK1023">
            <v>-58279.879583333328</v>
          </cell>
          <cell r="AL1023">
            <v>-57924.867083333338</v>
          </cell>
          <cell r="AM1023">
            <v>-57569.854583333326</v>
          </cell>
          <cell r="AN1023">
            <v>-57178.987916666665</v>
          </cell>
          <cell r="AO1023">
            <v>-56734.23833333332</v>
          </cell>
          <cell r="AR1023" t="str">
            <v>62</v>
          </cell>
        </row>
        <row r="1024">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R1024" t="str">
            <v>62</v>
          </cell>
        </row>
        <row r="1025">
          <cell r="R1025">
            <v>-341045.91</v>
          </cell>
          <cell r="S1025">
            <v>-341045.91</v>
          </cell>
          <cell r="T1025">
            <v>-341045.91</v>
          </cell>
          <cell r="U1025">
            <v>-341045.91</v>
          </cell>
          <cell r="V1025">
            <v>-341045.91</v>
          </cell>
          <cell r="W1025">
            <v>-341045.91</v>
          </cell>
          <cell r="X1025">
            <v>-339067.82</v>
          </cell>
          <cell r="Y1025">
            <v>-338647.57</v>
          </cell>
          <cell r="Z1025">
            <v>-337999.82</v>
          </cell>
          <cell r="AA1025">
            <v>-337697.52</v>
          </cell>
          <cell r="AB1025">
            <v>-337502.77</v>
          </cell>
          <cell r="AC1025">
            <v>-337653.92</v>
          </cell>
          <cell r="AD1025">
            <v>-342403.92958333337</v>
          </cell>
          <cell r="AE1025">
            <v>-342178.69875000004</v>
          </cell>
          <cell r="AF1025">
            <v>-341959.77</v>
          </cell>
          <cell r="AG1025">
            <v>-341747.14333333337</v>
          </cell>
          <cell r="AH1025">
            <v>-341534.51666666666</v>
          </cell>
          <cell r="AI1025">
            <v>-341321.89</v>
          </cell>
          <cell r="AJ1025">
            <v>-341083.48958333331</v>
          </cell>
          <cell r="AK1025">
            <v>-340827.64874999999</v>
          </cell>
          <cell r="AL1025">
            <v>-340573.1933333333</v>
          </cell>
          <cell r="AM1025">
            <v>-340299.1941666666</v>
          </cell>
          <cell r="AN1025">
            <v>-340004.48458333325</v>
          </cell>
          <cell r="AO1025">
            <v>-339711.73958333331</v>
          </cell>
          <cell r="AR1025" t="str">
            <v>62</v>
          </cell>
        </row>
        <row r="1026">
          <cell r="R1026">
            <v>-141634.19</v>
          </cell>
          <cell r="S1026">
            <v>-141634.19</v>
          </cell>
          <cell r="T1026">
            <v>-141634.19</v>
          </cell>
          <cell r="U1026">
            <v>-141634.19</v>
          </cell>
          <cell r="V1026">
            <v>-141634.19</v>
          </cell>
          <cell r="W1026">
            <v>-141634.19</v>
          </cell>
          <cell r="X1026">
            <v>-141634.19</v>
          </cell>
          <cell r="Y1026">
            <v>-141634.19</v>
          </cell>
          <cell r="Z1026">
            <v>-141634.19</v>
          </cell>
          <cell r="AA1026">
            <v>-141634.19</v>
          </cell>
          <cell r="AB1026">
            <v>-141634.19</v>
          </cell>
          <cell r="AC1026">
            <v>-141634.19</v>
          </cell>
          <cell r="AD1026">
            <v>-141634.18999999997</v>
          </cell>
          <cell r="AE1026">
            <v>-141634.18999999997</v>
          </cell>
          <cell r="AF1026">
            <v>-141634.18999999997</v>
          </cell>
          <cell r="AG1026">
            <v>-141634.18999999997</v>
          </cell>
          <cell r="AH1026">
            <v>-141634.18999999997</v>
          </cell>
          <cell r="AI1026">
            <v>-141634.18999999997</v>
          </cell>
          <cell r="AJ1026">
            <v>-141634.18999999997</v>
          </cell>
          <cell r="AK1026">
            <v>-141634.18999999997</v>
          </cell>
          <cell r="AL1026">
            <v>-141634.18999999997</v>
          </cell>
          <cell r="AM1026">
            <v>-141634.18999999997</v>
          </cell>
          <cell r="AN1026">
            <v>-141634.18999999997</v>
          </cell>
          <cell r="AO1026">
            <v>-141634.18999999997</v>
          </cell>
          <cell r="AR1026" t="str">
            <v>62</v>
          </cell>
        </row>
        <row r="1027">
          <cell r="R1027">
            <v>-140000</v>
          </cell>
          <cell r="S1027">
            <v>-140000</v>
          </cell>
          <cell r="T1027">
            <v>-140000</v>
          </cell>
          <cell r="U1027">
            <v>-140000</v>
          </cell>
          <cell r="V1027">
            <v>-140000</v>
          </cell>
          <cell r="W1027">
            <v>-140000</v>
          </cell>
          <cell r="X1027">
            <v>-140000</v>
          </cell>
          <cell r="Y1027">
            <v>-140000</v>
          </cell>
          <cell r="Z1027">
            <v>-140000</v>
          </cell>
          <cell r="AA1027">
            <v>-140000</v>
          </cell>
          <cell r="AB1027">
            <v>-140000</v>
          </cell>
          <cell r="AC1027">
            <v>-140000</v>
          </cell>
          <cell r="AD1027">
            <v>-140000</v>
          </cell>
          <cell r="AE1027">
            <v>-140000</v>
          </cell>
          <cell r="AF1027">
            <v>-140000</v>
          </cell>
          <cell r="AG1027">
            <v>-140000</v>
          </cell>
          <cell r="AH1027">
            <v>-140000</v>
          </cell>
          <cell r="AI1027">
            <v>-140000</v>
          </cell>
          <cell r="AJ1027">
            <v>-140000</v>
          </cell>
          <cell r="AK1027">
            <v>-140000</v>
          </cell>
          <cell r="AL1027">
            <v>-140000</v>
          </cell>
          <cell r="AM1027">
            <v>-140000</v>
          </cell>
          <cell r="AN1027">
            <v>-140000</v>
          </cell>
          <cell r="AO1027">
            <v>-140000</v>
          </cell>
          <cell r="AR1027" t="str">
            <v>62</v>
          </cell>
        </row>
        <row r="1028">
          <cell r="R1028">
            <v>-20000</v>
          </cell>
          <cell r="S1028">
            <v>-20000</v>
          </cell>
          <cell r="T1028">
            <v>-10000</v>
          </cell>
          <cell r="U1028">
            <v>-10000</v>
          </cell>
          <cell r="V1028">
            <v>-10000</v>
          </cell>
          <cell r="W1028">
            <v>-10000</v>
          </cell>
          <cell r="X1028">
            <v>-10000</v>
          </cell>
          <cell r="Y1028">
            <v>-10000</v>
          </cell>
          <cell r="Z1028">
            <v>-10000</v>
          </cell>
          <cell r="AA1028">
            <v>-10000</v>
          </cell>
          <cell r="AB1028">
            <v>-10000</v>
          </cell>
          <cell r="AC1028">
            <v>-10000</v>
          </cell>
          <cell r="AD1028">
            <v>-20000</v>
          </cell>
          <cell r="AE1028">
            <v>-20000</v>
          </cell>
          <cell r="AF1028">
            <v>-19583.333333333332</v>
          </cell>
          <cell r="AG1028">
            <v>-18750</v>
          </cell>
          <cell r="AH1028">
            <v>-17916.666666666668</v>
          </cell>
          <cell r="AI1028">
            <v>-17083.333333333332</v>
          </cell>
          <cell r="AJ1028">
            <v>-16250</v>
          </cell>
          <cell r="AK1028">
            <v>-15416.666666666666</v>
          </cell>
          <cell r="AL1028">
            <v>-14583.333333333334</v>
          </cell>
          <cell r="AM1028">
            <v>-13750</v>
          </cell>
          <cell r="AN1028">
            <v>-12916.666666666666</v>
          </cell>
          <cell r="AO1028">
            <v>-12083.333333333334</v>
          </cell>
          <cell r="AR1028" t="str">
            <v>62</v>
          </cell>
        </row>
        <row r="1029">
          <cell r="R1029">
            <v>0</v>
          </cell>
          <cell r="S1029">
            <v>0</v>
          </cell>
          <cell r="T1029">
            <v>0</v>
          </cell>
          <cell r="U1029">
            <v>0</v>
          </cell>
          <cell r="V1029">
            <v>0</v>
          </cell>
          <cell r="W1029">
            <v>-216063.14</v>
          </cell>
          <cell r="X1029">
            <v>-216063.14</v>
          </cell>
          <cell r="Y1029">
            <v>-216063.14</v>
          </cell>
          <cell r="Z1029">
            <v>-50000</v>
          </cell>
          <cell r="AA1029">
            <v>-50000</v>
          </cell>
          <cell r="AB1029">
            <v>-50000</v>
          </cell>
          <cell r="AC1029">
            <v>-27713.599999999999</v>
          </cell>
          <cell r="AD1029">
            <v>0</v>
          </cell>
          <cell r="AE1029">
            <v>0</v>
          </cell>
          <cell r="AF1029">
            <v>0</v>
          </cell>
          <cell r="AG1029">
            <v>0</v>
          </cell>
          <cell r="AH1029">
            <v>0</v>
          </cell>
          <cell r="AI1029">
            <v>-9002.6308333333345</v>
          </cell>
          <cell r="AJ1029">
            <v>-27007.892500000002</v>
          </cell>
          <cell r="AK1029">
            <v>-45013.154166666674</v>
          </cell>
          <cell r="AL1029">
            <v>-56099.118333333339</v>
          </cell>
          <cell r="AM1029">
            <v>-60265.785000000003</v>
          </cell>
          <cell r="AN1029">
            <v>-64432.451666666668</v>
          </cell>
          <cell r="AO1029">
            <v>-67670.518333333341</v>
          </cell>
          <cell r="AR1029" t="str">
            <v>62</v>
          </cell>
        </row>
        <row r="1030">
          <cell r="R1030">
            <v>-1451218.87</v>
          </cell>
          <cell r="S1030">
            <v>-1481763.38</v>
          </cell>
          <cell r="T1030">
            <v>-1481763.38</v>
          </cell>
          <cell r="U1030">
            <v>-1481763.38</v>
          </cell>
          <cell r="V1030">
            <v>-1481763.38</v>
          </cell>
          <cell r="W1030">
            <v>-1481763.38</v>
          </cell>
          <cell r="X1030">
            <v>-1481763.38</v>
          </cell>
          <cell r="Y1030">
            <v>-1481763.38</v>
          </cell>
          <cell r="Z1030">
            <v>-1481763.38</v>
          </cell>
          <cell r="AA1030">
            <v>-1481763.38</v>
          </cell>
          <cell r="AB1030">
            <v>-1481763.38</v>
          </cell>
          <cell r="AC1030">
            <v>-1481763.38</v>
          </cell>
          <cell r="AD1030">
            <v>-1459021.0433333337</v>
          </cell>
          <cell r="AE1030">
            <v>-1463624.83125</v>
          </cell>
          <cell r="AF1030">
            <v>-1467835.7570833333</v>
          </cell>
          <cell r="AG1030">
            <v>-1470381.1329166666</v>
          </cell>
          <cell r="AH1030">
            <v>-1472926.50875</v>
          </cell>
          <cell r="AI1030">
            <v>-1475471.8845833333</v>
          </cell>
          <cell r="AJ1030">
            <v>-1478017.2604166663</v>
          </cell>
          <cell r="AK1030">
            <v>-1480562.6362499995</v>
          </cell>
          <cell r="AL1030">
            <v>-1483108.012083333</v>
          </cell>
          <cell r="AM1030">
            <v>-1482453.6820833329</v>
          </cell>
          <cell r="AN1030">
            <v>-1478599.6462499995</v>
          </cell>
          <cell r="AO1030">
            <v>-1477945.3162499995</v>
          </cell>
          <cell r="AR1030" t="str">
            <v>62</v>
          </cell>
        </row>
        <row r="1031">
          <cell r="R1031">
            <v>-530050</v>
          </cell>
          <cell r="S1031">
            <v>-530050</v>
          </cell>
          <cell r="T1031">
            <v>-530050</v>
          </cell>
          <cell r="U1031">
            <v>-530050</v>
          </cell>
          <cell r="V1031">
            <v>-530050</v>
          </cell>
          <cell r="W1031">
            <v>-530050</v>
          </cell>
          <cell r="X1031">
            <v>-530050</v>
          </cell>
          <cell r="Y1031">
            <v>-530050</v>
          </cell>
          <cell r="Z1031">
            <v>-530050</v>
          </cell>
          <cell r="AA1031">
            <v>-530050</v>
          </cell>
          <cell r="AB1031">
            <v>-530050</v>
          </cell>
          <cell r="AC1031">
            <v>-530050</v>
          </cell>
          <cell r="AD1031">
            <v>-463793.75</v>
          </cell>
          <cell r="AE1031">
            <v>-507964.58333333331</v>
          </cell>
          <cell r="AF1031">
            <v>-530050</v>
          </cell>
          <cell r="AG1031">
            <v>-530050</v>
          </cell>
          <cell r="AH1031">
            <v>-530050</v>
          </cell>
          <cell r="AI1031">
            <v>-530050</v>
          </cell>
          <cell r="AJ1031">
            <v>-530050</v>
          </cell>
          <cell r="AK1031">
            <v>-530050</v>
          </cell>
          <cell r="AL1031">
            <v>-530050</v>
          </cell>
          <cell r="AM1031">
            <v>-530050</v>
          </cell>
          <cell r="AN1031">
            <v>-530050</v>
          </cell>
          <cell r="AO1031">
            <v>-530050</v>
          </cell>
          <cell r="AR1031" t="str">
            <v>62</v>
          </cell>
        </row>
        <row r="1032">
          <cell r="R1032">
            <v>-307636</v>
          </cell>
          <cell r="S1032">
            <v>-307636</v>
          </cell>
          <cell r="T1032">
            <v>-310025.75</v>
          </cell>
          <cell r="U1032">
            <v>-310025.75</v>
          </cell>
          <cell r="V1032">
            <v>-310025.75</v>
          </cell>
          <cell r="W1032">
            <v>-313256.52</v>
          </cell>
          <cell r="X1032">
            <v>-313256.52</v>
          </cell>
          <cell r="Y1032">
            <v>-313256.52</v>
          </cell>
          <cell r="Z1032">
            <v>-316066.78000000003</v>
          </cell>
          <cell r="AA1032">
            <v>-316066.78000000003</v>
          </cell>
          <cell r="AB1032">
            <v>-316066.78000000003</v>
          </cell>
          <cell r="AC1032">
            <v>-318877.03999999998</v>
          </cell>
          <cell r="AD1032">
            <v>-265995.16666666669</v>
          </cell>
          <cell r="AE1032">
            <v>-291631.5</v>
          </cell>
          <cell r="AF1032">
            <v>-304847.95833333331</v>
          </cell>
          <cell r="AG1032">
            <v>-305644.54166666669</v>
          </cell>
          <cell r="AH1032">
            <v>-306441.125</v>
          </cell>
          <cell r="AI1032">
            <v>-307272.7508333333</v>
          </cell>
          <cell r="AJ1032">
            <v>-308139.41916666669</v>
          </cell>
          <cell r="AK1032">
            <v>-309006.08749999997</v>
          </cell>
          <cell r="AL1032">
            <v>-309890.27708333335</v>
          </cell>
          <cell r="AM1032">
            <v>-310692.41499999998</v>
          </cell>
          <cell r="AN1032">
            <v>-311394.98000000004</v>
          </cell>
          <cell r="AO1032">
            <v>-312214.63916666672</v>
          </cell>
          <cell r="AR1032" t="str">
            <v>62</v>
          </cell>
        </row>
        <row r="1033">
          <cell r="R1033">
            <v>-1030343</v>
          </cell>
          <cell r="S1033">
            <v>-1030343</v>
          </cell>
          <cell r="T1033">
            <v>-1038347</v>
          </cell>
          <cell r="U1033">
            <v>-1038347</v>
          </cell>
          <cell r="V1033">
            <v>-1038347</v>
          </cell>
          <cell r="W1033">
            <v>-1049167.5</v>
          </cell>
          <cell r="X1033">
            <v>-1049167.5</v>
          </cell>
          <cell r="Y1033">
            <v>-1049167.5</v>
          </cell>
          <cell r="Z1033">
            <v>-1064400</v>
          </cell>
          <cell r="AA1033">
            <v>-1064400</v>
          </cell>
          <cell r="AB1033">
            <v>-1064400</v>
          </cell>
          <cell r="AC1033">
            <v>-1079632.5</v>
          </cell>
          <cell r="AD1033">
            <v>-890878.125</v>
          </cell>
          <cell r="AE1033">
            <v>-976740.04166666663</v>
          </cell>
          <cell r="AF1033">
            <v>-1021005</v>
          </cell>
          <cell r="AG1033">
            <v>-1023673</v>
          </cell>
          <cell r="AH1033">
            <v>-1026341</v>
          </cell>
          <cell r="AI1033">
            <v>-1029126.3541666666</v>
          </cell>
          <cell r="AJ1033">
            <v>-1032029.0625</v>
          </cell>
          <cell r="AK1033">
            <v>-1034931.7708333334</v>
          </cell>
          <cell r="AL1033">
            <v>-1038135.6666666666</v>
          </cell>
          <cell r="AM1033">
            <v>-1041307.25</v>
          </cell>
          <cell r="AN1033">
            <v>-1044145.3333333334</v>
          </cell>
          <cell r="AO1033">
            <v>-1047618.1041666666</v>
          </cell>
          <cell r="AR1033" t="str">
            <v>62</v>
          </cell>
        </row>
        <row r="1034">
          <cell r="R1034">
            <v>-637130</v>
          </cell>
          <cell r="S1034">
            <v>-637130</v>
          </cell>
          <cell r="T1034">
            <v>-642079.5</v>
          </cell>
          <cell r="U1034">
            <v>-642079.5</v>
          </cell>
          <cell r="V1034">
            <v>-642079.5</v>
          </cell>
          <cell r="W1034">
            <v>-648776.5</v>
          </cell>
          <cell r="X1034">
            <v>-648776.5</v>
          </cell>
          <cell r="Y1034">
            <v>-648776.5</v>
          </cell>
          <cell r="Z1034">
            <v>-648776.5</v>
          </cell>
          <cell r="AA1034">
            <v>-648776.5</v>
          </cell>
          <cell r="AB1034">
            <v>-648776.5</v>
          </cell>
          <cell r="AC1034">
            <v>-648776.5</v>
          </cell>
          <cell r="AD1034">
            <v>-550889.41666666663</v>
          </cell>
          <cell r="AE1034">
            <v>-603983.58333333337</v>
          </cell>
          <cell r="AF1034">
            <v>-631355.58333333337</v>
          </cell>
          <cell r="AG1034">
            <v>-633005.41666666663</v>
          </cell>
          <cell r="AH1034">
            <v>-634655.25</v>
          </cell>
          <cell r="AI1034">
            <v>-636377.89583333337</v>
          </cell>
          <cell r="AJ1034">
            <v>-638173.35416666663</v>
          </cell>
          <cell r="AK1034">
            <v>-639968.8125</v>
          </cell>
          <cell r="AL1034">
            <v>-641558.04166666663</v>
          </cell>
          <cell r="AM1034">
            <v>-642734.8125</v>
          </cell>
          <cell r="AN1034">
            <v>-643705.35416666663</v>
          </cell>
          <cell r="AO1034">
            <v>-644675.89583333337</v>
          </cell>
          <cell r="AR1034" t="str">
            <v>62</v>
          </cell>
        </row>
        <row r="1035">
          <cell r="R1035">
            <v>-915481.96</v>
          </cell>
          <cell r="S1035">
            <v>-915481.96</v>
          </cell>
          <cell r="T1035">
            <v>-922535.96</v>
          </cell>
          <cell r="U1035">
            <v>-922535.96</v>
          </cell>
          <cell r="V1035">
            <v>-922535.96</v>
          </cell>
          <cell r="W1035">
            <v>-928304.78</v>
          </cell>
          <cell r="X1035">
            <v>-928304.78</v>
          </cell>
          <cell r="Y1035">
            <v>-928304.78</v>
          </cell>
          <cell r="Z1035">
            <v>-932789.42</v>
          </cell>
          <cell r="AA1035">
            <v>-932789.42</v>
          </cell>
          <cell r="AB1035">
            <v>-932789.42</v>
          </cell>
          <cell r="AC1035">
            <v>-938558.24</v>
          </cell>
          <cell r="AD1035">
            <v>-923190.18583333341</v>
          </cell>
          <cell r="AE1035">
            <v>-999480.34916666674</v>
          </cell>
          <cell r="AF1035">
            <v>-1027915.8041666668</v>
          </cell>
          <cell r="AG1035">
            <v>-1008496.5508333333</v>
          </cell>
          <cell r="AH1035">
            <v>-989077.29749999999</v>
          </cell>
          <cell r="AI1035">
            <v>-969604.49500000011</v>
          </cell>
          <cell r="AJ1035">
            <v>-950078.14333333343</v>
          </cell>
          <cell r="AK1035">
            <v>-930551.79166666663</v>
          </cell>
          <cell r="AL1035">
            <v>-921551.49041666661</v>
          </cell>
          <cell r="AM1035">
            <v>-923077.23958333337</v>
          </cell>
          <cell r="AN1035">
            <v>-924309.07208333351</v>
          </cell>
          <cell r="AO1035">
            <v>-925739.54166666663</v>
          </cell>
        </row>
        <row r="1036">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R1036" t="str">
            <v>2b</v>
          </cell>
        </row>
        <row r="1037">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R1037" t="str">
            <v>2b</v>
          </cell>
        </row>
        <row r="1038">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R1038" t="str">
            <v>2b</v>
          </cell>
        </row>
        <row r="1039">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R1039" t="str">
            <v>2b</v>
          </cell>
        </row>
        <row r="1040">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R1040" t="str">
            <v>2b</v>
          </cell>
        </row>
        <row r="1041">
          <cell r="R1041">
            <v>-9890000</v>
          </cell>
          <cell r="S1041">
            <v>-10290000</v>
          </cell>
          <cell r="T1041">
            <v>0</v>
          </cell>
          <cell r="U1041">
            <v>0</v>
          </cell>
          <cell r="V1041">
            <v>0</v>
          </cell>
          <cell r="W1041">
            <v>0</v>
          </cell>
          <cell r="X1041">
            <v>0</v>
          </cell>
          <cell r="Y1041">
            <v>0</v>
          </cell>
          <cell r="Z1041">
            <v>0</v>
          </cell>
          <cell r="AA1041">
            <v>0</v>
          </cell>
          <cell r="AB1041">
            <v>0</v>
          </cell>
          <cell r="AC1041">
            <v>0</v>
          </cell>
          <cell r="AD1041">
            <v>-11341916.666666666</v>
          </cell>
          <cell r="AE1041">
            <v>-10019416.666666666</v>
          </cell>
          <cell r="AF1041">
            <v>-8844833.333333334</v>
          </cell>
          <cell r="AG1041">
            <v>-7134916.666666667</v>
          </cell>
          <cell r="AH1041">
            <v>-5496250</v>
          </cell>
          <cell r="AI1041">
            <v>-4325416.666666667</v>
          </cell>
          <cell r="AJ1041">
            <v>-3246250</v>
          </cell>
          <cell r="AK1041">
            <v>-2217083.3333333335</v>
          </cell>
          <cell r="AL1041">
            <v>-1702500</v>
          </cell>
          <cell r="AM1041">
            <v>-1692083.3333333333</v>
          </cell>
          <cell r="AN1041">
            <v>-1681666.6666666667</v>
          </cell>
          <cell r="AO1041">
            <v>-1681666.6666666667</v>
          </cell>
          <cell r="AR1041" t="str">
            <v>2b</v>
          </cell>
        </row>
        <row r="1042">
          <cell r="R1042">
            <v>-25806000</v>
          </cell>
          <cell r="S1042">
            <v>-28650000</v>
          </cell>
          <cell r="T1042">
            <v>0</v>
          </cell>
          <cell r="U1042">
            <v>0</v>
          </cell>
          <cell r="V1042">
            <v>-25000000</v>
          </cell>
          <cell r="W1042">
            <v>-5000000</v>
          </cell>
          <cell r="X1042">
            <v>0</v>
          </cell>
          <cell r="Y1042">
            <v>-5000000</v>
          </cell>
          <cell r="Z1042">
            <v>0</v>
          </cell>
          <cell r="AA1042">
            <v>-7754000</v>
          </cell>
          <cell r="AB1042">
            <v>0</v>
          </cell>
          <cell r="AC1042">
            <v>0</v>
          </cell>
          <cell r="AD1042">
            <v>-17927500</v>
          </cell>
          <cell r="AE1042">
            <v>-17075541.666666668</v>
          </cell>
          <cell r="AF1042">
            <v>-15779708.333333334</v>
          </cell>
          <cell r="AG1042">
            <v>-13778916.666666666</v>
          </cell>
          <cell r="AH1042">
            <v>-12508583.333333334</v>
          </cell>
          <cell r="AI1042">
            <v>-11886041.666666666</v>
          </cell>
          <cell r="AJ1042">
            <v>-10408000</v>
          </cell>
          <cell r="AK1042">
            <v>-8965708.333333334</v>
          </cell>
          <cell r="AL1042">
            <v>-8010083.333333333</v>
          </cell>
          <cell r="AM1042">
            <v>-7861083.333333333</v>
          </cell>
          <cell r="AN1042">
            <v>-8100833.333333333</v>
          </cell>
          <cell r="AO1042">
            <v>-8100833.333333333</v>
          </cell>
          <cell r="AR1042" t="str">
            <v>2b</v>
          </cell>
        </row>
        <row r="1043">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R1043" t="str">
            <v>2b</v>
          </cell>
        </row>
        <row r="1044">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R1044" t="str">
            <v>2b</v>
          </cell>
        </row>
        <row r="1045">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R1045" t="str">
            <v>2b</v>
          </cell>
        </row>
        <row r="1046">
          <cell r="R1046">
            <v>0</v>
          </cell>
          <cell r="S1046">
            <v>-40000000</v>
          </cell>
          <cell r="T1046">
            <v>0</v>
          </cell>
          <cell r="U1046">
            <v>0</v>
          </cell>
          <cell r="V1046">
            <v>-20000000</v>
          </cell>
          <cell r="W1046">
            <v>-23100000</v>
          </cell>
          <cell r="X1046">
            <v>0</v>
          </cell>
          <cell r="Y1046">
            <v>-17600000</v>
          </cell>
          <cell r="Z1046">
            <v>0</v>
          </cell>
          <cell r="AA1046">
            <v>-53700000</v>
          </cell>
          <cell r="AB1046">
            <v>-12100000</v>
          </cell>
          <cell r="AC1046">
            <v>0</v>
          </cell>
          <cell r="AD1046">
            <v>0</v>
          </cell>
          <cell r="AE1046">
            <v>-1666666.6666666667</v>
          </cell>
          <cell r="AF1046">
            <v>-3333333.3333333335</v>
          </cell>
          <cell r="AG1046">
            <v>-3333333.3333333335</v>
          </cell>
          <cell r="AH1046">
            <v>-4166666.6666666665</v>
          </cell>
          <cell r="AI1046">
            <v>-5962500</v>
          </cell>
          <cell r="AJ1046">
            <v>-6925000</v>
          </cell>
          <cell r="AK1046">
            <v>-7658333.333333333</v>
          </cell>
          <cell r="AL1046">
            <v>-8391666.666666666</v>
          </cell>
          <cell r="AM1046">
            <v>-10629166.666666666</v>
          </cell>
          <cell r="AN1046">
            <v>-13370833.333333334</v>
          </cell>
          <cell r="AO1046">
            <v>-13875000</v>
          </cell>
          <cell r="AR1046" t="str">
            <v>2b</v>
          </cell>
        </row>
        <row r="1047">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R1047" t="str">
            <v>2b</v>
          </cell>
        </row>
        <row r="1048">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R1048" t="str">
            <v>2b</v>
          </cell>
        </row>
        <row r="1049">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R1049" t="str">
            <v>2b</v>
          </cell>
        </row>
        <row r="1050">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R1050" t="str">
            <v>2b</v>
          </cell>
        </row>
        <row r="1051">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R1051" t="str">
            <v>2b</v>
          </cell>
        </row>
        <row r="1052">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R1052" t="str">
            <v>2b</v>
          </cell>
        </row>
        <row r="1053">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R1053" t="str">
            <v>2b</v>
          </cell>
        </row>
        <row r="1054">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R1054" t="str">
            <v>2b</v>
          </cell>
        </row>
        <row r="1055">
          <cell r="R1055">
            <v>-3159040.81</v>
          </cell>
          <cell r="S1055">
            <v>-3479990.86</v>
          </cell>
          <cell r="T1055">
            <v>-3747425.13</v>
          </cell>
          <cell r="U1055">
            <v>-2666105.0699999998</v>
          </cell>
          <cell r="V1055">
            <v>-2653173.46</v>
          </cell>
          <cell r="W1055">
            <v>-3335157.95</v>
          </cell>
          <cell r="X1055">
            <v>-3584248.01</v>
          </cell>
          <cell r="Y1055">
            <v>-4864062.66</v>
          </cell>
          <cell r="Z1055">
            <v>-4046811.36</v>
          </cell>
          <cell r="AA1055">
            <v>-3143113.5</v>
          </cell>
          <cell r="AB1055">
            <v>-3410251.7</v>
          </cell>
          <cell r="AC1055">
            <v>-3824153.86</v>
          </cell>
          <cell r="AD1055">
            <v>-2879534.0233333339</v>
          </cell>
          <cell r="AE1055">
            <v>-2943534.34</v>
          </cell>
          <cell r="AF1055">
            <v>-3007168.6091666664</v>
          </cell>
          <cell r="AG1055">
            <v>-3053659.98875</v>
          </cell>
          <cell r="AH1055">
            <v>-3087703.1108333333</v>
          </cell>
          <cell r="AI1055">
            <v>-3138135.9241666663</v>
          </cell>
          <cell r="AJ1055">
            <v>-3197924.2095833328</v>
          </cell>
          <cell r="AK1055">
            <v>-3298137.4275000002</v>
          </cell>
          <cell r="AL1055">
            <v>-3397294.0829166672</v>
          </cell>
          <cell r="AM1055">
            <v>-3432292.2395833326</v>
          </cell>
          <cell r="AN1055">
            <v>-3445849.4024999999</v>
          </cell>
          <cell r="AO1055">
            <v>-3471512.4970833338</v>
          </cell>
          <cell r="AR1055" t="str">
            <v>50b</v>
          </cell>
        </row>
        <row r="1056">
          <cell r="R1056">
            <v>-7862407.7699999996</v>
          </cell>
          <cell r="S1056">
            <v>-4137880.7</v>
          </cell>
          <cell r="T1056">
            <v>-5038963.1399999997</v>
          </cell>
          <cell r="U1056">
            <v>-5821998.9000000004</v>
          </cell>
          <cell r="V1056">
            <v>-15688503.84</v>
          </cell>
          <cell r="W1056">
            <v>-15145541.130000001</v>
          </cell>
          <cell r="X1056">
            <v>-7152401.8399999999</v>
          </cell>
          <cell r="Y1056">
            <v>-6735119.75</v>
          </cell>
          <cell r="Z1056">
            <v>-1315227.45</v>
          </cell>
          <cell r="AA1056">
            <v>-5398174.2599999998</v>
          </cell>
          <cell r="AB1056">
            <v>-8487966.0500000007</v>
          </cell>
          <cell r="AC1056">
            <v>-9038439.7200000007</v>
          </cell>
          <cell r="AD1056">
            <v>-5303868.5554166669</v>
          </cell>
          <cell r="AE1056">
            <v>-5449491.4933333332</v>
          </cell>
          <cell r="AF1056">
            <v>-5430588.2416666672</v>
          </cell>
          <cell r="AG1056">
            <v>-5488336.9820833346</v>
          </cell>
          <cell r="AH1056">
            <v>-6009348.2283333344</v>
          </cell>
          <cell r="AI1056">
            <v>-6902881.0350000011</v>
          </cell>
          <cell r="AJ1056">
            <v>-7273234.793333333</v>
          </cell>
          <cell r="AK1056">
            <v>-7288957.8779166667</v>
          </cell>
          <cell r="AL1056">
            <v>-7133387.5049999999</v>
          </cell>
          <cell r="AM1056">
            <v>-6963472.5137500009</v>
          </cell>
          <cell r="AN1056">
            <v>-7201149.0612500003</v>
          </cell>
          <cell r="AO1056">
            <v>-7512468.7683333335</v>
          </cell>
          <cell r="AR1056" t="str">
            <v>50b</v>
          </cell>
        </row>
        <row r="1057">
          <cell r="R1057">
            <v>-549231.62</v>
          </cell>
          <cell r="S1057">
            <v>-1007242.16</v>
          </cell>
          <cell r="T1057">
            <v>-804692.95</v>
          </cell>
          <cell r="U1057">
            <v>-877227.04</v>
          </cell>
          <cell r="V1057">
            <v>-852315.41</v>
          </cell>
          <cell r="W1057">
            <v>-704771.38</v>
          </cell>
          <cell r="X1057">
            <v>-861405.96</v>
          </cell>
          <cell r="Y1057">
            <v>-799610.28</v>
          </cell>
          <cell r="Z1057">
            <v>-843691.79</v>
          </cell>
          <cell r="AA1057">
            <v>-845690.3</v>
          </cell>
          <cell r="AB1057">
            <v>-831159.62</v>
          </cell>
          <cell r="AC1057">
            <v>-363225.01</v>
          </cell>
          <cell r="AD1057">
            <v>-861366.10541666672</v>
          </cell>
          <cell r="AE1057">
            <v>-857423.30000000016</v>
          </cell>
          <cell r="AF1057">
            <v>-860968.17541666667</v>
          </cell>
          <cell r="AG1057">
            <v>-859895.01624999999</v>
          </cell>
          <cell r="AH1057">
            <v>-866375.35333333351</v>
          </cell>
          <cell r="AI1057">
            <v>-867538.25166666659</v>
          </cell>
          <cell r="AJ1057">
            <v>-850602.93083333352</v>
          </cell>
          <cell r="AK1057">
            <v>-842305.92249999999</v>
          </cell>
          <cell r="AL1057">
            <v>-852030.91500000004</v>
          </cell>
          <cell r="AM1057">
            <v>-845162.44666666677</v>
          </cell>
          <cell r="AN1057">
            <v>-806042.57916666672</v>
          </cell>
          <cell r="AO1057">
            <v>-778355.38499999989</v>
          </cell>
          <cell r="AR1057" t="str">
            <v>50a</v>
          </cell>
        </row>
        <row r="1058">
          <cell r="R1058">
            <v>-3530724</v>
          </cell>
          <cell r="S1058">
            <v>-3436233</v>
          </cell>
          <cell r="T1058">
            <v>-3419879</v>
          </cell>
          <cell r="U1058">
            <v>-3468655</v>
          </cell>
          <cell r="V1058">
            <v>-3012415</v>
          </cell>
          <cell r="W1058">
            <v>-3529195</v>
          </cell>
          <cell r="X1058">
            <v>-3521495</v>
          </cell>
          <cell r="Y1058">
            <v>-3546162</v>
          </cell>
          <cell r="Z1058">
            <v>-3502512</v>
          </cell>
          <cell r="AA1058">
            <v>-3541073</v>
          </cell>
          <cell r="AB1058">
            <v>-3540379</v>
          </cell>
          <cell r="AC1058">
            <v>-3782412</v>
          </cell>
          <cell r="AD1058">
            <v>-3426580.875</v>
          </cell>
          <cell r="AE1058">
            <v>-3432660.875</v>
          </cell>
          <cell r="AF1058">
            <v>-3429010.4166666665</v>
          </cell>
          <cell r="AG1058">
            <v>-3422687.1666666665</v>
          </cell>
          <cell r="AH1058">
            <v>-3408604.4166666665</v>
          </cell>
          <cell r="AI1058">
            <v>-3399057.6666666665</v>
          </cell>
          <cell r="AJ1058">
            <v>-3411692.25</v>
          </cell>
          <cell r="AK1058">
            <v>-3413807.8333333335</v>
          </cell>
          <cell r="AL1058">
            <v>-3418143</v>
          </cell>
          <cell r="AM1058">
            <v>-3433771.9583333335</v>
          </cell>
          <cell r="AN1058">
            <v>-3445513.9583333335</v>
          </cell>
          <cell r="AO1058">
            <v>-3467845.0416666665</v>
          </cell>
          <cell r="AR1058" t="str">
            <v>50b</v>
          </cell>
        </row>
        <row r="1059">
          <cell r="R1059">
            <v>-4861948.4000000004</v>
          </cell>
          <cell r="S1059">
            <v>-5503514.3899999997</v>
          </cell>
          <cell r="T1059">
            <v>-5847232.4000000004</v>
          </cell>
          <cell r="U1059">
            <v>-7432497.5099999998</v>
          </cell>
          <cell r="V1059">
            <v>-5453128.1699999999</v>
          </cell>
          <cell r="W1059">
            <v>-6113703.5899999999</v>
          </cell>
          <cell r="X1059">
            <v>-6658465.9299999997</v>
          </cell>
          <cell r="Y1059">
            <v>-5757644.2000000002</v>
          </cell>
          <cell r="Z1059">
            <v>-6376982.5</v>
          </cell>
          <cell r="AA1059">
            <v>-7380168.0099999998</v>
          </cell>
          <cell r="AB1059">
            <v>-6013509.0899999999</v>
          </cell>
          <cell r="AC1059">
            <v>-6234120.7999999998</v>
          </cell>
          <cell r="AD1059">
            <v>-9601945.8012500014</v>
          </cell>
          <cell r="AE1059">
            <v>-9225108.5200000014</v>
          </cell>
          <cell r="AF1059">
            <v>-8856197.1245833356</v>
          </cell>
          <cell r="AG1059">
            <v>-8534718.2125000004</v>
          </cell>
          <cell r="AH1059">
            <v>-8193561.4929166688</v>
          </cell>
          <cell r="AI1059">
            <v>-7791620.6904166667</v>
          </cell>
          <cell r="AJ1059">
            <v>-7419494.8266666671</v>
          </cell>
          <cell r="AK1059">
            <v>-7040737.0300000003</v>
          </cell>
          <cell r="AL1059">
            <v>-6647728.0066666668</v>
          </cell>
          <cell r="AM1059">
            <v>-6282681.205000001</v>
          </cell>
          <cell r="AN1059">
            <v>-6093924.1604166664</v>
          </cell>
          <cell r="AO1059">
            <v>-6104650.2787499996</v>
          </cell>
          <cell r="AR1059" t="str">
            <v>50b</v>
          </cell>
        </row>
        <row r="1060">
          <cell r="R1060">
            <v>-27711257.57</v>
          </cell>
          <cell r="S1060">
            <v>-27698354.420000002</v>
          </cell>
          <cell r="T1060">
            <v>-26420338.140000001</v>
          </cell>
          <cell r="U1060">
            <v>-17444278.98</v>
          </cell>
          <cell r="V1060">
            <v>-11775162.41</v>
          </cell>
          <cell r="W1060">
            <v>-12447673.52</v>
          </cell>
          <cell r="X1060">
            <v>-16418574.02</v>
          </cell>
          <cell r="Y1060">
            <v>-13876406.68</v>
          </cell>
          <cell r="Z1060">
            <v>-16388298.68</v>
          </cell>
          <cell r="AA1060">
            <v>-18441294.41</v>
          </cell>
          <cell r="AB1060">
            <v>-22452301.280000001</v>
          </cell>
          <cell r="AC1060">
            <v>-28589962.93</v>
          </cell>
          <cell r="AD1060">
            <v>-15607256.573750002</v>
          </cell>
          <cell r="AE1060">
            <v>-16515173.89875</v>
          </cell>
          <cell r="AF1060">
            <v>-17355491.180416666</v>
          </cell>
          <cell r="AG1060">
            <v>-17675011.995416667</v>
          </cell>
          <cell r="AH1060">
            <v>-17457495.10083333</v>
          </cell>
          <cell r="AI1060">
            <v>-17266464.069999997</v>
          </cell>
          <cell r="AJ1060">
            <v>-17530420.90625</v>
          </cell>
          <cell r="AK1060">
            <v>-17942989.766666666</v>
          </cell>
          <cell r="AL1060">
            <v>-18241102.773333333</v>
          </cell>
          <cell r="AM1060">
            <v>-18754919.859583337</v>
          </cell>
          <cell r="AN1060">
            <v>-19374160.795833338</v>
          </cell>
          <cell r="AO1060">
            <v>-19802056.689583335</v>
          </cell>
          <cell r="AR1060" t="str">
            <v>50b</v>
          </cell>
        </row>
        <row r="1061">
          <cell r="R1061">
            <v>-31089.86</v>
          </cell>
          <cell r="S1061">
            <v>-1841785.87</v>
          </cell>
          <cell r="T1061">
            <v>-1668023.96</v>
          </cell>
          <cell r="U1061">
            <v>256495.28</v>
          </cell>
          <cell r="V1061">
            <v>-18388.25</v>
          </cell>
          <cell r="W1061">
            <v>-13489.72</v>
          </cell>
          <cell r="X1061">
            <v>279226.64</v>
          </cell>
          <cell r="Y1061">
            <v>1984271.05</v>
          </cell>
          <cell r="Z1061">
            <v>-1736932.53</v>
          </cell>
          <cell r="AA1061">
            <v>271344.27</v>
          </cell>
          <cell r="AB1061">
            <v>31211.38</v>
          </cell>
          <cell r="AC1061">
            <v>-14355.75</v>
          </cell>
          <cell r="AD1061">
            <v>-608165.25583333336</v>
          </cell>
          <cell r="AE1061">
            <v>-683833.37750000006</v>
          </cell>
          <cell r="AF1061">
            <v>-754495.41458333342</v>
          </cell>
          <cell r="AG1061">
            <v>-670897.7845833333</v>
          </cell>
          <cell r="AH1061">
            <v>-588789.07958333322</v>
          </cell>
          <cell r="AI1061">
            <v>-583057.05791666661</v>
          </cell>
          <cell r="AJ1061">
            <v>-564910.7304166666</v>
          </cell>
          <cell r="AK1061">
            <v>-391047.31166666659</v>
          </cell>
          <cell r="AL1061">
            <v>-234392.89125000002</v>
          </cell>
          <cell r="AM1061">
            <v>-224573.5275</v>
          </cell>
          <cell r="AN1061">
            <v>-211092.9245833334</v>
          </cell>
          <cell r="AO1061">
            <v>-208903.62583333338</v>
          </cell>
          <cell r="AR1061" t="str">
            <v>50a</v>
          </cell>
        </row>
        <row r="1062">
          <cell r="R1062">
            <v>-26087978.879999999</v>
          </cell>
          <cell r="S1062">
            <v>-21611129.890000001</v>
          </cell>
          <cell r="T1062">
            <v>-21767062.359999999</v>
          </cell>
          <cell r="U1062">
            <v>-17397380.879999999</v>
          </cell>
          <cell r="V1062">
            <v>-11663936.41</v>
          </cell>
          <cell r="W1062">
            <v>-16228115.32</v>
          </cell>
          <cell r="X1062">
            <v>-22532512.989999998</v>
          </cell>
          <cell r="Y1062">
            <v>-23439027.940000001</v>
          </cell>
          <cell r="Z1062">
            <v>-25385157.449999999</v>
          </cell>
          <cell r="AA1062">
            <v>-24149024.370000001</v>
          </cell>
          <cell r="AB1062">
            <v>-24266951.73</v>
          </cell>
          <cell r="AC1062">
            <v>-24932243.449999999</v>
          </cell>
          <cell r="AD1062">
            <v>-23487269.564999998</v>
          </cell>
          <cell r="AE1062">
            <v>-23161780.980416667</v>
          </cell>
          <cell r="AF1062">
            <v>-22537147.411666665</v>
          </cell>
          <cell r="AG1062">
            <v>-22127131.548333332</v>
          </cell>
          <cell r="AH1062">
            <v>-22174112.429166667</v>
          </cell>
          <cell r="AI1062">
            <v>-22328207.273750003</v>
          </cell>
          <cell r="AJ1062">
            <v>-22373779.569999997</v>
          </cell>
          <cell r="AK1062">
            <v>-22362846.515000001</v>
          </cell>
          <cell r="AL1062">
            <v>-22316376.086666666</v>
          </cell>
          <cell r="AM1062">
            <v>-22129802.533333331</v>
          </cell>
          <cell r="AN1062">
            <v>-21828595.451666668</v>
          </cell>
          <cell r="AO1062">
            <v>-21643524.125833329</v>
          </cell>
          <cell r="AR1062" t="str">
            <v>50b</v>
          </cell>
        </row>
        <row r="1063">
          <cell r="R1063">
            <v>-162592.31</v>
          </cell>
          <cell r="S1063">
            <v>-162166.17000000001</v>
          </cell>
          <cell r="T1063">
            <v>-157879.29</v>
          </cell>
          <cell r="U1063">
            <v>-147808.34</v>
          </cell>
          <cell r="V1063">
            <v>-632360.88</v>
          </cell>
          <cell r="W1063">
            <v>-585843.56000000006</v>
          </cell>
          <cell r="X1063">
            <v>-490275.06</v>
          </cell>
          <cell r="Y1063">
            <v>-748542.4</v>
          </cell>
          <cell r="Z1063">
            <v>-812292.08</v>
          </cell>
          <cell r="AA1063">
            <v>-524983.04000000004</v>
          </cell>
          <cell r="AB1063">
            <v>-577383.93999999994</v>
          </cell>
          <cell r="AC1063">
            <v>-620198.94999999995</v>
          </cell>
          <cell r="AD1063">
            <v>-155207.82416666669</v>
          </cell>
          <cell r="AE1063">
            <v>-155975.45583333331</v>
          </cell>
          <cell r="AF1063">
            <v>-156392.60250000001</v>
          </cell>
          <cell r="AG1063">
            <v>-156442.23958333334</v>
          </cell>
          <cell r="AH1063">
            <v>-176560.67041666666</v>
          </cell>
          <cell r="AI1063">
            <v>-214820.43208333338</v>
          </cell>
          <cell r="AJ1063">
            <v>-246478.04250000001</v>
          </cell>
          <cell r="AK1063">
            <v>-283947.24875000003</v>
          </cell>
          <cell r="AL1063">
            <v>-334605.22833333333</v>
          </cell>
          <cell r="AM1063">
            <v>-377115.44791666669</v>
          </cell>
          <cell r="AN1063">
            <v>-411232.09583333338</v>
          </cell>
          <cell r="AO1063">
            <v>-449042.90750000003</v>
          </cell>
          <cell r="AR1063" t="str">
            <v>50b</v>
          </cell>
        </row>
        <row r="1064">
          <cell r="AC1064">
            <v>-500000</v>
          </cell>
          <cell r="AO1064">
            <v>-20833.333333333332</v>
          </cell>
          <cell r="AR1064" t="str">
            <v>50a</v>
          </cell>
        </row>
        <row r="1065">
          <cell r="R1065">
            <v>-174755.16</v>
          </cell>
          <cell r="S1065">
            <v>-174402.25</v>
          </cell>
          <cell r="T1065">
            <v>-172461.69</v>
          </cell>
          <cell r="U1065">
            <v>-133164.22</v>
          </cell>
          <cell r="V1065">
            <v>-133164.22</v>
          </cell>
          <cell r="W1065">
            <v>-133164.22</v>
          </cell>
          <cell r="X1065">
            <v>-133164.22</v>
          </cell>
          <cell r="Y1065">
            <v>-133164.22</v>
          </cell>
          <cell r="Z1065">
            <v>-133164.22</v>
          </cell>
          <cell r="AA1065">
            <v>-102076.53</v>
          </cell>
          <cell r="AB1065">
            <v>-176901.95</v>
          </cell>
          <cell r="AC1065">
            <v>-99959.89</v>
          </cell>
          <cell r="AD1065">
            <v>-195981.02708333332</v>
          </cell>
          <cell r="AE1065">
            <v>-192446.19833333333</v>
          </cell>
          <cell r="AF1065">
            <v>-188869.9329166667</v>
          </cell>
          <cell r="AG1065">
            <v>-186846.38916666666</v>
          </cell>
          <cell r="AH1065">
            <v>-179976.64916666667</v>
          </cell>
          <cell r="AI1065">
            <v>-173106.90916666665</v>
          </cell>
          <cell r="AJ1065">
            <v>-169445.97083333333</v>
          </cell>
          <cell r="AK1065">
            <v>-165829.85416666666</v>
          </cell>
          <cell r="AL1065">
            <v>-162258.55916666667</v>
          </cell>
          <cell r="AM1065">
            <v>-157391.94375000001</v>
          </cell>
          <cell r="AN1065">
            <v>-151138.93208333335</v>
          </cell>
          <cell r="AO1065">
            <v>-144797.72708333333</v>
          </cell>
          <cell r="AR1065" t="str">
            <v>50b</v>
          </cell>
        </row>
        <row r="1066">
          <cell r="R1066">
            <v>-65462.38</v>
          </cell>
          <cell r="S1066">
            <v>-51386.28</v>
          </cell>
          <cell r="T1066">
            <v>-50762.13</v>
          </cell>
          <cell r="U1066">
            <v>-37249.29</v>
          </cell>
          <cell r="V1066">
            <v>-33737.599999999999</v>
          </cell>
          <cell r="W1066">
            <v>-32250.65</v>
          </cell>
          <cell r="X1066">
            <v>-37277.67</v>
          </cell>
          <cell r="Y1066">
            <v>-41163.93</v>
          </cell>
          <cell r="Z1066">
            <v>-46154.15</v>
          </cell>
          <cell r="AA1066">
            <v>-47272.9</v>
          </cell>
          <cell r="AB1066">
            <v>-53639.71</v>
          </cell>
          <cell r="AC1066">
            <v>-72406.600000000006</v>
          </cell>
          <cell r="AD1066">
            <v>-64493.045833333337</v>
          </cell>
          <cell r="AE1066">
            <v>-64168.416250000002</v>
          </cell>
          <cell r="AF1066">
            <v>-61434.01875000001</v>
          </cell>
          <cell r="AG1066">
            <v>-55963.724999999999</v>
          </cell>
          <cell r="AH1066">
            <v>-52554.011666666665</v>
          </cell>
          <cell r="AI1066">
            <v>-51676.076666666668</v>
          </cell>
          <cell r="AJ1066">
            <v>-50906.798750000009</v>
          </cell>
          <cell r="AK1066">
            <v>-50378.02874999999</v>
          </cell>
          <cell r="AL1066">
            <v>-50056.570833333331</v>
          </cell>
          <cell r="AM1066">
            <v>-49493.361249999994</v>
          </cell>
          <cell r="AN1066">
            <v>-48715.324166666665</v>
          </cell>
          <cell r="AO1066">
            <v>-47880.896666666667</v>
          </cell>
          <cell r="AR1066" t="str">
            <v>50a</v>
          </cell>
        </row>
        <row r="1067">
          <cell r="R1067">
            <v>-21925.06</v>
          </cell>
          <cell r="S1067">
            <v>-6738.58</v>
          </cell>
          <cell r="T1067">
            <v>-2514.06</v>
          </cell>
          <cell r="U1067">
            <v>-351286.06</v>
          </cell>
          <cell r="V1067">
            <v>-11016.65</v>
          </cell>
          <cell r="W1067">
            <v>-10635.02</v>
          </cell>
          <cell r="X1067">
            <v>-13618.96</v>
          </cell>
          <cell r="Y1067">
            <v>-136239.1</v>
          </cell>
          <cell r="Z1067">
            <v>-85210.96</v>
          </cell>
          <cell r="AA1067">
            <v>-17832.919999999998</v>
          </cell>
          <cell r="AB1067">
            <v>-3418.27</v>
          </cell>
          <cell r="AC1067">
            <v>-19442.48</v>
          </cell>
          <cell r="AD1067">
            <v>-33866.82166666667</v>
          </cell>
          <cell r="AE1067">
            <v>-33370.28875</v>
          </cell>
          <cell r="AF1067">
            <v>-31941.02791666667</v>
          </cell>
          <cell r="AG1067">
            <v>-42477.972916666673</v>
          </cell>
          <cell r="AH1067">
            <v>-48298.189583333333</v>
          </cell>
          <cell r="AI1067">
            <v>-41391.842083333337</v>
          </cell>
          <cell r="AJ1067">
            <v>-39497.14375000001</v>
          </cell>
          <cell r="AK1067">
            <v>-44399.080000000009</v>
          </cell>
          <cell r="AL1067">
            <v>-53125.42500000001</v>
          </cell>
          <cell r="AM1067">
            <v>-56405.407500000001</v>
          </cell>
          <cell r="AN1067">
            <v>-55993.021250000013</v>
          </cell>
          <cell r="AO1067">
            <v>-56009.342500000006</v>
          </cell>
          <cell r="AR1067" t="str">
            <v>50b</v>
          </cell>
        </row>
        <row r="1068">
          <cell r="R1068">
            <v>-396.92</v>
          </cell>
          <cell r="S1068">
            <v>-374.92</v>
          </cell>
          <cell r="T1068">
            <v>-374.92</v>
          </cell>
          <cell r="U1068">
            <v>-369.92</v>
          </cell>
          <cell r="V1068">
            <v>-369.92</v>
          </cell>
          <cell r="W1068">
            <v>-364.92</v>
          </cell>
          <cell r="X1068">
            <v>-729.84</v>
          </cell>
          <cell r="Y1068">
            <v>-354.92</v>
          </cell>
          <cell r="Z1068">
            <v>-354.92</v>
          </cell>
          <cell r="AA1068">
            <v>-354.92</v>
          </cell>
          <cell r="AB1068">
            <v>-344.92</v>
          </cell>
          <cell r="AC1068">
            <v>-344.92</v>
          </cell>
          <cell r="AD1068">
            <v>-179.83833333333334</v>
          </cell>
          <cell r="AE1068">
            <v>-211.99833333333333</v>
          </cell>
          <cell r="AF1068">
            <v>-243.24166666666667</v>
          </cell>
          <cell r="AG1068">
            <v>-274.06833333333333</v>
          </cell>
          <cell r="AH1068">
            <v>-304.47833333333335</v>
          </cell>
          <cell r="AI1068">
            <v>-334.68</v>
          </cell>
          <cell r="AJ1068">
            <v>-380.08666666666664</v>
          </cell>
          <cell r="AK1068">
            <v>-408.74666666666667</v>
          </cell>
          <cell r="AL1068">
            <v>-405.66333333333336</v>
          </cell>
          <cell r="AM1068">
            <v>-402.99666666666667</v>
          </cell>
          <cell r="AN1068">
            <v>-399.91333333333336</v>
          </cell>
          <cell r="AO1068">
            <v>-396.41333333333336</v>
          </cell>
          <cell r="AR1068" t="str">
            <v>50a</v>
          </cell>
        </row>
        <row r="1069">
          <cell r="R1069">
            <v>0</v>
          </cell>
          <cell r="S1069">
            <v>0</v>
          </cell>
          <cell r="T1069">
            <v>0</v>
          </cell>
          <cell r="U1069">
            <v>0</v>
          </cell>
          <cell r="V1069">
            <v>-157823.70000000001</v>
          </cell>
          <cell r="W1069">
            <v>-512709.5</v>
          </cell>
          <cell r="X1069">
            <v>-677870.51</v>
          </cell>
          <cell r="Y1069">
            <v>-872109.04</v>
          </cell>
          <cell r="Z1069">
            <v>-979213.42</v>
          </cell>
          <cell r="AA1069">
            <v>-736545.43</v>
          </cell>
          <cell r="AB1069">
            <v>-805243.74</v>
          </cell>
          <cell r="AC1069">
            <v>-877812.44</v>
          </cell>
          <cell r="AD1069">
            <v>0</v>
          </cell>
          <cell r="AE1069">
            <v>0</v>
          </cell>
          <cell r="AF1069">
            <v>0</v>
          </cell>
          <cell r="AG1069">
            <v>0</v>
          </cell>
          <cell r="AH1069">
            <v>-6575.9875000000002</v>
          </cell>
          <cell r="AI1069">
            <v>-34514.870833333334</v>
          </cell>
          <cell r="AJ1069">
            <v>-84122.371249999997</v>
          </cell>
          <cell r="AK1069">
            <v>-148704.85250000001</v>
          </cell>
          <cell r="AL1069">
            <v>-225843.28833333333</v>
          </cell>
          <cell r="AM1069">
            <v>-297333.24041666667</v>
          </cell>
          <cell r="AN1069">
            <v>-361574.45583333331</v>
          </cell>
          <cell r="AO1069">
            <v>-431701.79666666663</v>
          </cell>
          <cell r="AR1069" t="str">
            <v>50b</v>
          </cell>
        </row>
        <row r="1070">
          <cell r="R1070">
            <v>275639.38</v>
          </cell>
          <cell r="S1070">
            <v>-39082.65</v>
          </cell>
          <cell r="T1070">
            <v>-188145.37</v>
          </cell>
          <cell r="U1070">
            <v>-20693.03</v>
          </cell>
          <cell r="V1070">
            <v>-21968.09</v>
          </cell>
          <cell r="W1070">
            <v>-24456.560000000001</v>
          </cell>
          <cell r="X1070">
            <v>-26123.37</v>
          </cell>
          <cell r="Y1070">
            <v>45715.22</v>
          </cell>
          <cell r="Z1070">
            <v>67349.09</v>
          </cell>
          <cell r="AA1070">
            <v>-8696.31</v>
          </cell>
          <cell r="AB1070">
            <v>-23033.65</v>
          </cell>
          <cell r="AC1070">
            <v>-4821.75</v>
          </cell>
          <cell r="AD1070">
            <v>-8666.6241666666665</v>
          </cell>
          <cell r="AE1070">
            <v>2586.3537500000043</v>
          </cell>
          <cell r="AF1070">
            <v>-4984.9216666666625</v>
          </cell>
          <cell r="AG1070">
            <v>-5171.8433333333332</v>
          </cell>
          <cell r="AH1070">
            <v>1135.9170833333355</v>
          </cell>
          <cell r="AI1070">
            <v>638.17708333333485</v>
          </cell>
          <cell r="AJ1070">
            <v>-111.36249999999654</v>
          </cell>
          <cell r="AK1070">
            <v>2646.9341666666683</v>
          </cell>
          <cell r="AL1070">
            <v>16216.009166666669</v>
          </cell>
          <cell r="AM1070">
            <v>26993.871666666655</v>
          </cell>
          <cell r="AN1070">
            <v>20794.315416666668</v>
          </cell>
          <cell r="AO1070">
            <v>8440.6187500000015</v>
          </cell>
          <cell r="AR1070" t="str">
            <v>50a</v>
          </cell>
        </row>
        <row r="1071">
          <cell r="R1071">
            <v>2116269.87</v>
          </cell>
          <cell r="S1071">
            <v>1784885.4</v>
          </cell>
          <cell r="T1071">
            <v>0</v>
          </cell>
          <cell r="U1071">
            <v>1133854.8400000001</v>
          </cell>
          <cell r="V1071">
            <v>1194394.8999999999</v>
          </cell>
          <cell r="W1071">
            <v>0</v>
          </cell>
          <cell r="X1071">
            <v>0</v>
          </cell>
          <cell r="Y1071">
            <v>-424.6</v>
          </cell>
          <cell r="Z1071">
            <v>-771.49</v>
          </cell>
          <cell r="AA1071">
            <v>-1245.49</v>
          </cell>
          <cell r="AB1071">
            <v>-1251.49</v>
          </cell>
          <cell r="AC1071">
            <v>-1257.49</v>
          </cell>
          <cell r="AD1071">
            <v>802312.22708333342</v>
          </cell>
          <cell r="AE1071">
            <v>822507.74833333318</v>
          </cell>
          <cell r="AF1071">
            <v>843855.09291666665</v>
          </cell>
          <cell r="AG1071">
            <v>854418.1595833333</v>
          </cell>
          <cell r="AH1071">
            <v>824842.98999999987</v>
          </cell>
          <cell r="AI1071">
            <v>795703.59916666662</v>
          </cell>
          <cell r="AJ1071">
            <v>757964.72666666668</v>
          </cell>
          <cell r="AK1071">
            <v>697400.9029166667</v>
          </cell>
          <cell r="AL1071">
            <v>674543.80625000002</v>
          </cell>
          <cell r="AM1071">
            <v>643907.43958333333</v>
          </cell>
          <cell r="AN1071">
            <v>566056.27333333332</v>
          </cell>
          <cell r="AO1071">
            <v>518756.93291666661</v>
          </cell>
          <cell r="AR1071" t="str">
            <v>50a</v>
          </cell>
        </row>
        <row r="1072">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R1072" t="str">
            <v>50a</v>
          </cell>
        </row>
        <row r="1073">
          <cell r="R1073">
            <v>-1435730.49</v>
          </cell>
          <cell r="S1073">
            <v>-1672459.8</v>
          </cell>
          <cell r="T1073">
            <v>-1291457.82</v>
          </cell>
          <cell r="U1073">
            <v>-887083.95</v>
          </cell>
          <cell r="V1073">
            <v>-509361.99</v>
          </cell>
          <cell r="W1073">
            <v>-359846.38</v>
          </cell>
          <cell r="X1073">
            <v>-605368.32999999996</v>
          </cell>
          <cell r="Y1073">
            <v>-608965.46</v>
          </cell>
          <cell r="Z1073">
            <v>-571083.36</v>
          </cell>
          <cell r="AA1073">
            <v>-700079.06</v>
          </cell>
          <cell r="AB1073">
            <v>-876876.2</v>
          </cell>
          <cell r="AC1073">
            <v>-920264.53</v>
          </cell>
          <cell r="AD1073">
            <v>-939045.60708333331</v>
          </cell>
          <cell r="AE1073">
            <v>-987333.19874999998</v>
          </cell>
          <cell r="AF1073">
            <v>-1009788.74125</v>
          </cell>
          <cell r="AG1073">
            <v>-1013340.8783333335</v>
          </cell>
          <cell r="AH1073">
            <v>-991577.34833333327</v>
          </cell>
          <cell r="AI1073">
            <v>-937987.92666666664</v>
          </cell>
          <cell r="AJ1073">
            <v>-874679.06458333333</v>
          </cell>
          <cell r="AK1073">
            <v>-832849.36541666684</v>
          </cell>
          <cell r="AL1073">
            <v>-817109.2041666666</v>
          </cell>
          <cell r="AM1073">
            <v>-817691.79708333325</v>
          </cell>
          <cell r="AN1073">
            <v>-838132.25000000012</v>
          </cell>
          <cell r="AO1073">
            <v>-862518.76416666666</v>
          </cell>
        </row>
        <row r="1074">
          <cell r="R1074">
            <v>-4279343.3499999996</v>
          </cell>
          <cell r="S1074">
            <v>-3998190.29</v>
          </cell>
          <cell r="T1074">
            <v>-4225375.99</v>
          </cell>
          <cell r="U1074">
            <v>-4276780.83</v>
          </cell>
          <cell r="V1074">
            <v>-4037441.12</v>
          </cell>
          <cell r="W1074">
            <v>-3850969.8</v>
          </cell>
          <cell r="X1074">
            <v>-3919279.17</v>
          </cell>
          <cell r="Y1074">
            <v>-3943782.12</v>
          </cell>
          <cell r="Z1074">
            <v>-3852657.08</v>
          </cell>
          <cell r="AA1074">
            <v>-3982256.84</v>
          </cell>
          <cell r="AB1074">
            <v>-5435082.6900000004</v>
          </cell>
          <cell r="AC1074">
            <v>-5740702.8899999997</v>
          </cell>
          <cell r="AD1074">
            <v>-3617693.9658333338</v>
          </cell>
          <cell r="AE1074">
            <v>-3652279.4187500007</v>
          </cell>
          <cell r="AF1074">
            <v>-3699921.5466666669</v>
          </cell>
          <cell r="AG1074">
            <v>-3755635.0245833327</v>
          </cell>
          <cell r="AH1074">
            <v>-3809279.9170833328</v>
          </cell>
          <cell r="AI1074">
            <v>-3853420.3241666663</v>
          </cell>
          <cell r="AJ1074">
            <v>-3896672.055416666</v>
          </cell>
          <cell r="AK1074">
            <v>-3938647.8537499993</v>
          </cell>
          <cell r="AL1074">
            <v>-3980691.2091666665</v>
          </cell>
          <cell r="AM1074">
            <v>-4009898.3249999997</v>
          </cell>
          <cell r="AN1074">
            <v>-4091787.2483333331</v>
          </cell>
          <cell r="AO1074">
            <v>-4230176.28</v>
          </cell>
        </row>
        <row r="1075">
          <cell r="R1075">
            <v>-70526359.299999997</v>
          </cell>
          <cell r="S1075">
            <v>-62731319.039999999</v>
          </cell>
          <cell r="T1075">
            <v>-63038924.369999997</v>
          </cell>
          <cell r="U1075">
            <v>-51159207.18</v>
          </cell>
          <cell r="V1075">
            <v>-49299982.57</v>
          </cell>
          <cell r="W1075">
            <v>-41703855.119999997</v>
          </cell>
          <cell r="X1075">
            <v>-39599290.469999999</v>
          </cell>
          <cell r="Y1075">
            <v>-43154557.549999997</v>
          </cell>
          <cell r="Z1075">
            <v>-41322780.880000003</v>
          </cell>
          <cell r="AA1075">
            <v>-41674454.840000004</v>
          </cell>
          <cell r="AB1075">
            <v>-75452213.969999999</v>
          </cell>
          <cell r="AC1075">
            <v>-76865424.670000002</v>
          </cell>
          <cell r="AD1075">
            <v>-49154713.626249999</v>
          </cell>
          <cell r="AE1075">
            <v>-50859605.459583335</v>
          </cell>
          <cell r="AF1075">
            <v>-50778542.652083337</v>
          </cell>
          <cell r="AG1075">
            <v>-50393027.136249997</v>
          </cell>
          <cell r="AH1075">
            <v>-50940486.361666672</v>
          </cell>
          <cell r="AI1075">
            <v>-51299907.356666677</v>
          </cell>
          <cell r="AJ1075">
            <v>-51388538.806666672</v>
          </cell>
          <cell r="AK1075">
            <v>-51653160.256666668</v>
          </cell>
          <cell r="AL1075">
            <v>-52138975.280833334</v>
          </cell>
          <cell r="AM1075">
            <v>-52402764.175416656</v>
          </cell>
          <cell r="AN1075">
            <v>-53225413.591250002</v>
          </cell>
          <cell r="AO1075">
            <v>-54337606.362500012</v>
          </cell>
        </row>
        <row r="1076">
          <cell r="R1076">
            <v>-1745.95</v>
          </cell>
          <cell r="S1076">
            <v>-2096.66</v>
          </cell>
          <cell r="T1076">
            <v>-1652.41</v>
          </cell>
          <cell r="U1076">
            <v>-1354.82</v>
          </cell>
          <cell r="V1076">
            <v>-1354.82</v>
          </cell>
          <cell r="W1076">
            <v>-1343.17</v>
          </cell>
          <cell r="X1076">
            <v>-1342.64</v>
          </cell>
          <cell r="Y1076">
            <v>-1342.64</v>
          </cell>
          <cell r="Z1076">
            <v>-1554.22</v>
          </cell>
          <cell r="AA1076">
            <v>-1353.82</v>
          </cell>
          <cell r="AB1076">
            <v>-1628.91</v>
          </cell>
          <cell r="AC1076">
            <v>0</v>
          </cell>
          <cell r="AD1076">
            <v>-1654.0245833333336</v>
          </cell>
          <cell r="AE1076">
            <v>-1697.2766666666666</v>
          </cell>
          <cell r="AF1076">
            <v>-1720.2529166666666</v>
          </cell>
          <cell r="AG1076">
            <v>-1696.1487500000001</v>
          </cell>
          <cell r="AH1076">
            <v>-1656.41875</v>
          </cell>
          <cell r="AI1076">
            <v>-1612.7691666666667</v>
          </cell>
          <cell r="AJ1076">
            <v>-1572.1970833333332</v>
          </cell>
          <cell r="AK1076">
            <v>-1539.4112499999999</v>
          </cell>
          <cell r="AL1076">
            <v>-1519.6799999999996</v>
          </cell>
          <cell r="AM1076">
            <v>-1514.2299999999998</v>
          </cell>
          <cell r="AN1076">
            <v>-1512.2766666666664</v>
          </cell>
          <cell r="AO1076">
            <v>-1453.9141666666665</v>
          </cell>
          <cell r="AR1076" t="str">
            <v>50b</v>
          </cell>
        </row>
        <row r="1077">
          <cell r="R1077">
            <v>-3497.41</v>
          </cell>
          <cell r="S1077">
            <v>-6826.81</v>
          </cell>
          <cell r="T1077">
            <v>-3278.79</v>
          </cell>
          <cell r="U1077">
            <v>0</v>
          </cell>
          <cell r="V1077">
            <v>0</v>
          </cell>
          <cell r="W1077">
            <v>0</v>
          </cell>
          <cell r="X1077">
            <v>0</v>
          </cell>
          <cell r="Y1077">
            <v>0</v>
          </cell>
          <cell r="Z1077">
            <v>-3181.23</v>
          </cell>
          <cell r="AA1077">
            <v>0</v>
          </cell>
          <cell r="AB1077">
            <v>-3160.24</v>
          </cell>
          <cell r="AC1077">
            <v>0</v>
          </cell>
          <cell r="AD1077">
            <v>-1039.8491666666666</v>
          </cell>
          <cell r="AE1077">
            <v>-1456.1074999999998</v>
          </cell>
          <cell r="AF1077">
            <v>-1731.8625000000002</v>
          </cell>
          <cell r="AG1077">
            <v>-1723.1670833333335</v>
          </cell>
          <cell r="AH1077">
            <v>-1709.8779166666666</v>
          </cell>
          <cell r="AI1077">
            <v>-1697.2170833333332</v>
          </cell>
          <cell r="AJ1077">
            <v>-1684.5562500000003</v>
          </cell>
          <cell r="AK1077">
            <v>-1541.5975000000001</v>
          </cell>
          <cell r="AL1077">
            <v>-1401.8279166666669</v>
          </cell>
          <cell r="AM1077">
            <v>-1398.6866666666667</v>
          </cell>
          <cell r="AN1077">
            <v>-1530.3633333333335</v>
          </cell>
          <cell r="AO1077">
            <v>-1662.0400000000002</v>
          </cell>
        </row>
        <row r="1078">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R1078" t="str">
            <v>50a</v>
          </cell>
        </row>
        <row r="1079">
          <cell r="R1079">
            <v>-153440</v>
          </cell>
          <cell r="S1079">
            <v>-222340</v>
          </cell>
          <cell r="T1079">
            <v>-281750</v>
          </cell>
          <cell r="U1079">
            <v>-341310</v>
          </cell>
          <cell r="V1079">
            <v>-398940</v>
          </cell>
          <cell r="W1079">
            <v>-138950</v>
          </cell>
          <cell r="X1079">
            <v>-203680</v>
          </cell>
          <cell r="Y1079">
            <v>-270820</v>
          </cell>
          <cell r="Z1079">
            <v>-334730</v>
          </cell>
          <cell r="AA1079">
            <v>-396840</v>
          </cell>
          <cell r="AB1079">
            <v>-458470</v>
          </cell>
          <cell r="AC1079">
            <v>-56845</v>
          </cell>
          <cell r="AD1079">
            <v>-208617.70833333334</v>
          </cell>
          <cell r="AE1079">
            <v>-210764.79166666666</v>
          </cell>
          <cell r="AF1079">
            <v>-213903.125</v>
          </cell>
          <cell r="AG1079">
            <v>-218580.20833333334</v>
          </cell>
          <cell r="AH1079">
            <v>-225148.95833333334</v>
          </cell>
          <cell r="AI1079">
            <v>-231890.20833333334</v>
          </cell>
          <cell r="AJ1079">
            <v>-238718.95833333334</v>
          </cell>
          <cell r="AK1079">
            <v>-246039.375</v>
          </cell>
          <cell r="AL1079">
            <v>-253819.375</v>
          </cell>
          <cell r="AM1079">
            <v>-262284.375</v>
          </cell>
          <cell r="AN1079">
            <v>-270581.45833333331</v>
          </cell>
          <cell r="AO1079">
            <v>-272998.125</v>
          </cell>
          <cell r="AR1079" t="str">
            <v>50a</v>
          </cell>
        </row>
        <row r="1080">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R1080" t="str">
            <v>50a</v>
          </cell>
        </row>
        <row r="1081">
          <cell r="R1081">
            <v>0</v>
          </cell>
          <cell r="S1081">
            <v>0</v>
          </cell>
          <cell r="T1081">
            <v>0</v>
          </cell>
          <cell r="U1081">
            <v>0</v>
          </cell>
          <cell r="V1081">
            <v>0</v>
          </cell>
          <cell r="W1081">
            <v>0</v>
          </cell>
          <cell r="X1081">
            <v>0</v>
          </cell>
          <cell r="Y1081">
            <v>0</v>
          </cell>
          <cell r="Z1081">
            <v>0</v>
          </cell>
          <cell r="AA1081">
            <v>0</v>
          </cell>
          <cell r="AB1081">
            <v>0</v>
          </cell>
          <cell r="AC1081">
            <v>0</v>
          </cell>
          <cell r="AD1081">
            <v>4.166666666666667</v>
          </cell>
          <cell r="AE1081">
            <v>4.166666666666667</v>
          </cell>
          <cell r="AF1081">
            <v>4.166666666666667</v>
          </cell>
          <cell r="AG1081">
            <v>4.166666666666667</v>
          </cell>
          <cell r="AH1081">
            <v>4.166666666666667</v>
          </cell>
          <cell r="AI1081">
            <v>4.166666666666667</v>
          </cell>
          <cell r="AJ1081">
            <v>4.166666666666667</v>
          </cell>
          <cell r="AK1081">
            <v>4.166666666666667</v>
          </cell>
          <cell r="AL1081">
            <v>2.0833333333333335</v>
          </cell>
          <cell r="AM1081">
            <v>0</v>
          </cell>
          <cell r="AN1081">
            <v>0</v>
          </cell>
          <cell r="AO1081">
            <v>0</v>
          </cell>
          <cell r="AR1081" t="str">
            <v>50a</v>
          </cell>
        </row>
        <row r="1082">
          <cell r="R1082">
            <v>0</v>
          </cell>
          <cell r="S1082">
            <v>0</v>
          </cell>
          <cell r="T1082">
            <v>0</v>
          </cell>
          <cell r="U1082">
            <v>0</v>
          </cell>
          <cell r="V1082">
            <v>0</v>
          </cell>
          <cell r="W1082">
            <v>0</v>
          </cell>
          <cell r="X1082">
            <v>0</v>
          </cell>
          <cell r="Y1082">
            <v>0</v>
          </cell>
          <cell r="Z1082">
            <v>0</v>
          </cell>
          <cell r="AA1082">
            <v>0</v>
          </cell>
          <cell r="AB1082">
            <v>0</v>
          </cell>
          <cell r="AC1082">
            <v>0</v>
          </cell>
          <cell r="AD1082">
            <v>-1128.4758333333334</v>
          </cell>
          <cell r="AE1082">
            <v>-1128.4966666666667</v>
          </cell>
          <cell r="AF1082">
            <v>-1119.8258333333333</v>
          </cell>
          <cell r="AG1082">
            <v>-588.40666666666664</v>
          </cell>
          <cell r="AH1082">
            <v>-65.67916666666666</v>
          </cell>
          <cell r="AI1082">
            <v>-50.264583333333327</v>
          </cell>
          <cell r="AJ1082">
            <v>-17.425000000000001</v>
          </cell>
          <cell r="AK1082">
            <v>0</v>
          </cell>
          <cell r="AL1082">
            <v>0</v>
          </cell>
          <cell r="AM1082">
            <v>0</v>
          </cell>
          <cell r="AN1082">
            <v>0</v>
          </cell>
          <cell r="AO1082">
            <v>0</v>
          </cell>
          <cell r="AR1082" t="str">
            <v>50a</v>
          </cell>
        </row>
        <row r="1083">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R1083" t="str">
            <v>50b</v>
          </cell>
        </row>
        <row r="1084">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R1084" t="str">
            <v>50b</v>
          </cell>
        </row>
        <row r="1085">
          <cell r="R1085">
            <v>-6606796.4199999999</v>
          </cell>
          <cell r="S1085">
            <v>-6996850.1799999997</v>
          </cell>
          <cell r="T1085">
            <v>-7553966.1600000001</v>
          </cell>
          <cell r="U1085">
            <v>-8148653.9100000001</v>
          </cell>
          <cell r="V1085">
            <v>-8809890.6300000008</v>
          </cell>
          <cell r="W1085">
            <v>-8600146.2300000004</v>
          </cell>
          <cell r="X1085">
            <v>-7650127.8099999996</v>
          </cell>
          <cell r="Y1085">
            <v>-7615753.0800000001</v>
          </cell>
          <cell r="Z1085">
            <v>-7315348.3899999997</v>
          </cell>
          <cell r="AA1085">
            <v>-8138623.3799999999</v>
          </cell>
          <cell r="AB1085">
            <v>-8938071.7899999991</v>
          </cell>
          <cell r="AC1085">
            <v>-8201084.3300000001</v>
          </cell>
          <cell r="AD1085">
            <v>-7695843.4325000001</v>
          </cell>
          <cell r="AE1085">
            <v>-7695961.9549999991</v>
          </cell>
          <cell r="AF1085">
            <v>-7707991.1308333324</v>
          </cell>
          <cell r="AG1085">
            <v>-7736705.0758333318</v>
          </cell>
          <cell r="AH1085">
            <v>-7764565.5354166664</v>
          </cell>
          <cell r="AI1085">
            <v>-7794585.501666666</v>
          </cell>
          <cell r="AJ1085">
            <v>-7805286.7229166664</v>
          </cell>
          <cell r="AK1085">
            <v>-7804872.7262500003</v>
          </cell>
          <cell r="AL1085">
            <v>-7814610.4837500006</v>
          </cell>
          <cell r="AM1085">
            <v>-7823931.8108333321</v>
          </cell>
          <cell r="AN1085">
            <v>-7834899.9129166668</v>
          </cell>
          <cell r="AO1085">
            <v>-7862242.387083333</v>
          </cell>
          <cell r="AR1085" t="str">
            <v>50a</v>
          </cell>
        </row>
        <row r="1086">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R1086" t="str">
            <v>50b</v>
          </cell>
        </row>
        <row r="1087">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R1087" t="str">
            <v>50a</v>
          </cell>
        </row>
        <row r="1088">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R1088" t="str">
            <v>50a</v>
          </cell>
        </row>
        <row r="1089">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R1089" t="str">
            <v>50b</v>
          </cell>
        </row>
        <row r="1090">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R1090" t="str">
            <v>50b</v>
          </cell>
        </row>
        <row r="1091">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R1091" t="str">
            <v>50b</v>
          </cell>
        </row>
        <row r="1092">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R1092" t="str">
            <v>50b</v>
          </cell>
        </row>
        <row r="1093">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cell r="AO1093">
            <v>0</v>
          </cell>
          <cell r="AR1093" t="str">
            <v>50a</v>
          </cell>
        </row>
        <row r="1094">
          <cell r="R1094">
            <v>-3322979.02</v>
          </cell>
          <cell r="S1094">
            <v>-486910.32</v>
          </cell>
          <cell r="T1094">
            <v>-1011019.63</v>
          </cell>
          <cell r="U1094">
            <v>-1379282.52</v>
          </cell>
          <cell r="V1094">
            <v>-1747675.36</v>
          </cell>
          <cell r="W1094">
            <v>-2090962.26</v>
          </cell>
          <cell r="X1094">
            <v>-2420066.89</v>
          </cell>
          <cell r="Y1094">
            <v>-2774936.6</v>
          </cell>
          <cell r="Z1094">
            <v>-2252644</v>
          </cell>
          <cell r="AA1094">
            <v>-2628887.0699999998</v>
          </cell>
          <cell r="AB1094">
            <v>-3008726.26</v>
          </cell>
          <cell r="AC1094">
            <v>-7366334</v>
          </cell>
          <cell r="AD1094">
            <v>-2631742.3041666667</v>
          </cell>
          <cell r="AE1094">
            <v>-2323482.0183333331</v>
          </cell>
          <cell r="AF1094">
            <v>-2297999.3599999999</v>
          </cell>
          <cell r="AG1094">
            <v>-2271588.2845833334</v>
          </cell>
          <cell r="AH1094">
            <v>-2235815.0862500002</v>
          </cell>
          <cell r="AI1094">
            <v>-2191296.8333333335</v>
          </cell>
          <cell r="AJ1094">
            <v>-2138218.2041666671</v>
          </cell>
          <cell r="AK1094">
            <v>-2125157.06</v>
          </cell>
          <cell r="AL1094">
            <v>-2153236.2516666669</v>
          </cell>
          <cell r="AM1094">
            <v>-2172030.6750000003</v>
          </cell>
          <cell r="AN1094">
            <v>-2181615.9212500001</v>
          </cell>
          <cell r="AO1094">
            <v>-2362758.4108333332</v>
          </cell>
          <cell r="AR1094" t="str">
            <v>50a</v>
          </cell>
        </row>
        <row r="1095">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v>0</v>
          </cell>
          <cell r="AO1095">
            <v>0</v>
          </cell>
          <cell r="AR1095" t="str">
            <v>50a</v>
          </cell>
        </row>
        <row r="1096">
          <cell r="R1096">
            <v>-26708267.52</v>
          </cell>
          <cell r="S1096">
            <v>-20107836.239999998</v>
          </cell>
          <cell r="T1096">
            <v>-19892990.690000001</v>
          </cell>
          <cell r="U1096">
            <v>-18075642.48</v>
          </cell>
          <cell r="V1096">
            <v>-21067681.780000001</v>
          </cell>
          <cell r="W1096">
            <v>-21292583.370000001</v>
          </cell>
          <cell r="X1096">
            <v>-21788965.32</v>
          </cell>
          <cell r="Y1096">
            <v>-20784054.43</v>
          </cell>
          <cell r="Z1096">
            <v>-23309225.239999998</v>
          </cell>
          <cell r="AA1096">
            <v>-23106512.699999999</v>
          </cell>
          <cell r="AB1096">
            <v>-23465192.510000002</v>
          </cell>
          <cell r="AC1096">
            <v>-32748640.969999999</v>
          </cell>
          <cell r="AD1096">
            <v>-21980084.947083335</v>
          </cell>
          <cell r="AE1096">
            <v>-21851749.890833337</v>
          </cell>
          <cell r="AF1096">
            <v>-21763260.498750005</v>
          </cell>
          <cell r="AG1096">
            <v>-21604055.141250003</v>
          </cell>
          <cell r="AH1096">
            <v>-21562649.460000001</v>
          </cell>
          <cell r="AI1096">
            <v>-21781543.493750002</v>
          </cell>
          <cell r="AJ1096">
            <v>-22110645.173333336</v>
          </cell>
          <cell r="AK1096">
            <v>-22423857.478750002</v>
          </cell>
          <cell r="AL1096">
            <v>-22743742.017916668</v>
          </cell>
          <cell r="AM1096">
            <v>-23078668.724999998</v>
          </cell>
          <cell r="AN1096">
            <v>-23092937.28916667</v>
          </cell>
          <cell r="AO1096">
            <v>-22832561.671666667</v>
          </cell>
          <cell r="AR1096" t="str">
            <v>50a</v>
          </cell>
        </row>
        <row r="1097">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v>0</v>
          </cell>
          <cell r="AO1097">
            <v>0</v>
          </cell>
          <cell r="AR1097" t="str">
            <v>50a</v>
          </cell>
        </row>
        <row r="1098">
          <cell r="X1098">
            <v>-6858.95</v>
          </cell>
          <cell r="Y1098">
            <v>-9.67</v>
          </cell>
          <cell r="Z1098">
            <v>1691.25</v>
          </cell>
          <cell r="AA1098">
            <v>-641.53</v>
          </cell>
          <cell r="AB1098">
            <v>913284.54</v>
          </cell>
          <cell r="AC1098">
            <v>0</v>
          </cell>
          <cell r="AI1098">
            <v>0</v>
          </cell>
          <cell r="AJ1098">
            <v>-285.78958333333333</v>
          </cell>
          <cell r="AK1098">
            <v>-571.98208333333332</v>
          </cell>
          <cell r="AL1098">
            <v>-501.91624999999999</v>
          </cell>
          <cell r="AM1098">
            <v>-458.1779166666667</v>
          </cell>
          <cell r="AN1098">
            <v>37568.614166666666</v>
          </cell>
          <cell r="AO1098">
            <v>75622.136666666673</v>
          </cell>
          <cell r="AR1098" t="str">
            <v>50a</v>
          </cell>
        </row>
        <row r="1099">
          <cell r="X1099">
            <v>-3393.29</v>
          </cell>
          <cell r="Y1099">
            <v>-2091.87</v>
          </cell>
          <cell r="Z1099">
            <v>966.82</v>
          </cell>
          <cell r="AA1099">
            <v>853.45</v>
          </cell>
          <cell r="AB1099">
            <v>834.63</v>
          </cell>
          <cell r="AC1099">
            <v>0</v>
          </cell>
          <cell r="AI1099">
            <v>0</v>
          </cell>
          <cell r="AJ1099">
            <v>-141.38708333333332</v>
          </cell>
          <cell r="AK1099">
            <v>-369.9354166666667</v>
          </cell>
          <cell r="AL1099">
            <v>-416.8125</v>
          </cell>
          <cell r="AM1099">
            <v>-340.96791666666667</v>
          </cell>
          <cell r="AN1099">
            <v>-270.63125000000002</v>
          </cell>
          <cell r="AO1099">
            <v>-235.85500000000002</v>
          </cell>
          <cell r="AR1099" t="str">
            <v>50a</v>
          </cell>
        </row>
        <row r="1100">
          <cell r="X1100">
            <v>-1462.45</v>
          </cell>
          <cell r="Y1100">
            <v>49.23</v>
          </cell>
          <cell r="Z1100">
            <v>305.77</v>
          </cell>
          <cell r="AA1100">
            <v>884.95</v>
          </cell>
          <cell r="AB1100">
            <v>3019.53</v>
          </cell>
          <cell r="AC1100">
            <v>0</v>
          </cell>
          <cell r="AI1100">
            <v>0</v>
          </cell>
          <cell r="AJ1100">
            <v>-60.935416666666669</v>
          </cell>
          <cell r="AK1100">
            <v>-119.81958333333334</v>
          </cell>
          <cell r="AL1100">
            <v>-105.02791666666667</v>
          </cell>
          <cell r="AM1100">
            <v>-55.414583333333333</v>
          </cell>
          <cell r="AN1100">
            <v>107.27208333333334</v>
          </cell>
          <cell r="AO1100">
            <v>233.08583333333334</v>
          </cell>
          <cell r="AR1100" t="str">
            <v>50a</v>
          </cell>
        </row>
        <row r="1101">
          <cell r="X1101">
            <v>-401.04</v>
          </cell>
          <cell r="Y1101">
            <v>-1106.19</v>
          </cell>
          <cell r="Z1101">
            <v>-1521.02</v>
          </cell>
          <cell r="AA1101">
            <v>-1276.82</v>
          </cell>
          <cell r="AB1101">
            <v>-731.3</v>
          </cell>
          <cell r="AC1101">
            <v>-306.77999999999997</v>
          </cell>
          <cell r="AI1101">
            <v>0</v>
          </cell>
          <cell r="AJ1101">
            <v>-16.71</v>
          </cell>
          <cell r="AK1101">
            <v>-79.511250000000004</v>
          </cell>
          <cell r="AL1101">
            <v>-188.97833333333332</v>
          </cell>
          <cell r="AM1101">
            <v>-305.55500000000001</v>
          </cell>
          <cell r="AN1101">
            <v>-389.22666666666663</v>
          </cell>
          <cell r="AO1101">
            <v>-432.48</v>
          </cell>
          <cell r="AR1101" t="str">
            <v>50a</v>
          </cell>
        </row>
        <row r="1102">
          <cell r="X1102">
            <v>-19.53</v>
          </cell>
          <cell r="Y1102">
            <v>-85.23</v>
          </cell>
          <cell r="Z1102">
            <v>-217.26</v>
          </cell>
          <cell r="AA1102">
            <v>-218.96</v>
          </cell>
          <cell r="AB1102">
            <v>-178.26</v>
          </cell>
          <cell r="AC1102">
            <v>-147.41</v>
          </cell>
          <cell r="AI1102">
            <v>0</v>
          </cell>
          <cell r="AJ1102">
            <v>-0.81375000000000008</v>
          </cell>
          <cell r="AK1102">
            <v>-5.17875</v>
          </cell>
          <cell r="AL1102">
            <v>-17.782499999999999</v>
          </cell>
          <cell r="AM1102">
            <v>-35.958333333333336</v>
          </cell>
          <cell r="AN1102">
            <v>-52.509166666666665</v>
          </cell>
          <cell r="AO1102">
            <v>-66.078749999999999</v>
          </cell>
          <cell r="AR1102" t="str">
            <v>50a</v>
          </cell>
        </row>
        <row r="1103">
          <cell r="X1103">
            <v>50395.33</v>
          </cell>
          <cell r="Y1103">
            <v>48692.38</v>
          </cell>
          <cell r="Z1103">
            <v>-4874.79</v>
          </cell>
          <cell r="AA1103">
            <v>-1372.42</v>
          </cell>
          <cell r="AB1103">
            <v>-1218.5999999999999</v>
          </cell>
          <cell r="AC1103">
            <v>-1124.6400000000001</v>
          </cell>
          <cell r="AI1103">
            <v>0</v>
          </cell>
          <cell r="AJ1103">
            <v>2099.8054166666666</v>
          </cell>
          <cell r="AK1103">
            <v>6228.46</v>
          </cell>
          <cell r="AL1103">
            <v>8054.192916666666</v>
          </cell>
          <cell r="AM1103">
            <v>7793.892499999999</v>
          </cell>
          <cell r="AN1103">
            <v>7685.9333333333334</v>
          </cell>
          <cell r="AO1103">
            <v>7588.2983333333323</v>
          </cell>
          <cell r="AR1103" t="str">
            <v>50a</v>
          </cell>
        </row>
        <row r="1104">
          <cell r="X1104">
            <v>42.52</v>
          </cell>
          <cell r="Y1104">
            <v>59.37</v>
          </cell>
          <cell r="Z1104">
            <v>200.69</v>
          </cell>
          <cell r="AA1104">
            <v>1045.81</v>
          </cell>
          <cell r="AB1104">
            <v>1139.42</v>
          </cell>
          <cell r="AC1104">
            <v>0</v>
          </cell>
          <cell r="AI1104">
            <v>0</v>
          </cell>
          <cell r="AJ1104">
            <v>1.7716666666666667</v>
          </cell>
          <cell r="AK1104">
            <v>6.0170833333333329</v>
          </cell>
          <cell r="AL1104">
            <v>16.852916666666669</v>
          </cell>
          <cell r="AM1104">
            <v>68.790416666666658</v>
          </cell>
          <cell r="AN1104">
            <v>159.84166666666667</v>
          </cell>
          <cell r="AO1104">
            <v>207.3175</v>
          </cell>
          <cell r="AR1104" t="str">
            <v>50a</v>
          </cell>
        </row>
        <row r="1105">
          <cell r="X1105">
            <v>16</v>
          </cell>
          <cell r="Y1105">
            <v>32</v>
          </cell>
          <cell r="Z1105">
            <v>32</v>
          </cell>
          <cell r="AA1105">
            <v>32</v>
          </cell>
          <cell r="AB1105">
            <v>32</v>
          </cell>
          <cell r="AC1105">
            <v>0</v>
          </cell>
          <cell r="AI1105">
            <v>0</v>
          </cell>
          <cell r="AJ1105">
            <v>0.66666666666666663</v>
          </cell>
          <cell r="AK1105">
            <v>2.6666666666666665</v>
          </cell>
          <cell r="AL1105">
            <v>5.333333333333333</v>
          </cell>
          <cell r="AM1105">
            <v>8</v>
          </cell>
          <cell r="AN1105">
            <v>10.666666666666666</v>
          </cell>
          <cell r="AO1105">
            <v>12</v>
          </cell>
          <cell r="AR1105" t="str">
            <v>50a</v>
          </cell>
        </row>
        <row r="1106">
          <cell r="R1106">
            <v>-3614166.82</v>
          </cell>
          <cell r="S1106">
            <v>-2401367.46</v>
          </cell>
          <cell r="T1106">
            <v>-2953156.07</v>
          </cell>
          <cell r="U1106">
            <v>-3133856.12</v>
          </cell>
          <cell r="V1106">
            <v>-3234217.16</v>
          </cell>
          <cell r="W1106">
            <v>-3394092.67</v>
          </cell>
          <cell r="X1106">
            <v>-3762270.17</v>
          </cell>
          <cell r="Y1106">
            <v>-2949599.57</v>
          </cell>
          <cell r="Z1106">
            <v>-3007745.9</v>
          </cell>
          <cell r="AA1106">
            <v>-3099915.23</v>
          </cell>
          <cell r="AB1106">
            <v>-3358156.68</v>
          </cell>
          <cell r="AC1106">
            <v>-4043083</v>
          </cell>
          <cell r="AD1106">
            <v>-2989931.8170833327</v>
          </cell>
          <cell r="AE1106">
            <v>-2968022.2079166663</v>
          </cell>
          <cell r="AF1106">
            <v>-2958944.8066666666</v>
          </cell>
          <cell r="AG1106">
            <v>-3004808.7670833338</v>
          </cell>
          <cell r="AH1106">
            <v>-3038897.2225000001</v>
          </cell>
          <cell r="AI1106">
            <v>-3064306.3595833331</v>
          </cell>
          <cell r="AJ1106">
            <v>-3094796.7058333331</v>
          </cell>
          <cell r="AK1106">
            <v>-3135087.5241666674</v>
          </cell>
          <cell r="AL1106">
            <v>-3175125.3900000006</v>
          </cell>
          <cell r="AM1106">
            <v>-3187535.8145833337</v>
          </cell>
          <cell r="AN1106">
            <v>-3201344.9029166666</v>
          </cell>
          <cell r="AO1106">
            <v>-3231917.4191666669</v>
          </cell>
          <cell r="AR1106" t="str">
            <v>50a</v>
          </cell>
        </row>
        <row r="1107">
          <cell r="R1107">
            <v>-1891705.11</v>
          </cell>
          <cell r="S1107">
            <v>1293.82</v>
          </cell>
          <cell r="T1107">
            <v>-373406.12</v>
          </cell>
          <cell r="U1107">
            <v>-626464.07999999996</v>
          </cell>
          <cell r="V1107">
            <v>-972149.42</v>
          </cell>
          <cell r="W1107">
            <v>-1308596.76</v>
          </cell>
          <cell r="X1107">
            <v>-1643506.55</v>
          </cell>
          <cell r="Y1107">
            <v>-281432.27</v>
          </cell>
          <cell r="Z1107">
            <v>-534210.71</v>
          </cell>
          <cell r="AA1107">
            <v>-844836.24</v>
          </cell>
          <cell r="AB1107">
            <v>-1113041.02</v>
          </cell>
          <cell r="AC1107">
            <v>-1570361.03</v>
          </cell>
          <cell r="AD1107">
            <v>-794110.26291666657</v>
          </cell>
          <cell r="AE1107">
            <v>-761833.34583333333</v>
          </cell>
          <cell r="AF1107">
            <v>-716769.9191666668</v>
          </cell>
          <cell r="AG1107">
            <v>-738703.0341666668</v>
          </cell>
          <cell r="AH1107">
            <v>-761514.42291666672</v>
          </cell>
          <cell r="AI1107">
            <v>-788243.61833333329</v>
          </cell>
          <cell r="AJ1107">
            <v>-816002.66166666662</v>
          </cell>
          <cell r="AK1107">
            <v>-840325.67125000001</v>
          </cell>
          <cell r="AL1107">
            <v>-863528.8308333332</v>
          </cell>
          <cell r="AM1107">
            <v>-879043.18958333321</v>
          </cell>
          <cell r="AN1107">
            <v>-892619.25624999998</v>
          </cell>
          <cell r="AO1107">
            <v>-915985.91374999995</v>
          </cell>
          <cell r="AR1107" t="str">
            <v>50a</v>
          </cell>
        </row>
        <row r="1108">
          <cell r="X1108">
            <v>-3569.89</v>
          </cell>
          <cell r="Y1108">
            <v>-82490.210000000006</v>
          </cell>
          <cell r="Z1108">
            <v>-491992.32000000001</v>
          </cell>
          <cell r="AA1108">
            <v>-11275.28</v>
          </cell>
          <cell r="AB1108">
            <v>0</v>
          </cell>
          <cell r="AC1108">
            <v>0</v>
          </cell>
          <cell r="AI1108">
            <v>0</v>
          </cell>
          <cell r="AJ1108">
            <v>-148.74541666666667</v>
          </cell>
          <cell r="AK1108">
            <v>-3734.5829166666667</v>
          </cell>
          <cell r="AL1108">
            <v>-27671.355</v>
          </cell>
          <cell r="AM1108">
            <v>-48640.83833333334</v>
          </cell>
          <cell r="AN1108">
            <v>-49110.64166666667</v>
          </cell>
          <cell r="AO1108">
            <v>-49110.64166666667</v>
          </cell>
          <cell r="AR1108" t="str">
            <v>50a</v>
          </cell>
        </row>
        <row r="1109">
          <cell r="Y1109">
            <v>-3038.5</v>
          </cell>
          <cell r="Z1109">
            <v>-5482</v>
          </cell>
          <cell r="AA1109">
            <v>-800</v>
          </cell>
          <cell r="AB1109">
            <v>0</v>
          </cell>
          <cell r="AC1109">
            <v>-183</v>
          </cell>
          <cell r="AI1109">
            <v>0</v>
          </cell>
          <cell r="AJ1109">
            <v>0</v>
          </cell>
          <cell r="AK1109">
            <v>-126.60416666666667</v>
          </cell>
          <cell r="AL1109">
            <v>-481.625</v>
          </cell>
          <cell r="AM1109">
            <v>-743.375</v>
          </cell>
          <cell r="AN1109">
            <v>-776.70833333333337</v>
          </cell>
          <cell r="AO1109">
            <v>-784.33333333333337</v>
          </cell>
          <cell r="AR1109" t="str">
            <v>50a</v>
          </cell>
        </row>
        <row r="1110">
          <cell r="Z1110">
            <v>248983.5</v>
          </cell>
          <cell r="AA1110">
            <v>0</v>
          </cell>
          <cell r="AB1110">
            <v>-41.58</v>
          </cell>
          <cell r="AC1110">
            <v>-17.28</v>
          </cell>
          <cell r="AK1110">
            <v>0</v>
          </cell>
          <cell r="AL1110">
            <v>10374.3125</v>
          </cell>
          <cell r="AM1110">
            <v>20748.625</v>
          </cell>
          <cell r="AN1110">
            <v>20746.892499999998</v>
          </cell>
          <cell r="AO1110">
            <v>20744.439999999999</v>
          </cell>
          <cell r="AR1110" t="str">
            <v>50a</v>
          </cell>
        </row>
        <row r="1111">
          <cell r="R1111">
            <v>-59.6</v>
          </cell>
          <cell r="S1111">
            <v>166.61</v>
          </cell>
          <cell r="T1111">
            <v>0</v>
          </cell>
          <cell r="U1111">
            <v>119.47</v>
          </cell>
          <cell r="V1111">
            <v>0</v>
          </cell>
          <cell r="W1111">
            <v>0</v>
          </cell>
          <cell r="X1111">
            <v>3683.36</v>
          </cell>
          <cell r="Y1111">
            <v>2584.4899999999998</v>
          </cell>
          <cell r="Z1111">
            <v>0</v>
          </cell>
          <cell r="AA1111">
            <v>0</v>
          </cell>
          <cell r="AB1111">
            <v>0</v>
          </cell>
          <cell r="AC1111">
            <v>0</v>
          </cell>
          <cell r="AD1111">
            <v>310.84750000000003</v>
          </cell>
          <cell r="AE1111">
            <v>291.89208333333335</v>
          </cell>
          <cell r="AF1111">
            <v>302.97291666666672</v>
          </cell>
          <cell r="AG1111">
            <v>275.62666666666672</v>
          </cell>
          <cell r="AH1111">
            <v>199.7179166666667</v>
          </cell>
          <cell r="AI1111">
            <v>119.45041666666664</v>
          </cell>
          <cell r="AJ1111">
            <v>226.45375000000001</v>
          </cell>
          <cell r="AK1111">
            <v>466.98708333333326</v>
          </cell>
          <cell r="AL1111">
            <v>554.98541666666665</v>
          </cell>
          <cell r="AM1111">
            <v>549.67416666666657</v>
          </cell>
          <cell r="AN1111">
            <v>544.1925</v>
          </cell>
          <cell r="AO1111">
            <v>538.71083333333331</v>
          </cell>
          <cell r="AR1111" t="str">
            <v>50a</v>
          </cell>
        </row>
        <row r="1112">
          <cell r="R1112">
            <v>-200000</v>
          </cell>
          <cell r="S1112">
            <v>-200000</v>
          </cell>
          <cell r="T1112">
            <v>-200000</v>
          </cell>
          <cell r="U1112">
            <v>-200000</v>
          </cell>
          <cell r="V1112">
            <v>-200000</v>
          </cell>
          <cell r="W1112">
            <v>-200000</v>
          </cell>
          <cell r="X1112">
            <v>-200000</v>
          </cell>
          <cell r="Y1112">
            <v>-200000</v>
          </cell>
          <cell r="Z1112">
            <v>-200000</v>
          </cell>
          <cell r="AA1112">
            <v>-200000</v>
          </cell>
          <cell r="AB1112">
            <v>-200000</v>
          </cell>
          <cell r="AC1112">
            <v>-200000</v>
          </cell>
          <cell r="AD1112">
            <v>-367080.41666666669</v>
          </cell>
          <cell r="AE1112">
            <v>-333728.33333333331</v>
          </cell>
          <cell r="AF1112">
            <v>-300376.25</v>
          </cell>
          <cell r="AG1112">
            <v>-267024.16666666669</v>
          </cell>
          <cell r="AH1112">
            <v>-233672.08333333334</v>
          </cell>
          <cell r="AI1112">
            <v>-212820</v>
          </cell>
          <cell r="AJ1112">
            <v>-204477.29166666666</v>
          </cell>
          <cell r="AK1112">
            <v>-200310.625</v>
          </cell>
          <cell r="AL1112">
            <v>-200258.85416666666</v>
          </cell>
          <cell r="AM1112">
            <v>-200155.3125</v>
          </cell>
          <cell r="AN1112">
            <v>-200051.77083333334</v>
          </cell>
          <cell r="AO1112">
            <v>-200000</v>
          </cell>
          <cell r="AR1112" t="str">
            <v>50a</v>
          </cell>
        </row>
        <row r="1113">
          <cell r="R1113">
            <v>-374136.08</v>
          </cell>
          <cell r="S1113">
            <v>-201360.39</v>
          </cell>
          <cell r="T1113">
            <v>-196623.92</v>
          </cell>
          <cell r="U1113">
            <v>-195946.22</v>
          </cell>
          <cell r="V1113">
            <v>-197692.3</v>
          </cell>
          <cell r="W1113">
            <v>-202734.13</v>
          </cell>
          <cell r="X1113">
            <v>-289709.78999999998</v>
          </cell>
          <cell r="Y1113">
            <v>-207756.46</v>
          </cell>
          <cell r="Z1113">
            <v>-201260.41</v>
          </cell>
          <cell r="AA1113">
            <v>-195811.72</v>
          </cell>
          <cell r="AB1113">
            <v>-217636.52</v>
          </cell>
          <cell r="AC1113">
            <v>-1261542.44</v>
          </cell>
          <cell r="AD1113">
            <v>-271578.32791666669</v>
          </cell>
          <cell r="AE1113">
            <v>-265058.40875</v>
          </cell>
          <cell r="AF1113">
            <v>-252768.00666666668</v>
          </cell>
          <cell r="AG1113">
            <v>-239994.91500000001</v>
          </cell>
          <cell r="AH1113">
            <v>-233602.24333333332</v>
          </cell>
          <cell r="AI1113">
            <v>-232604.67333333334</v>
          </cell>
          <cell r="AJ1113">
            <v>-231586.69125</v>
          </cell>
          <cell r="AK1113">
            <v>-229924.44749999998</v>
          </cell>
          <cell r="AL1113">
            <v>-228091.91041666665</v>
          </cell>
          <cell r="AM1113">
            <v>-227638.31625</v>
          </cell>
          <cell r="AN1113">
            <v>-227626.32750000004</v>
          </cell>
          <cell r="AO1113">
            <v>-269882.59041666664</v>
          </cell>
          <cell r="AR1113" t="str">
            <v>50b</v>
          </cell>
        </row>
        <row r="1114">
          <cell r="R1114">
            <v>-16684218.34</v>
          </cell>
          <cell r="S1114">
            <v>-14639634.939999999</v>
          </cell>
          <cell r="T1114">
            <v>-13310020.82</v>
          </cell>
          <cell r="U1114">
            <v>-16642856.48</v>
          </cell>
          <cell r="V1114">
            <v>-15495975.789999999</v>
          </cell>
          <cell r="W1114">
            <v>-12621536.77</v>
          </cell>
          <cell r="X1114">
            <v>-17182970.620000001</v>
          </cell>
          <cell r="Y1114">
            <v>-16175571.369999999</v>
          </cell>
          <cell r="Z1114">
            <v>-14970180.77</v>
          </cell>
          <cell r="AA1114">
            <v>-18870504.359999999</v>
          </cell>
          <cell r="AB1114">
            <v>-17016021.48</v>
          </cell>
          <cell r="AC1114">
            <v>-17555854.09</v>
          </cell>
          <cell r="AD1114">
            <v>-13036484.977500001</v>
          </cell>
          <cell r="AE1114">
            <v>-13358964.156666664</v>
          </cell>
          <cell r="AF1114">
            <v>-13491931.775</v>
          </cell>
          <cell r="AG1114">
            <v>-13830354.012083335</v>
          </cell>
          <cell r="AH1114">
            <v>-14383619.45125</v>
          </cell>
          <cell r="AI1114">
            <v>-14725298.434583331</v>
          </cell>
          <cell r="AJ1114">
            <v>-14896728.8825</v>
          </cell>
          <cell r="AK1114">
            <v>-15194788.088750003</v>
          </cell>
          <cell r="AL1114">
            <v>-15330367.30291667</v>
          </cell>
          <cell r="AM1114">
            <v>-15471327.686250001</v>
          </cell>
          <cell r="AN1114">
            <v>-15836885.86875</v>
          </cell>
          <cell r="AO1114">
            <v>-15958613.765416665</v>
          </cell>
          <cell r="AR1114" t="str">
            <v>50a</v>
          </cell>
        </row>
        <row r="1115">
          <cell r="R1115">
            <v>-1682071.74</v>
          </cell>
          <cell r="S1115">
            <v>-1599468.78</v>
          </cell>
          <cell r="T1115">
            <v>-1666466.81</v>
          </cell>
          <cell r="U1115">
            <v>-1710786.89</v>
          </cell>
          <cell r="V1115">
            <v>-1689692.63</v>
          </cell>
          <cell r="W1115">
            <v>-1881402.74</v>
          </cell>
          <cell r="X1115">
            <v>-1762950.01</v>
          </cell>
          <cell r="Y1115">
            <v>-4007509.79</v>
          </cell>
          <cell r="Z1115">
            <v>-3617605.09</v>
          </cell>
          <cell r="AA1115">
            <v>-657600.23</v>
          </cell>
          <cell r="AB1115">
            <v>-600609.91</v>
          </cell>
          <cell r="AC1115">
            <v>-726357.67</v>
          </cell>
          <cell r="AD1115">
            <v>-1697008.9562499998</v>
          </cell>
          <cell r="AE1115">
            <v>-1700893.0174999998</v>
          </cell>
          <cell r="AF1115">
            <v>-1705053.625416667</v>
          </cell>
          <cell r="AG1115">
            <v>-1711215.0583333333</v>
          </cell>
          <cell r="AH1115">
            <v>-1715520.4733333336</v>
          </cell>
          <cell r="AI1115">
            <v>-1724784.5004166665</v>
          </cell>
          <cell r="AJ1115">
            <v>-1731364.8566666665</v>
          </cell>
          <cell r="AK1115">
            <v>-1819061.8429166665</v>
          </cell>
          <cell r="AL1115">
            <v>-1985041.8408333336</v>
          </cell>
          <cell r="AM1115">
            <v>-2015266.4475</v>
          </cell>
          <cell r="AN1115">
            <v>-1924010.6637500001</v>
          </cell>
          <cell r="AO1115">
            <v>-1839110.6520833336</v>
          </cell>
          <cell r="AR1115" t="str">
            <v>50b</v>
          </cell>
        </row>
        <row r="1116">
          <cell r="R1116">
            <v>-5255921.18</v>
          </cell>
          <cell r="S1116">
            <v>-1672482.67</v>
          </cell>
          <cell r="T1116">
            <v>-1545838.29</v>
          </cell>
          <cell r="U1116">
            <v>-4015982.49</v>
          </cell>
          <cell r="V1116">
            <v>-3520248.24</v>
          </cell>
          <cell r="W1116">
            <v>44913.83</v>
          </cell>
          <cell r="X1116">
            <v>-919768.77</v>
          </cell>
          <cell r="Y1116">
            <v>-496830.23</v>
          </cell>
          <cell r="Z1116">
            <v>-630556.75</v>
          </cell>
          <cell r="AA1116">
            <v>-1470625.02</v>
          </cell>
          <cell r="AB1116">
            <v>-698611.73</v>
          </cell>
          <cell r="AC1116">
            <v>-2371036.96</v>
          </cell>
          <cell r="AD1116">
            <v>-2731240.3320833333</v>
          </cell>
          <cell r="AE1116">
            <v>-2767505.7729166667</v>
          </cell>
          <cell r="AF1116">
            <v>-2662172.3937500003</v>
          </cell>
          <cell r="AG1116">
            <v>-2758948.9904166665</v>
          </cell>
          <cell r="AH1116">
            <v>-2974589.1083333329</v>
          </cell>
          <cell r="AI1116">
            <v>-2894811.250833333</v>
          </cell>
          <cell r="AJ1116">
            <v>-2640156.9258333337</v>
          </cell>
          <cell r="AK1116">
            <v>-2383705.4608333339</v>
          </cell>
          <cell r="AL1116">
            <v>-2216991.1604166669</v>
          </cell>
          <cell r="AM1116">
            <v>-2233936.7108333339</v>
          </cell>
          <cell r="AN1116">
            <v>-2133438.6370833335</v>
          </cell>
          <cell r="AO1116">
            <v>-1959000.2262500003</v>
          </cell>
          <cell r="AR1116" t="str">
            <v>50a</v>
          </cell>
        </row>
        <row r="1117">
          <cell r="Y1117">
            <v>-233</v>
          </cell>
          <cell r="Z1117">
            <v>-233</v>
          </cell>
          <cell r="AA1117">
            <v>-233</v>
          </cell>
          <cell r="AB1117">
            <v>-233</v>
          </cell>
          <cell r="AC1117">
            <v>-233</v>
          </cell>
          <cell r="AI1117">
            <v>0</v>
          </cell>
          <cell r="AJ1117">
            <v>0</v>
          </cell>
          <cell r="AK1117">
            <v>-9.7083333333333339</v>
          </cell>
          <cell r="AL1117">
            <v>-29.125</v>
          </cell>
          <cell r="AM1117">
            <v>-48.541666666666664</v>
          </cell>
          <cell r="AN1117">
            <v>-67.958333333333329</v>
          </cell>
          <cell r="AO1117">
            <v>-87.375</v>
          </cell>
          <cell r="AR1117" t="str">
            <v>50a</v>
          </cell>
        </row>
        <row r="1118">
          <cell r="R1118">
            <v>-28396.47</v>
          </cell>
          <cell r="S1118">
            <v>6555.2</v>
          </cell>
          <cell r="T1118">
            <v>-18374.36</v>
          </cell>
          <cell r="U1118">
            <v>-42465.51</v>
          </cell>
          <cell r="V1118">
            <v>3135.77</v>
          </cell>
          <cell r="W1118">
            <v>-20827.150000000001</v>
          </cell>
          <cell r="X1118">
            <v>-44442.86</v>
          </cell>
          <cell r="Y1118">
            <v>4715.1000000000004</v>
          </cell>
          <cell r="Z1118">
            <v>-19027.12</v>
          </cell>
          <cell r="AA1118">
            <v>-43439.48</v>
          </cell>
          <cell r="AB1118">
            <v>3137.21</v>
          </cell>
          <cell r="AC1118">
            <v>-20110.47</v>
          </cell>
          <cell r="AD1118">
            <v>-14948.799583333333</v>
          </cell>
          <cell r="AE1118">
            <v>-15132.590000000002</v>
          </cell>
          <cell r="AF1118">
            <v>-15558.255833333335</v>
          </cell>
          <cell r="AG1118">
            <v>-15806.188749999996</v>
          </cell>
          <cell r="AH1118">
            <v>-16021.372083333334</v>
          </cell>
          <cell r="AI1118">
            <v>-16205.784999999998</v>
          </cell>
          <cell r="AJ1118">
            <v>-16455.844583333335</v>
          </cell>
          <cell r="AK1118">
            <v>-16662.707083333338</v>
          </cell>
          <cell r="AL1118">
            <v>-16817.364999999998</v>
          </cell>
          <cell r="AM1118">
            <v>-16998.975000000002</v>
          </cell>
          <cell r="AN1118">
            <v>-17094.784166666668</v>
          </cell>
          <cell r="AO1118">
            <v>-17696.615000000002</v>
          </cell>
          <cell r="AR1118" t="str">
            <v>50a</v>
          </cell>
        </row>
        <row r="1119">
          <cell r="R1119">
            <v>-42016.160000000003</v>
          </cell>
          <cell r="S1119">
            <v>-40819.199999999997</v>
          </cell>
          <cell r="T1119">
            <v>-86445.7</v>
          </cell>
          <cell r="U1119">
            <v>-95050.54</v>
          </cell>
          <cell r="V1119">
            <v>-86915.48</v>
          </cell>
          <cell r="W1119">
            <v>-80942.59</v>
          </cell>
          <cell r="X1119">
            <v>-50864.45</v>
          </cell>
          <cell r="Y1119">
            <v>-69569.070000000007</v>
          </cell>
          <cell r="Z1119">
            <v>-88525.33</v>
          </cell>
          <cell r="AA1119">
            <v>-108843.35</v>
          </cell>
          <cell r="AB1119">
            <v>-106587.85</v>
          </cell>
          <cell r="AC1119">
            <v>-90967.98</v>
          </cell>
          <cell r="AD1119">
            <v>-39595.715416666666</v>
          </cell>
          <cell r="AE1119">
            <v>-41564.418333333328</v>
          </cell>
          <cell r="AF1119">
            <v>-44665.417500000003</v>
          </cell>
          <cell r="AG1119">
            <v>-49314.741249999999</v>
          </cell>
          <cell r="AH1119">
            <v>-53353.689166666678</v>
          </cell>
          <cell r="AI1119">
            <v>-56121.562083333331</v>
          </cell>
          <cell r="AJ1119">
            <v>-57420.282499999994</v>
          </cell>
          <cell r="AK1119">
            <v>-58733.761249999989</v>
          </cell>
          <cell r="AL1119">
            <v>-61987.810833333322</v>
          </cell>
          <cell r="AM1119">
            <v>-66649.248749999984</v>
          </cell>
          <cell r="AN1119">
            <v>-71942.056666666656</v>
          </cell>
          <cell r="AO1119">
            <v>-76815.137499999997</v>
          </cell>
          <cell r="AR1119" t="str">
            <v>50a</v>
          </cell>
        </row>
        <row r="1120">
          <cell r="R1120">
            <v>-22968.82</v>
          </cell>
          <cell r="S1120">
            <v>-22968.82</v>
          </cell>
          <cell r="T1120">
            <v>0</v>
          </cell>
          <cell r="U1120">
            <v>0</v>
          </cell>
          <cell r="V1120">
            <v>0</v>
          </cell>
          <cell r="W1120">
            <v>0</v>
          </cell>
          <cell r="X1120">
            <v>-46859.91</v>
          </cell>
          <cell r="Y1120">
            <v>-38326.620000000003</v>
          </cell>
          <cell r="Z1120">
            <v>-18095.189999999999</v>
          </cell>
          <cell r="AA1120">
            <v>-6018.13</v>
          </cell>
          <cell r="AB1120">
            <v>-12036.26</v>
          </cell>
          <cell r="AC1120">
            <v>0</v>
          </cell>
          <cell r="AD1120">
            <v>-22968.820000000003</v>
          </cell>
          <cell r="AE1120">
            <v>-22968.820000000003</v>
          </cell>
          <cell r="AF1120">
            <v>-22011.785833333339</v>
          </cell>
          <cell r="AG1120">
            <v>-20097.717500000002</v>
          </cell>
          <cell r="AH1120">
            <v>-18183.64916666667</v>
          </cell>
          <cell r="AI1120">
            <v>-16269.580833333335</v>
          </cell>
          <cell r="AJ1120">
            <v>-16308.008750000003</v>
          </cell>
          <cell r="AK1120">
            <v>-17943.379166666669</v>
          </cell>
          <cell r="AL1120">
            <v>-18380.219583333335</v>
          </cell>
          <cell r="AM1120">
            <v>-17470.872916666667</v>
          </cell>
          <cell r="AN1120">
            <v>-16309.070833333333</v>
          </cell>
          <cell r="AO1120">
            <v>-14896.513333333336</v>
          </cell>
          <cell r="AR1120" t="str">
            <v>50a</v>
          </cell>
        </row>
        <row r="1121">
          <cell r="R1121">
            <v>-17952.349999999999</v>
          </cell>
          <cell r="S1121">
            <v>-33988.800000000003</v>
          </cell>
          <cell r="T1121">
            <v>-19962.41</v>
          </cell>
          <cell r="U1121">
            <v>-17905.79</v>
          </cell>
          <cell r="V1121">
            <v>-17893.79</v>
          </cell>
          <cell r="W1121">
            <v>-17874.48</v>
          </cell>
          <cell r="X1121">
            <v>-35667.03</v>
          </cell>
          <cell r="Y1121">
            <v>-17521.650000000001</v>
          </cell>
          <cell r="Z1121">
            <v>-19449.52</v>
          </cell>
          <cell r="AA1121">
            <v>-19424.52</v>
          </cell>
          <cell r="AB1121">
            <v>-17351.330000000002</v>
          </cell>
          <cell r="AC1121">
            <v>-17161.330000000002</v>
          </cell>
          <cell r="AD1121">
            <v>-8221.0279166666678</v>
          </cell>
          <cell r="AE1121">
            <v>-10389.805833333334</v>
          </cell>
          <cell r="AF1121">
            <v>-12563.160416666666</v>
          </cell>
          <cell r="AG1121">
            <v>-13986.692916666669</v>
          </cell>
          <cell r="AH1121">
            <v>-15323.699583333335</v>
          </cell>
          <cell r="AI1121">
            <v>-16660.118750000001</v>
          </cell>
          <cell r="AJ1121">
            <v>-18737.619166666671</v>
          </cell>
          <cell r="AK1121">
            <v>-20157.68416666667</v>
          </cell>
          <cell r="AL1121">
            <v>-20261.968333333334</v>
          </cell>
          <cell r="AM1121">
            <v>-20522.171250000003</v>
          </cell>
          <cell r="AN1121">
            <v>-20773.774166666666</v>
          </cell>
          <cell r="AO1121">
            <v>-20935.785833333332</v>
          </cell>
          <cell r="AR1121" t="str">
            <v>50a</v>
          </cell>
        </row>
        <row r="1122">
          <cell r="R1122">
            <v>-96474.73</v>
          </cell>
          <cell r="S1122">
            <v>-780882.68</v>
          </cell>
          <cell r="T1122">
            <v>-346724.8</v>
          </cell>
          <cell r="U1122">
            <v>-59701.31</v>
          </cell>
          <cell r="V1122">
            <v>-61158.879999999997</v>
          </cell>
          <cell r="W1122">
            <v>-51289.25</v>
          </cell>
          <cell r="X1122">
            <v>-60859.32</v>
          </cell>
          <cell r="Y1122">
            <v>-63381.22</v>
          </cell>
          <cell r="Z1122">
            <v>-261939.4</v>
          </cell>
          <cell r="AA1122">
            <v>32668.45</v>
          </cell>
          <cell r="AB1122">
            <v>32596.49</v>
          </cell>
          <cell r="AC1122">
            <v>0</v>
          </cell>
          <cell r="AD1122">
            <v>-92102.907499999987</v>
          </cell>
          <cell r="AE1122">
            <v>-147169.91041666665</v>
          </cell>
          <cell r="AF1122">
            <v>-195536.86916666667</v>
          </cell>
          <cell r="AG1122">
            <v>-196725.26208333333</v>
          </cell>
          <cell r="AH1122">
            <v>-190489.70666666667</v>
          </cell>
          <cell r="AI1122">
            <v>-191747.36916666667</v>
          </cell>
          <cell r="AJ1122">
            <v>-193019.60416666663</v>
          </cell>
          <cell r="AK1122">
            <v>-182403.7175</v>
          </cell>
          <cell r="AL1122">
            <v>-167720.34291666668</v>
          </cell>
          <cell r="AM1122">
            <v>-160507.42624999999</v>
          </cell>
          <cell r="AN1122">
            <v>-152521.20375000002</v>
          </cell>
          <cell r="AO1122">
            <v>-145800.65666666665</v>
          </cell>
          <cell r="AR1122" t="str">
            <v>50a</v>
          </cell>
        </row>
        <row r="1123">
          <cell r="R1123">
            <v>-3981.26</v>
          </cell>
          <cell r="S1123">
            <v>-14775.56</v>
          </cell>
          <cell r="T1123">
            <v>-15179.85</v>
          </cell>
          <cell r="U1123">
            <v>-4466.26</v>
          </cell>
          <cell r="V1123">
            <v>-3268.23</v>
          </cell>
          <cell r="W1123">
            <v>-3399.94</v>
          </cell>
          <cell r="X1123">
            <v>-3462.33</v>
          </cell>
          <cell r="Y1123">
            <v>-3337.55</v>
          </cell>
          <cell r="Z1123">
            <v>-15229.97</v>
          </cell>
          <cell r="AA1123">
            <v>-3337.44</v>
          </cell>
          <cell r="AB1123">
            <v>-3675.86</v>
          </cell>
          <cell r="AC1123">
            <v>-3564.45</v>
          </cell>
          <cell r="AD1123">
            <v>-7979.3929166666667</v>
          </cell>
          <cell r="AE1123">
            <v>-8447.8062499999996</v>
          </cell>
          <cell r="AF1123">
            <v>-8858.9304166666643</v>
          </cell>
          <cell r="AG1123">
            <v>-8291.6358333333337</v>
          </cell>
          <cell r="AH1123">
            <v>-7758.6575000000003</v>
          </cell>
          <cell r="AI1123">
            <v>-7730.1137499999995</v>
          </cell>
          <cell r="AJ1123">
            <v>-7702.7266666666665</v>
          </cell>
          <cell r="AK1123">
            <v>-7146.86625</v>
          </cell>
          <cell r="AL1123">
            <v>-6575.5545833333344</v>
          </cell>
          <cell r="AM1123">
            <v>-6530.1120833333334</v>
          </cell>
          <cell r="AN1123">
            <v>-6504.682083333334</v>
          </cell>
          <cell r="AO1123">
            <v>-6483.3045833333344</v>
          </cell>
          <cell r="AR1123" t="str">
            <v>50a</v>
          </cell>
        </row>
        <row r="1124">
          <cell r="R1124">
            <v>15.07</v>
          </cell>
          <cell r="S1124">
            <v>9.43</v>
          </cell>
          <cell r="T1124">
            <v>4.95</v>
          </cell>
          <cell r="U1124">
            <v>9.94</v>
          </cell>
          <cell r="V1124">
            <v>17.61</v>
          </cell>
          <cell r="W1124">
            <v>21.54</v>
          </cell>
          <cell r="X1124">
            <v>16.98</v>
          </cell>
          <cell r="Y1124">
            <v>15.05</v>
          </cell>
          <cell r="Z1124">
            <v>8.33</v>
          </cell>
          <cell r="AA1124">
            <v>7.71</v>
          </cell>
          <cell r="AB1124">
            <v>14.95</v>
          </cell>
          <cell r="AC1124">
            <v>-0.46</v>
          </cell>
          <cell r="AD1124">
            <v>2.4529166666666664</v>
          </cell>
          <cell r="AE1124">
            <v>3.4737500000000003</v>
          </cell>
          <cell r="AF1124">
            <v>4.072916666666667</v>
          </cell>
          <cell r="AG1124">
            <v>4.6933333333333334</v>
          </cell>
          <cell r="AH1124">
            <v>5.8412499999999996</v>
          </cell>
          <cell r="AI1124">
            <v>7.4725000000000001</v>
          </cell>
          <cell r="AJ1124">
            <v>9.0774999999999988</v>
          </cell>
          <cell r="AK1124">
            <v>10.412083333333333</v>
          </cell>
          <cell r="AL1124">
            <v>11.386249999999999</v>
          </cell>
          <cell r="AM1124">
            <v>12.005000000000001</v>
          </cell>
          <cell r="AN1124">
            <v>12.651666666666666</v>
          </cell>
          <cell r="AO1124">
            <v>12.392499999999998</v>
          </cell>
          <cell r="AR1124" t="str">
            <v>50a</v>
          </cell>
        </row>
        <row r="1125">
          <cell r="R1125">
            <v>3852.52</v>
          </cell>
          <cell r="S1125">
            <v>3298.72</v>
          </cell>
          <cell r="T1125">
            <v>2876.42</v>
          </cell>
          <cell r="U1125">
            <v>3183.44</v>
          </cell>
          <cell r="V1125">
            <v>1900.63</v>
          </cell>
          <cell r="W1125">
            <v>2670.23</v>
          </cell>
          <cell r="X1125">
            <v>2957.58</v>
          </cell>
          <cell r="Y1125">
            <v>4026.66</v>
          </cell>
          <cell r="Z1125">
            <v>2732.42</v>
          </cell>
          <cell r="AA1125">
            <v>4520.1899999999996</v>
          </cell>
          <cell r="AB1125">
            <v>2875.64</v>
          </cell>
          <cell r="AC1125">
            <v>2834.79</v>
          </cell>
          <cell r="AD1125">
            <v>2870.1329166666669</v>
          </cell>
          <cell r="AE1125">
            <v>2964.8062499999996</v>
          </cell>
          <cell r="AF1125">
            <v>3063.1025000000004</v>
          </cell>
          <cell r="AG1125">
            <v>3110.6525000000001</v>
          </cell>
          <cell r="AH1125">
            <v>3110.5604166666672</v>
          </cell>
          <cell r="AI1125">
            <v>3056.7824999999998</v>
          </cell>
          <cell r="AJ1125">
            <v>3100.5237500000003</v>
          </cell>
          <cell r="AK1125">
            <v>3271.6437500000006</v>
          </cell>
          <cell r="AL1125">
            <v>3326.1741666666662</v>
          </cell>
          <cell r="AM1125">
            <v>3252.9479166666665</v>
          </cell>
          <cell r="AN1125">
            <v>3204.9533333333334</v>
          </cell>
          <cell r="AO1125">
            <v>3163.0387500000002</v>
          </cell>
          <cell r="AR1125" t="str">
            <v>50a</v>
          </cell>
        </row>
        <row r="1126">
          <cell r="R1126">
            <v>0</v>
          </cell>
          <cell r="S1126">
            <v>0</v>
          </cell>
          <cell r="T1126">
            <v>0</v>
          </cell>
          <cell r="U1126">
            <v>0</v>
          </cell>
          <cell r="V1126">
            <v>0</v>
          </cell>
          <cell r="W1126">
            <v>0</v>
          </cell>
          <cell r="X1126">
            <v>0</v>
          </cell>
          <cell r="Y1126">
            <v>0</v>
          </cell>
          <cell r="Z1126">
            <v>0</v>
          </cell>
          <cell r="AA1126">
            <v>0</v>
          </cell>
          <cell r="AB1126">
            <v>0</v>
          </cell>
          <cell r="AC1126">
            <v>0</v>
          </cell>
          <cell r="AD1126">
            <v>0</v>
          </cell>
          <cell r="AE1126">
            <v>0</v>
          </cell>
          <cell r="AF1126">
            <v>0</v>
          </cell>
          <cell r="AG1126">
            <v>0</v>
          </cell>
          <cell r="AH1126">
            <v>0</v>
          </cell>
          <cell r="AI1126">
            <v>0</v>
          </cell>
          <cell r="AJ1126">
            <v>0</v>
          </cell>
          <cell r="AK1126">
            <v>0</v>
          </cell>
          <cell r="AL1126">
            <v>0</v>
          </cell>
          <cell r="AM1126">
            <v>0</v>
          </cell>
          <cell r="AN1126">
            <v>0</v>
          </cell>
          <cell r="AO1126">
            <v>0</v>
          </cell>
          <cell r="AR1126" t="str">
            <v>50a</v>
          </cell>
        </row>
        <row r="1127">
          <cell r="R1127">
            <v>0</v>
          </cell>
          <cell r="S1127">
            <v>0</v>
          </cell>
          <cell r="T1127">
            <v>0</v>
          </cell>
          <cell r="U1127">
            <v>0</v>
          </cell>
          <cell r="V1127">
            <v>0</v>
          </cell>
          <cell r="W1127">
            <v>0</v>
          </cell>
          <cell r="X1127">
            <v>0</v>
          </cell>
          <cell r="Y1127">
            <v>0</v>
          </cell>
          <cell r="Z1127">
            <v>0</v>
          </cell>
          <cell r="AA1127">
            <v>0</v>
          </cell>
          <cell r="AB1127">
            <v>0</v>
          </cell>
          <cell r="AC1127">
            <v>0</v>
          </cell>
          <cell r="AD1127">
            <v>-14607.057083333333</v>
          </cell>
          <cell r="AE1127">
            <v>-11360.075416666667</v>
          </cell>
          <cell r="AF1127">
            <v>-8114.3395833333343</v>
          </cell>
          <cell r="AG1127">
            <v>-4868.6037500000002</v>
          </cell>
          <cell r="AH1127">
            <v>-1622.8679166666668</v>
          </cell>
          <cell r="AI1127">
            <v>0</v>
          </cell>
          <cell r="AJ1127">
            <v>0</v>
          </cell>
          <cell r="AK1127">
            <v>0</v>
          </cell>
          <cell r="AL1127">
            <v>0</v>
          </cell>
          <cell r="AM1127">
            <v>0</v>
          </cell>
          <cell r="AN1127">
            <v>0</v>
          </cell>
          <cell r="AO1127">
            <v>0</v>
          </cell>
          <cell r="AR1127" t="str">
            <v>50a</v>
          </cell>
        </row>
        <row r="1128">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cell r="AO1128">
            <v>0</v>
          </cell>
          <cell r="AR1128" t="str">
            <v>50b</v>
          </cell>
        </row>
        <row r="1129">
          <cell r="R1129">
            <v>0</v>
          </cell>
          <cell r="S1129">
            <v>0</v>
          </cell>
          <cell r="T1129">
            <v>0</v>
          </cell>
          <cell r="U1129">
            <v>0</v>
          </cell>
          <cell r="V1129">
            <v>0</v>
          </cell>
          <cell r="W1129">
            <v>0</v>
          </cell>
          <cell r="X1129">
            <v>0</v>
          </cell>
          <cell r="Y1129">
            <v>0</v>
          </cell>
          <cell r="Z1129">
            <v>0</v>
          </cell>
          <cell r="AA1129">
            <v>0</v>
          </cell>
          <cell r="AB1129">
            <v>0</v>
          </cell>
          <cell r="AC1129">
            <v>0</v>
          </cell>
          <cell r="AD1129">
            <v>-1114.53</v>
          </cell>
          <cell r="AE1129">
            <v>-866.85666666666657</v>
          </cell>
          <cell r="AF1129">
            <v>-619.18333333333328</v>
          </cell>
          <cell r="AG1129">
            <v>-371.51</v>
          </cell>
          <cell r="AH1129">
            <v>-123.83666666666666</v>
          </cell>
          <cell r="AI1129">
            <v>0</v>
          </cell>
          <cell r="AJ1129">
            <v>0</v>
          </cell>
          <cell r="AK1129">
            <v>0</v>
          </cell>
          <cell r="AL1129">
            <v>0</v>
          </cell>
          <cell r="AM1129">
            <v>0</v>
          </cell>
          <cell r="AN1129">
            <v>0</v>
          </cell>
          <cell r="AO1129">
            <v>0</v>
          </cell>
          <cell r="AR1129" t="str">
            <v>50a</v>
          </cell>
        </row>
        <row r="1130">
          <cell r="R1130">
            <v>0</v>
          </cell>
          <cell r="S1130">
            <v>0</v>
          </cell>
          <cell r="T1130">
            <v>0</v>
          </cell>
          <cell r="U1130">
            <v>0</v>
          </cell>
          <cell r="V1130">
            <v>0</v>
          </cell>
          <cell r="W1130">
            <v>0</v>
          </cell>
          <cell r="X1130">
            <v>0</v>
          </cell>
          <cell r="Y1130">
            <v>0</v>
          </cell>
          <cell r="Z1130">
            <v>0</v>
          </cell>
          <cell r="AA1130">
            <v>0</v>
          </cell>
          <cell r="AB1130">
            <v>0</v>
          </cell>
          <cell r="AC1130">
            <v>0</v>
          </cell>
          <cell r="AD1130">
            <v>-1479631.18625</v>
          </cell>
          <cell r="AE1130">
            <v>-493210.3954166667</v>
          </cell>
          <cell r="AF1130">
            <v>0</v>
          </cell>
          <cell r="AG1130">
            <v>0</v>
          </cell>
          <cell r="AH1130">
            <v>0</v>
          </cell>
          <cell r="AI1130">
            <v>0</v>
          </cell>
          <cell r="AJ1130">
            <v>0</v>
          </cell>
          <cell r="AK1130">
            <v>0</v>
          </cell>
          <cell r="AL1130">
            <v>0</v>
          </cell>
          <cell r="AM1130">
            <v>0</v>
          </cell>
          <cell r="AN1130">
            <v>0</v>
          </cell>
          <cell r="AO1130">
            <v>0</v>
          </cell>
          <cell r="AR1130" t="str">
            <v>50b</v>
          </cell>
        </row>
        <row r="1131">
          <cell r="R1131">
            <v>0</v>
          </cell>
          <cell r="S1131">
            <v>0</v>
          </cell>
          <cell r="T1131">
            <v>0</v>
          </cell>
          <cell r="U1131">
            <v>0</v>
          </cell>
          <cell r="V1131">
            <v>0</v>
          </cell>
          <cell r="W1131">
            <v>0</v>
          </cell>
          <cell r="X1131">
            <v>0</v>
          </cell>
          <cell r="Y1131">
            <v>0</v>
          </cell>
          <cell r="Z1131">
            <v>0</v>
          </cell>
          <cell r="AA1131">
            <v>0</v>
          </cell>
          <cell r="AB1131">
            <v>0</v>
          </cell>
          <cell r="AC1131">
            <v>0</v>
          </cell>
          <cell r="AD1131">
            <v>-60536.873749999992</v>
          </cell>
          <cell r="AE1131">
            <v>-20382.935833333333</v>
          </cell>
          <cell r="AF1131">
            <v>-281.15875</v>
          </cell>
          <cell r="AG1131">
            <v>-248.08124999999998</v>
          </cell>
          <cell r="AH1131">
            <v>-215.00375</v>
          </cell>
          <cell r="AI1131">
            <v>-181.92625000000001</v>
          </cell>
          <cell r="AJ1131">
            <v>-148.84875</v>
          </cell>
          <cell r="AK1131">
            <v>-115.77124999999999</v>
          </cell>
          <cell r="AL1131">
            <v>-82.693750000000009</v>
          </cell>
          <cell r="AM1131">
            <v>-49.616250000000001</v>
          </cell>
          <cell r="AN1131">
            <v>-16.53875</v>
          </cell>
          <cell r="AO1131">
            <v>0</v>
          </cell>
        </row>
        <row r="1132">
          <cell r="R1132">
            <v>12953.36</v>
          </cell>
          <cell r="S1132">
            <v>1420.64</v>
          </cell>
          <cell r="T1132">
            <v>13406.63</v>
          </cell>
          <cell r="U1132">
            <v>9724.5</v>
          </cell>
          <cell r="V1132">
            <v>-36.840000000000003</v>
          </cell>
          <cell r="W1132">
            <v>-220.51</v>
          </cell>
          <cell r="X1132">
            <v>518.16999999999996</v>
          </cell>
          <cell r="Y1132">
            <v>-1850.56</v>
          </cell>
          <cell r="Z1132">
            <v>-1233.9100000000001</v>
          </cell>
          <cell r="AA1132">
            <v>-1280.1099999999999</v>
          </cell>
          <cell r="AB1132">
            <v>-2087.06</v>
          </cell>
          <cell r="AC1132">
            <v>0</v>
          </cell>
          <cell r="AD1132">
            <v>-89869.441249999989</v>
          </cell>
          <cell r="AE1132">
            <v>-69489.984166666662</v>
          </cell>
          <cell r="AF1132">
            <v>-48825.106666666667</v>
          </cell>
          <cell r="AG1132">
            <v>-28023.406666666662</v>
          </cell>
          <cell r="AH1132">
            <v>-7545.8058333333329</v>
          </cell>
          <cell r="AI1132">
            <v>2592.5554166666666</v>
          </cell>
          <cell r="AJ1132">
            <v>2613.4187500000003</v>
          </cell>
          <cell r="AK1132">
            <v>2750.8691666666668</v>
          </cell>
          <cell r="AL1132">
            <v>2806.8554166666668</v>
          </cell>
          <cell r="AM1132">
            <v>2740.9570833333332</v>
          </cell>
          <cell r="AN1132">
            <v>2667.9987499999997</v>
          </cell>
          <cell r="AO1132">
            <v>2609.5258333333327</v>
          </cell>
          <cell r="AR1132" t="str">
            <v>50a</v>
          </cell>
        </row>
        <row r="1133">
          <cell r="R1133">
            <v>-11048.45</v>
          </cell>
          <cell r="S1133">
            <v>-12662.73</v>
          </cell>
          <cell r="T1133">
            <v>-10867.12</v>
          </cell>
          <cell r="U1133">
            <v>-13885.64</v>
          </cell>
          <cell r="V1133">
            <v>3724.84</v>
          </cell>
          <cell r="W1133">
            <v>24427.88</v>
          </cell>
          <cell r="X1133">
            <v>14874.27</v>
          </cell>
          <cell r="Y1133">
            <v>-273.95999999999998</v>
          </cell>
          <cell r="Z1133">
            <v>5523.42</v>
          </cell>
          <cell r="AA1133">
            <v>-2329.19</v>
          </cell>
          <cell r="AB1133">
            <v>-0.75</v>
          </cell>
          <cell r="AC1133">
            <v>-1316.99</v>
          </cell>
          <cell r="AD1133">
            <v>107186.41624999997</v>
          </cell>
          <cell r="AE1133">
            <v>85322.111666666679</v>
          </cell>
          <cell r="AF1133">
            <v>60863.007500000007</v>
          </cell>
          <cell r="AG1133">
            <v>35677.459583333322</v>
          </cell>
          <cell r="AH1133">
            <v>11399.29166666667</v>
          </cell>
          <cell r="AI1133">
            <v>180.55208333333334</v>
          </cell>
          <cell r="AJ1133">
            <v>1343.0650000000001</v>
          </cell>
          <cell r="AK1133">
            <v>2345.8600000000006</v>
          </cell>
          <cell r="AL1133">
            <v>2700.1695833333338</v>
          </cell>
          <cell r="AM1133">
            <v>2187.2995833333334</v>
          </cell>
          <cell r="AN1133">
            <v>1304.5491666666665</v>
          </cell>
          <cell r="AO1133">
            <v>188.73749999999961</v>
          </cell>
          <cell r="AR1133" t="str">
            <v>50a</v>
          </cell>
        </row>
        <row r="1134">
          <cell r="R1134">
            <v>-18827.71</v>
          </cell>
          <cell r="S1134">
            <v>-18038.169999999998</v>
          </cell>
          <cell r="T1134">
            <v>0</v>
          </cell>
          <cell r="U1134">
            <v>-16632.57</v>
          </cell>
          <cell r="V1134">
            <v>-18120.55</v>
          </cell>
          <cell r="W1134">
            <v>-16439.68</v>
          </cell>
          <cell r="X1134">
            <v>274939.82</v>
          </cell>
          <cell r="Y1134">
            <v>273143.84000000003</v>
          </cell>
          <cell r="Z1134">
            <v>-15688.13</v>
          </cell>
          <cell r="AA1134">
            <v>550543.14</v>
          </cell>
          <cell r="AB1134">
            <v>262975.40999999997</v>
          </cell>
          <cell r="AC1134">
            <v>-1367.64</v>
          </cell>
          <cell r="AD1134">
            <v>-25257.910416666666</v>
          </cell>
          <cell r="AE1134">
            <v>-26793.988750000004</v>
          </cell>
          <cell r="AF1134">
            <v>-27545.579166666666</v>
          </cell>
          <cell r="AG1134">
            <v>-28238.602916666667</v>
          </cell>
          <cell r="AH1134">
            <v>-29686.649583333336</v>
          </cell>
          <cell r="AI1134">
            <v>-30821.530416666672</v>
          </cell>
          <cell r="AJ1134">
            <v>-15786.699999999997</v>
          </cell>
          <cell r="AK1134">
            <v>15000.887083333337</v>
          </cell>
          <cell r="AL1134">
            <v>30188.044166666674</v>
          </cell>
          <cell r="AM1134">
            <v>53352.625416666677</v>
          </cell>
          <cell r="AN1134">
            <v>90691.177083333328</v>
          </cell>
          <cell r="AO1134">
            <v>104693.35958333332</v>
          </cell>
          <cell r="AR1134" t="str">
            <v>50a</v>
          </cell>
        </row>
        <row r="1135">
          <cell r="R1135">
            <v>0</v>
          </cell>
          <cell r="S1135">
            <v>0</v>
          </cell>
          <cell r="T1135">
            <v>0</v>
          </cell>
          <cell r="U1135">
            <v>0</v>
          </cell>
          <cell r="V1135">
            <v>-3115.81</v>
          </cell>
          <cell r="W1135">
            <v>-56.24</v>
          </cell>
          <cell r="X1135">
            <v>-387.05</v>
          </cell>
          <cell r="Y1135">
            <v>-764.86</v>
          </cell>
          <cell r="Z1135">
            <v>-391.67</v>
          </cell>
          <cell r="AA1135">
            <v>-387.05</v>
          </cell>
          <cell r="AB1135">
            <v>-330.81</v>
          </cell>
          <cell r="AC1135">
            <v>-330.81</v>
          </cell>
          <cell r="AD1135">
            <v>0</v>
          </cell>
          <cell r="AE1135">
            <v>0</v>
          </cell>
          <cell r="AF1135">
            <v>0</v>
          </cell>
          <cell r="AG1135">
            <v>0</v>
          </cell>
          <cell r="AH1135">
            <v>-129.82541666666665</v>
          </cell>
          <cell r="AI1135">
            <v>-261.99416666666667</v>
          </cell>
          <cell r="AJ1135">
            <v>-280.46458333333334</v>
          </cell>
          <cell r="AK1135">
            <v>-328.46083333333331</v>
          </cell>
          <cell r="AL1135">
            <v>-376.64958333333334</v>
          </cell>
          <cell r="AM1135">
            <v>-409.09625</v>
          </cell>
          <cell r="AN1135">
            <v>-439.00708333333336</v>
          </cell>
          <cell r="AO1135">
            <v>-466.57458333333335</v>
          </cell>
          <cell r="AR1135" t="str">
            <v>50a</v>
          </cell>
        </row>
        <row r="1136">
          <cell r="R1136">
            <v>-7660.74</v>
          </cell>
          <cell r="S1136">
            <v>-7660.74</v>
          </cell>
          <cell r="T1136">
            <v>-7655.79</v>
          </cell>
          <cell r="U1136">
            <v>-7647.34</v>
          </cell>
          <cell r="V1136">
            <v>-7660.74</v>
          </cell>
          <cell r="W1136">
            <v>-7660.74</v>
          </cell>
          <cell r="X1136">
            <v>-7660.74</v>
          </cell>
          <cell r="Y1136">
            <v>-7651.62</v>
          </cell>
          <cell r="Z1136">
            <v>-7640.06</v>
          </cell>
          <cell r="AA1136">
            <v>-7626.66</v>
          </cell>
          <cell r="AB1136">
            <v>-7626.66</v>
          </cell>
          <cell r="AC1136">
            <v>-7626.66</v>
          </cell>
          <cell r="AD1136">
            <v>-2593.5783333333334</v>
          </cell>
          <cell r="AE1136">
            <v>-3231.9733333333334</v>
          </cell>
          <cell r="AF1136">
            <v>-3870.1620833333327</v>
          </cell>
          <cell r="AG1136">
            <v>-4507.7924999999996</v>
          </cell>
          <cell r="AH1136">
            <v>-5145.6291666666666</v>
          </cell>
          <cell r="AI1136">
            <v>-5741.7849999999999</v>
          </cell>
          <cell r="AJ1136">
            <v>-6254.9912499999991</v>
          </cell>
          <cell r="AK1136">
            <v>-6686.7566666666671</v>
          </cell>
          <cell r="AL1136">
            <v>-7037.1658333333326</v>
          </cell>
          <cell r="AM1136">
            <v>-7306.8049999999994</v>
          </cell>
          <cell r="AN1136">
            <v>-7497.5774999999994</v>
          </cell>
          <cell r="AO1136">
            <v>-7610.9049999999997</v>
          </cell>
          <cell r="AR1136" t="str">
            <v>50a</v>
          </cell>
        </row>
        <row r="1137">
          <cell r="R1137">
            <v>-10712.01</v>
          </cell>
          <cell r="S1137">
            <v>-13640.8</v>
          </cell>
          <cell r="T1137">
            <v>-139.55000000000001</v>
          </cell>
          <cell r="U1137">
            <v>-403.26</v>
          </cell>
          <cell r="V1137">
            <v>-15782.69</v>
          </cell>
          <cell r="W1137">
            <v>0</v>
          </cell>
          <cell r="X1137">
            <v>-20575.099999999999</v>
          </cell>
          <cell r="Y1137">
            <v>-211.69</v>
          </cell>
          <cell r="Z1137">
            <v>-833.96</v>
          </cell>
          <cell r="AA1137">
            <v>-14128.03</v>
          </cell>
          <cell r="AB1137">
            <v>-1162.82</v>
          </cell>
          <cell r="AC1137">
            <v>-8336.41</v>
          </cell>
          <cell r="AD1137">
            <v>-3161.6312499999999</v>
          </cell>
          <cell r="AE1137">
            <v>-4176.3316666666669</v>
          </cell>
          <cell r="AF1137">
            <v>-4750.5129166666675</v>
          </cell>
          <cell r="AG1137">
            <v>-4773.13</v>
          </cell>
          <cell r="AH1137">
            <v>-5447.5445833333342</v>
          </cell>
          <cell r="AI1137">
            <v>-6105.1566666666668</v>
          </cell>
          <cell r="AJ1137">
            <v>-6962.4525000000003</v>
          </cell>
          <cell r="AK1137">
            <v>-6944.638750000001</v>
          </cell>
          <cell r="AL1137">
            <v>-6104.2775000000001</v>
          </cell>
          <cell r="AM1137">
            <v>-6727.6937500000013</v>
          </cell>
          <cell r="AN1137">
            <v>-6893.1937500000013</v>
          </cell>
          <cell r="AO1137">
            <v>-6815.2762499999999</v>
          </cell>
          <cell r="AR1137" t="str">
            <v>50a</v>
          </cell>
        </row>
        <row r="1138">
          <cell r="R1138">
            <v>-2000</v>
          </cell>
          <cell r="S1138">
            <v>-2000</v>
          </cell>
          <cell r="T1138">
            <v>-2000</v>
          </cell>
          <cell r="U1138">
            <v>-2000</v>
          </cell>
          <cell r="V1138">
            <v>-2000</v>
          </cell>
          <cell r="W1138">
            <v>-2000</v>
          </cell>
          <cell r="X1138">
            <v>-2000</v>
          </cell>
          <cell r="Y1138">
            <v>-2000</v>
          </cell>
          <cell r="Z1138">
            <v>-2000</v>
          </cell>
          <cell r="AA1138">
            <v>-2000</v>
          </cell>
          <cell r="AB1138">
            <v>-2000</v>
          </cell>
          <cell r="AC1138">
            <v>-2000</v>
          </cell>
          <cell r="AD1138">
            <v>-2000</v>
          </cell>
          <cell r="AE1138">
            <v>-2000</v>
          </cell>
          <cell r="AF1138">
            <v>-2000</v>
          </cell>
          <cell r="AG1138">
            <v>-2000</v>
          </cell>
          <cell r="AH1138">
            <v>-2000</v>
          </cell>
          <cell r="AI1138">
            <v>-2000</v>
          </cell>
          <cell r="AJ1138">
            <v>-2000</v>
          </cell>
          <cell r="AK1138">
            <v>-2000</v>
          </cell>
          <cell r="AL1138">
            <v>-2000</v>
          </cell>
          <cell r="AM1138">
            <v>-2000</v>
          </cell>
          <cell r="AN1138">
            <v>-2000</v>
          </cell>
          <cell r="AO1138">
            <v>-2000</v>
          </cell>
          <cell r="AR1138" t="str">
            <v>62</v>
          </cell>
        </row>
        <row r="1139">
          <cell r="R1139">
            <v>-995006.97</v>
          </cell>
          <cell r="S1139">
            <v>-842799.01</v>
          </cell>
          <cell r="T1139">
            <v>-857497.25</v>
          </cell>
          <cell r="U1139">
            <v>-855680.96</v>
          </cell>
          <cell r="V1139">
            <v>-990122.55</v>
          </cell>
          <cell r="W1139">
            <v>-963915.73</v>
          </cell>
          <cell r="X1139">
            <v>-919797.77</v>
          </cell>
          <cell r="Y1139">
            <v>-854449.44</v>
          </cell>
          <cell r="Z1139">
            <v>-827808.88</v>
          </cell>
          <cell r="AA1139">
            <v>-863449.45</v>
          </cell>
          <cell r="AB1139">
            <v>-3911059.19</v>
          </cell>
          <cell r="AC1139">
            <v>-3705004.43</v>
          </cell>
          <cell r="AD1139">
            <v>-851928.03958333342</v>
          </cell>
          <cell r="AE1139">
            <v>-864674.70291666675</v>
          </cell>
          <cell r="AF1139">
            <v>-869711.3125</v>
          </cell>
          <cell r="AG1139">
            <v>-872183.68333333323</v>
          </cell>
          <cell r="AH1139">
            <v>-878406.68666666688</v>
          </cell>
          <cell r="AI1139">
            <v>-888800.26874999993</v>
          </cell>
          <cell r="AJ1139">
            <v>-897126.32249999989</v>
          </cell>
          <cell r="AK1139">
            <v>-900088.3241666666</v>
          </cell>
          <cell r="AL1139">
            <v>-900284.34166666644</v>
          </cell>
          <cell r="AM1139">
            <v>-900802.40208333323</v>
          </cell>
          <cell r="AN1139">
            <v>-1028125.2233333333</v>
          </cell>
          <cell r="AO1139">
            <v>-1268594.26875</v>
          </cell>
          <cell r="AR1139" t="str">
            <v>62</v>
          </cell>
        </row>
        <row r="1140">
          <cell r="R1140">
            <v>0</v>
          </cell>
          <cell r="S1140">
            <v>0</v>
          </cell>
          <cell r="T1140">
            <v>0</v>
          </cell>
          <cell r="U1140">
            <v>0</v>
          </cell>
          <cell r="V1140">
            <v>0</v>
          </cell>
          <cell r="W1140">
            <v>0</v>
          </cell>
          <cell r="X1140">
            <v>0</v>
          </cell>
          <cell r="Y1140">
            <v>0</v>
          </cell>
          <cell r="Z1140">
            <v>0</v>
          </cell>
          <cell r="AA1140">
            <v>0</v>
          </cell>
          <cell r="AB1140">
            <v>0</v>
          </cell>
          <cell r="AC1140">
            <v>0</v>
          </cell>
          <cell r="AD1140">
            <v>0</v>
          </cell>
          <cell r="AE1140">
            <v>0</v>
          </cell>
          <cell r="AF1140">
            <v>0</v>
          </cell>
          <cell r="AG1140">
            <v>0</v>
          </cell>
          <cell r="AH1140">
            <v>0</v>
          </cell>
          <cell r="AI1140">
            <v>0</v>
          </cell>
          <cell r="AJ1140">
            <v>0</v>
          </cell>
          <cell r="AK1140">
            <v>0</v>
          </cell>
          <cell r="AL1140">
            <v>0</v>
          </cell>
          <cell r="AM1140">
            <v>0</v>
          </cell>
          <cell r="AN1140">
            <v>0</v>
          </cell>
          <cell r="AO1140">
            <v>0</v>
          </cell>
          <cell r="AQ1140">
            <v>28</v>
          </cell>
          <cell r="AR1140" t="str">
            <v>55</v>
          </cell>
        </row>
        <row r="1141">
          <cell r="R1141">
            <v>0</v>
          </cell>
          <cell r="S1141">
            <v>0</v>
          </cell>
          <cell r="T1141">
            <v>0</v>
          </cell>
          <cell r="U1141">
            <v>0</v>
          </cell>
          <cell r="V1141">
            <v>0</v>
          </cell>
          <cell r="W1141">
            <v>0</v>
          </cell>
          <cell r="X1141">
            <v>0</v>
          </cell>
          <cell r="Y1141">
            <v>0</v>
          </cell>
          <cell r="Z1141">
            <v>0</v>
          </cell>
          <cell r="AA1141">
            <v>0</v>
          </cell>
          <cell r="AB1141">
            <v>0</v>
          </cell>
          <cell r="AC1141">
            <v>0</v>
          </cell>
          <cell r="AD1141">
            <v>0</v>
          </cell>
          <cell r="AE1141">
            <v>0</v>
          </cell>
          <cell r="AF1141">
            <v>0</v>
          </cell>
          <cell r="AG1141">
            <v>0</v>
          </cell>
          <cell r="AH1141">
            <v>0</v>
          </cell>
          <cell r="AI1141">
            <v>0</v>
          </cell>
          <cell r="AJ1141">
            <v>0</v>
          </cell>
          <cell r="AK1141">
            <v>0</v>
          </cell>
          <cell r="AL1141">
            <v>0</v>
          </cell>
          <cell r="AM1141">
            <v>0</v>
          </cell>
          <cell r="AN1141">
            <v>0</v>
          </cell>
          <cell r="AO1141">
            <v>0</v>
          </cell>
        </row>
        <row r="1142">
          <cell r="R1142">
            <v>-1149635.01</v>
          </cell>
          <cell r="S1142">
            <v>-1149635.01</v>
          </cell>
          <cell r="T1142">
            <v>-1328195.01</v>
          </cell>
          <cell r="U1142">
            <v>-1328195.01</v>
          </cell>
          <cell r="V1142">
            <v>-1328195.01</v>
          </cell>
          <cell r="W1142">
            <v>-993395.01</v>
          </cell>
          <cell r="X1142">
            <v>-1100721.01</v>
          </cell>
          <cell r="Y1142">
            <v>-1100721.01</v>
          </cell>
          <cell r="Z1142">
            <v>-1100721.01</v>
          </cell>
          <cell r="AA1142">
            <v>-1100721.01</v>
          </cell>
          <cell r="AB1142">
            <v>-1100721.01</v>
          </cell>
          <cell r="AC1142">
            <v>-976808.01</v>
          </cell>
          <cell r="AD1142">
            <v>-1007965.5308333333</v>
          </cell>
          <cell r="AE1142">
            <v>-1055547.4058333333</v>
          </cell>
          <cell r="AF1142">
            <v>-1096228.51</v>
          </cell>
          <cell r="AG1142">
            <v>-1130010.9266666665</v>
          </cell>
          <cell r="AH1142">
            <v>-1160896.9683333333</v>
          </cell>
          <cell r="AI1142">
            <v>-1172669.8016666665</v>
          </cell>
          <cell r="AJ1142">
            <v>-1172699.8016666665</v>
          </cell>
          <cell r="AK1142">
            <v>-1170451.7183333333</v>
          </cell>
          <cell r="AL1142">
            <v>-1164352.0933333333</v>
          </cell>
          <cell r="AM1142">
            <v>-1161150.9266666665</v>
          </cell>
          <cell r="AN1142">
            <v>-1160212.26</v>
          </cell>
          <cell r="AO1142">
            <v>-1153673.0516666665</v>
          </cell>
          <cell r="AQ1142" t="str">
            <v>28</v>
          </cell>
          <cell r="AR1142" t="str">
            <v>55</v>
          </cell>
        </row>
        <row r="1143">
          <cell r="R1143">
            <v>0</v>
          </cell>
          <cell r="S1143">
            <v>0</v>
          </cell>
          <cell r="T1143">
            <v>0</v>
          </cell>
          <cell r="U1143">
            <v>0</v>
          </cell>
          <cell r="V1143">
            <v>0</v>
          </cell>
          <cell r="W1143">
            <v>0</v>
          </cell>
          <cell r="X1143">
            <v>0</v>
          </cell>
          <cell r="Y1143">
            <v>0</v>
          </cell>
          <cell r="Z1143">
            <v>0</v>
          </cell>
          <cell r="AA1143">
            <v>0</v>
          </cell>
          <cell r="AB1143">
            <v>0</v>
          </cell>
          <cell r="AC1143">
            <v>0</v>
          </cell>
          <cell r="AD1143">
            <v>-2723412.5933333342</v>
          </cell>
          <cell r="AE1143">
            <v>-2497315.0162500008</v>
          </cell>
          <cell r="AF1143">
            <v>-2263001.5137500004</v>
          </cell>
          <cell r="AG1143">
            <v>-2024883.0970833336</v>
          </cell>
          <cell r="AH1143">
            <v>-1786661.5562500001</v>
          </cell>
          <cell r="AI1143">
            <v>-1548440.0154166669</v>
          </cell>
          <cell r="AJ1143">
            <v>-1310218.4745833334</v>
          </cell>
          <cell r="AK1143">
            <v>-1071996.9337500001</v>
          </cell>
          <cell r="AL1143">
            <v>-833775.39291666669</v>
          </cell>
          <cell r="AM1143">
            <v>-595553.85208333342</v>
          </cell>
          <cell r="AN1143">
            <v>-357332.31125000003</v>
          </cell>
          <cell r="AO1143">
            <v>-119110.77041666668</v>
          </cell>
        </row>
        <row r="1144">
          <cell r="R1144">
            <v>0</v>
          </cell>
          <cell r="S1144">
            <v>0</v>
          </cell>
          <cell r="T1144">
            <v>0</v>
          </cell>
          <cell r="U1144">
            <v>0</v>
          </cell>
          <cell r="V1144">
            <v>0</v>
          </cell>
          <cell r="W1144">
            <v>0</v>
          </cell>
          <cell r="X1144">
            <v>0</v>
          </cell>
          <cell r="Y1144">
            <v>0</v>
          </cell>
          <cell r="Z1144">
            <v>0</v>
          </cell>
          <cell r="AA1144">
            <v>0</v>
          </cell>
          <cell r="AB1144">
            <v>0</v>
          </cell>
          <cell r="AC1144">
            <v>0</v>
          </cell>
          <cell r="AD1144">
            <v>-7628196.2095833318</v>
          </cell>
          <cell r="AE1144">
            <v>-6983629.5408333326</v>
          </cell>
          <cell r="AF1144">
            <v>-6324206.2845833339</v>
          </cell>
          <cell r="AG1144">
            <v>-5658265.748333334</v>
          </cell>
          <cell r="AH1144">
            <v>-4992587.4249999998</v>
          </cell>
          <cell r="AI1144">
            <v>-4326909.1016666666</v>
          </cell>
          <cell r="AJ1144">
            <v>-3661230.7783333329</v>
          </cell>
          <cell r="AK1144">
            <v>-2995552.4550000001</v>
          </cell>
          <cell r="AL1144">
            <v>-2329874.1316666668</v>
          </cell>
          <cell r="AM1144">
            <v>-1664195.8083333333</v>
          </cell>
          <cell r="AN1144">
            <v>-998517.48499999999</v>
          </cell>
          <cell r="AO1144">
            <v>-332839.16166666668</v>
          </cell>
          <cell r="AQ1144" t="str">
            <v>28</v>
          </cell>
          <cell r="AR1144" t="str">
            <v>55</v>
          </cell>
        </row>
        <row r="1145">
          <cell r="R1145">
            <v>0</v>
          </cell>
          <cell r="S1145">
            <v>0</v>
          </cell>
          <cell r="T1145">
            <v>0</v>
          </cell>
          <cell r="U1145">
            <v>0</v>
          </cell>
          <cell r="V1145">
            <v>0</v>
          </cell>
          <cell r="W1145">
            <v>0</v>
          </cell>
          <cell r="X1145">
            <v>0</v>
          </cell>
          <cell r="Y1145">
            <v>0</v>
          </cell>
          <cell r="Z1145">
            <v>0</v>
          </cell>
          <cell r="AA1145">
            <v>0</v>
          </cell>
          <cell r="AB1145">
            <v>0</v>
          </cell>
          <cell r="AC1145">
            <v>0</v>
          </cell>
          <cell r="AD1145">
            <v>-63333.333333333336</v>
          </cell>
          <cell r="AE1145">
            <v>-56666.666666666664</v>
          </cell>
          <cell r="AF1145">
            <v>-50000</v>
          </cell>
          <cell r="AG1145">
            <v>-43333.333333333336</v>
          </cell>
          <cell r="AH1145">
            <v>-36666.666666666664</v>
          </cell>
          <cell r="AI1145">
            <v>-30000</v>
          </cell>
          <cell r="AJ1145">
            <v>-23333.333333333332</v>
          </cell>
          <cell r="AK1145">
            <v>-16666.666666666668</v>
          </cell>
          <cell r="AL1145">
            <v>-10000</v>
          </cell>
          <cell r="AM1145">
            <v>-3333.3333333333335</v>
          </cell>
          <cell r="AN1145">
            <v>0</v>
          </cell>
          <cell r="AO1145">
            <v>0</v>
          </cell>
        </row>
        <row r="1146">
          <cell r="R1146">
            <v>-3372223.15</v>
          </cell>
          <cell r="S1146">
            <v>-3114326.25</v>
          </cell>
          <cell r="T1146">
            <v>-3152386.4</v>
          </cell>
          <cell r="U1146">
            <v>-3168885.78</v>
          </cell>
          <cell r="V1146">
            <v>-3192494.43</v>
          </cell>
          <cell r="W1146">
            <v>-3216896.34</v>
          </cell>
          <cell r="X1146">
            <v>-3255276.69</v>
          </cell>
          <cell r="Y1146">
            <v>-3367928.11</v>
          </cell>
          <cell r="Z1146">
            <v>-3424593.76</v>
          </cell>
          <cell r="AA1146">
            <v>-3532028.35</v>
          </cell>
          <cell r="AB1146">
            <v>-3691024.18</v>
          </cell>
          <cell r="AC1146">
            <v>-3840033.88</v>
          </cell>
          <cell r="AD1146">
            <v>-318641.32208333333</v>
          </cell>
          <cell r="AE1146">
            <v>-588914.21375</v>
          </cell>
          <cell r="AF1146">
            <v>-850027.24083333323</v>
          </cell>
          <cell r="AG1146">
            <v>-1112388.4433333334</v>
          </cell>
          <cell r="AH1146">
            <v>-1374900.9974999998</v>
          </cell>
          <cell r="AI1146">
            <v>-1638274.50125</v>
          </cell>
          <cell r="AJ1146">
            <v>-1900511.6275000002</v>
          </cell>
          <cell r="AK1146">
            <v>-2162797.7008333337</v>
          </cell>
          <cell r="AL1146">
            <v>-2425368.0029166667</v>
          </cell>
          <cell r="AM1146">
            <v>-2686131.6512499996</v>
          </cell>
          <cell r="AN1146">
            <v>-2951148.2158333329</v>
          </cell>
          <cell r="AO1146">
            <v>-3223362.2725000004</v>
          </cell>
        </row>
        <row r="1147">
          <cell r="R1147">
            <v>-9279877.9800000004</v>
          </cell>
          <cell r="S1147">
            <v>-8522232.8900000006</v>
          </cell>
          <cell r="T1147">
            <v>-8556499.5899999999</v>
          </cell>
          <cell r="U1147">
            <v>-8568163.8300000001</v>
          </cell>
          <cell r="V1147">
            <v>-8482715.5299999993</v>
          </cell>
          <cell r="W1147">
            <v>-8440633.2200000007</v>
          </cell>
          <cell r="X1147">
            <v>-8440489.6899999995</v>
          </cell>
          <cell r="Y1147">
            <v>-8518632.7899999991</v>
          </cell>
          <cell r="Z1147">
            <v>-8570204.1600000001</v>
          </cell>
          <cell r="AA1147">
            <v>-8669929</v>
          </cell>
          <cell r="AB1147">
            <v>-8848768.0500000007</v>
          </cell>
          <cell r="AC1147">
            <v>-8987402.7799999993</v>
          </cell>
          <cell r="AD1147">
            <v>-959734.53166666662</v>
          </cell>
          <cell r="AE1147">
            <v>-1701489.1512499999</v>
          </cell>
          <cell r="AF1147">
            <v>-2413103.0045833332</v>
          </cell>
          <cell r="AG1147">
            <v>-3120377.0375000001</v>
          </cell>
          <cell r="AH1147">
            <v>-3806868.362916667</v>
          </cell>
          <cell r="AI1147">
            <v>-4477889.3745833328</v>
          </cell>
          <cell r="AJ1147">
            <v>-5143504.7370833335</v>
          </cell>
          <cell r="AK1147">
            <v>-5798765.4570833333</v>
          </cell>
          <cell r="AL1147">
            <v>-6442890.4379166672</v>
          </cell>
          <cell r="AM1147">
            <v>-7076497.2533333329</v>
          </cell>
          <cell r="AN1147">
            <v>-7705570.1670833332</v>
          </cell>
          <cell r="AO1147">
            <v>-8338681.0558333322</v>
          </cell>
          <cell r="AQ1147" t="str">
            <v>28</v>
          </cell>
          <cell r="AR1147" t="str">
            <v>55</v>
          </cell>
        </row>
        <row r="1148">
          <cell r="R1148">
            <v>0</v>
          </cell>
          <cell r="S1148">
            <v>0</v>
          </cell>
          <cell r="T1148">
            <v>0</v>
          </cell>
          <cell r="U1148">
            <v>0</v>
          </cell>
          <cell r="V1148">
            <v>-369585</v>
          </cell>
          <cell r="W1148">
            <v>-444973</v>
          </cell>
          <cell r="X1148">
            <v>-520361</v>
          </cell>
          <cell r="Y1148">
            <v>-595749</v>
          </cell>
          <cell r="Z1148">
            <v>-671137</v>
          </cell>
          <cell r="AA1148">
            <v>-746525</v>
          </cell>
          <cell r="AB1148">
            <v>-821913</v>
          </cell>
          <cell r="AC1148">
            <v>-897300</v>
          </cell>
          <cell r="AD1148">
            <v>0</v>
          </cell>
          <cell r="AE1148">
            <v>0</v>
          </cell>
          <cell r="AF1148">
            <v>0</v>
          </cell>
          <cell r="AG1148">
            <v>0</v>
          </cell>
          <cell r="AH1148">
            <v>-15399.375</v>
          </cell>
          <cell r="AI1148">
            <v>-49339.291666666664</v>
          </cell>
          <cell r="AJ1148">
            <v>-89561.541666666672</v>
          </cell>
          <cell r="AK1148">
            <v>-136066.125</v>
          </cell>
          <cell r="AL1148">
            <v>-188853.04166666666</v>
          </cell>
          <cell r="AM1148">
            <v>-247922.29166666666</v>
          </cell>
          <cell r="AN1148">
            <v>-313273.875</v>
          </cell>
          <cell r="AO1148">
            <v>-384907.75</v>
          </cell>
          <cell r="AR1148" t="str">
            <v>50b</v>
          </cell>
        </row>
        <row r="1149">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cell r="AO1149">
            <v>0</v>
          </cell>
          <cell r="AR1149" t="str">
            <v>50a</v>
          </cell>
        </row>
        <row r="1150">
          <cell r="R1150">
            <v>0</v>
          </cell>
          <cell r="S1150">
            <v>0</v>
          </cell>
          <cell r="T1150">
            <v>0</v>
          </cell>
          <cell r="U1150">
            <v>0</v>
          </cell>
          <cell r="V1150">
            <v>0</v>
          </cell>
          <cell r="W1150">
            <v>0</v>
          </cell>
          <cell r="X1150">
            <v>0</v>
          </cell>
          <cell r="Y1150">
            <v>0</v>
          </cell>
          <cell r="Z1150">
            <v>0</v>
          </cell>
          <cell r="AA1150">
            <v>-900</v>
          </cell>
          <cell r="AB1150">
            <v>-900</v>
          </cell>
          <cell r="AC1150">
            <v>-900</v>
          </cell>
          <cell r="AD1150">
            <v>0</v>
          </cell>
          <cell r="AE1150">
            <v>0</v>
          </cell>
          <cell r="AF1150">
            <v>0</v>
          </cell>
          <cell r="AG1150">
            <v>0</v>
          </cell>
          <cell r="AH1150">
            <v>0</v>
          </cell>
          <cell r="AI1150">
            <v>0</v>
          </cell>
          <cell r="AJ1150">
            <v>0</v>
          </cell>
          <cell r="AK1150">
            <v>0</v>
          </cell>
          <cell r="AL1150">
            <v>0</v>
          </cell>
          <cell r="AM1150">
            <v>-37.5</v>
          </cell>
          <cell r="AN1150">
            <v>-112.5</v>
          </cell>
          <cell r="AO1150">
            <v>-187.5</v>
          </cell>
          <cell r="AR1150" t="str">
            <v>50a1</v>
          </cell>
        </row>
        <row r="1151">
          <cell r="R1151">
            <v>-34075799.549999997</v>
          </cell>
          <cell r="S1151">
            <v>-40430164.350000001</v>
          </cell>
          <cell r="T1151">
            <v>-26215824.350000001</v>
          </cell>
          <cell r="U1151">
            <v>-24292959.350000001</v>
          </cell>
          <cell r="V1151">
            <v>-22472616.350000001</v>
          </cell>
          <cell r="W1151">
            <v>-14413110.35</v>
          </cell>
          <cell r="X1151">
            <v>-10864304.35</v>
          </cell>
          <cell r="Y1151">
            <v>-7632146.3499999996</v>
          </cell>
          <cell r="Z1151">
            <v>17988656.649999999</v>
          </cell>
          <cell r="AA1151">
            <v>813603.65</v>
          </cell>
          <cell r="AB1151">
            <v>-11091614.35</v>
          </cell>
          <cell r="AC1151">
            <v>-19714810</v>
          </cell>
          <cell r="AD1151">
            <v>-16754837.747916671</v>
          </cell>
          <cell r="AE1151">
            <v>-17448497.02708333</v>
          </cell>
          <cell r="AF1151">
            <v>-17788278.941666666</v>
          </cell>
          <cell r="AG1151">
            <v>-17493840.124999996</v>
          </cell>
          <cell r="AH1151">
            <v>-16897995.808333334</v>
          </cell>
          <cell r="AI1151">
            <v>-16725025.18333333</v>
          </cell>
          <cell r="AJ1151">
            <v>-17096043.124999996</v>
          </cell>
          <cell r="AK1151">
            <v>-17470922.399999995</v>
          </cell>
          <cell r="AL1151">
            <v>-16892554.716666665</v>
          </cell>
          <cell r="AM1151">
            <v>-16173749.533333329</v>
          </cell>
          <cell r="AN1151">
            <v>-16154629.474999994</v>
          </cell>
          <cell r="AO1151">
            <v>-16072832.52708333</v>
          </cell>
          <cell r="AR1151" t="str">
            <v>50a1</v>
          </cell>
        </row>
        <row r="1152">
          <cell r="R1152">
            <v>63661.09</v>
          </cell>
          <cell r="S1152">
            <v>0</v>
          </cell>
          <cell r="T1152">
            <v>0</v>
          </cell>
          <cell r="U1152">
            <v>0</v>
          </cell>
          <cell r="V1152">
            <v>0</v>
          </cell>
          <cell r="W1152">
            <v>0</v>
          </cell>
          <cell r="X1152">
            <v>0</v>
          </cell>
          <cell r="Y1152">
            <v>0</v>
          </cell>
          <cell r="Z1152">
            <v>0</v>
          </cell>
          <cell r="AA1152">
            <v>0</v>
          </cell>
          <cell r="AB1152">
            <v>0</v>
          </cell>
          <cell r="AC1152">
            <v>0</v>
          </cell>
          <cell r="AD1152">
            <v>2652.5454166666664</v>
          </cell>
          <cell r="AE1152">
            <v>5305.0908333333327</v>
          </cell>
          <cell r="AF1152">
            <v>5305.0908333333327</v>
          </cell>
          <cell r="AG1152">
            <v>5305.0908333333327</v>
          </cell>
          <cell r="AH1152">
            <v>5305.0908333333327</v>
          </cell>
          <cell r="AI1152">
            <v>5305.0908333333327</v>
          </cell>
          <cell r="AJ1152">
            <v>5305.0908333333327</v>
          </cell>
          <cell r="AK1152">
            <v>5305.0908333333327</v>
          </cell>
          <cell r="AL1152">
            <v>5305.0908333333327</v>
          </cell>
          <cell r="AM1152">
            <v>5305.0908333333327</v>
          </cell>
          <cell r="AN1152">
            <v>5305.0908333333327</v>
          </cell>
          <cell r="AO1152">
            <v>5305.0908333333327</v>
          </cell>
          <cell r="AR1152" t="str">
            <v>50a1</v>
          </cell>
        </row>
        <row r="1153">
          <cell r="R1153">
            <v>-418</v>
          </cell>
          <cell r="S1153">
            <v>-418</v>
          </cell>
          <cell r="T1153">
            <v>-418</v>
          </cell>
          <cell r="U1153">
            <v>-86.79</v>
          </cell>
          <cell r="V1153">
            <v>-86.79</v>
          </cell>
          <cell r="W1153">
            <v>-86.79</v>
          </cell>
          <cell r="X1153">
            <v>-86.79</v>
          </cell>
          <cell r="Y1153">
            <v>-86.79</v>
          </cell>
          <cell r="Z1153">
            <v>-86.79</v>
          </cell>
          <cell r="AA1153">
            <v>-480.79</v>
          </cell>
          <cell r="AB1153">
            <v>-874.79</v>
          </cell>
          <cell r="AC1153">
            <v>-1268.79</v>
          </cell>
          <cell r="AD1153">
            <v>-132.91666666666666</v>
          </cell>
          <cell r="AE1153">
            <v>-167.75</v>
          </cell>
          <cell r="AF1153">
            <v>-225.5</v>
          </cell>
          <cell r="AG1153">
            <v>-269.44958333333335</v>
          </cell>
          <cell r="AH1153">
            <v>-276.68208333333331</v>
          </cell>
          <cell r="AI1153">
            <v>-283.91458333333333</v>
          </cell>
          <cell r="AJ1153">
            <v>-279.68874999999997</v>
          </cell>
          <cell r="AK1153">
            <v>-286.92124999999999</v>
          </cell>
          <cell r="AL1153">
            <v>-294.15375</v>
          </cell>
          <cell r="AM1153">
            <v>-294.88624999999996</v>
          </cell>
          <cell r="AN1153">
            <v>-311.03541666666666</v>
          </cell>
          <cell r="AO1153">
            <v>-342.60124999999999</v>
          </cell>
          <cell r="AR1153" t="str">
            <v>50a</v>
          </cell>
        </row>
        <row r="1154">
          <cell r="R1154">
            <v>-65341.72</v>
          </cell>
          <cell r="S1154">
            <v>-243110.1</v>
          </cell>
          <cell r="T1154">
            <v>-248418.44</v>
          </cell>
          <cell r="U1154">
            <v>-237346.76</v>
          </cell>
          <cell r="V1154">
            <v>-249212.94</v>
          </cell>
          <cell r="W1154">
            <v>-48373.45</v>
          </cell>
          <cell r="X1154">
            <v>-49617.83</v>
          </cell>
          <cell r="Y1154">
            <v>-48075.51</v>
          </cell>
          <cell r="Z1154">
            <v>-248300.2</v>
          </cell>
          <cell r="AA1154">
            <v>-244533.61</v>
          </cell>
          <cell r="AB1154">
            <v>-44925.85</v>
          </cell>
          <cell r="AC1154">
            <v>-152943.46</v>
          </cell>
          <cell r="AD1154">
            <v>-108833.10625000001</v>
          </cell>
          <cell r="AE1154">
            <v>-123523.70875000003</v>
          </cell>
          <cell r="AF1154">
            <v>-137626.91250000003</v>
          </cell>
          <cell r="AG1154">
            <v>-143394.96458333335</v>
          </cell>
          <cell r="AH1154">
            <v>-148901.88208333333</v>
          </cell>
          <cell r="AI1154">
            <v>-154441.22666666665</v>
          </cell>
          <cell r="AJ1154">
            <v>-159663.22375</v>
          </cell>
          <cell r="AK1154">
            <v>-157072.95083333334</v>
          </cell>
          <cell r="AL1154">
            <v>-141529.29083333333</v>
          </cell>
          <cell r="AM1154">
            <v>-133610.45375000002</v>
          </cell>
          <cell r="AN1154">
            <v>-138973.75666666668</v>
          </cell>
          <cell r="AO1154">
            <v>-149303.58708333335</v>
          </cell>
          <cell r="AR1154" t="str">
            <v>50a</v>
          </cell>
        </row>
        <row r="1155">
          <cell r="R1155">
            <v>-343.67</v>
          </cell>
          <cell r="S1155">
            <v>-343.67</v>
          </cell>
          <cell r="T1155">
            <v>-343.67</v>
          </cell>
          <cell r="U1155">
            <v>-343.67</v>
          </cell>
          <cell r="V1155">
            <v>-343.67</v>
          </cell>
          <cell r="W1155">
            <v>-343.67</v>
          </cell>
          <cell r="X1155">
            <v>-343.67</v>
          </cell>
          <cell r="Y1155">
            <v>-343.67</v>
          </cell>
          <cell r="Z1155">
            <v>-343.67</v>
          </cell>
          <cell r="AA1155">
            <v>-343.67</v>
          </cell>
          <cell r="AB1155">
            <v>-343.67</v>
          </cell>
          <cell r="AC1155">
            <v>0</v>
          </cell>
          <cell r="AD1155">
            <v>-343.67</v>
          </cell>
          <cell r="AE1155">
            <v>-343.67</v>
          </cell>
          <cell r="AF1155">
            <v>-343.67</v>
          </cell>
          <cell r="AG1155">
            <v>-343.67</v>
          </cell>
          <cell r="AH1155">
            <v>-343.67</v>
          </cell>
          <cell r="AI1155">
            <v>-343.67</v>
          </cell>
          <cell r="AJ1155">
            <v>-343.67</v>
          </cell>
          <cell r="AK1155">
            <v>-343.67</v>
          </cell>
          <cell r="AL1155">
            <v>-343.67</v>
          </cell>
          <cell r="AM1155">
            <v>-343.67</v>
          </cell>
          <cell r="AN1155">
            <v>-343.67</v>
          </cell>
          <cell r="AO1155">
            <v>-329.35041666666672</v>
          </cell>
          <cell r="AR1155" t="str">
            <v>50a</v>
          </cell>
        </row>
        <row r="1156">
          <cell r="R1156">
            <v>-398487.25</v>
          </cell>
          <cell r="S1156">
            <v>-1132844.01</v>
          </cell>
          <cell r="T1156">
            <v>-1505411.87</v>
          </cell>
          <cell r="U1156">
            <v>-418675.17</v>
          </cell>
          <cell r="V1156">
            <v>-640367.79</v>
          </cell>
          <cell r="W1156">
            <v>-782809.06</v>
          </cell>
          <cell r="X1156">
            <v>-103740.73</v>
          </cell>
          <cell r="Y1156">
            <v>-184283.39</v>
          </cell>
          <cell r="Z1156">
            <v>-218923.93</v>
          </cell>
          <cell r="AA1156">
            <v>-44399.03</v>
          </cell>
          <cell r="AB1156">
            <v>-61421.39</v>
          </cell>
          <cell r="AC1156">
            <v>-78567.09</v>
          </cell>
          <cell r="AD1156">
            <v>-295997.26458333334</v>
          </cell>
          <cell r="AE1156">
            <v>-322671.57749999996</v>
          </cell>
          <cell r="AF1156">
            <v>-362162.11458333331</v>
          </cell>
          <cell r="AG1156">
            <v>-393290.4891666667</v>
          </cell>
          <cell r="AH1156">
            <v>-414545.20208333334</v>
          </cell>
          <cell r="AI1156">
            <v>-440617.88291666674</v>
          </cell>
          <cell r="AJ1156">
            <v>-456053.55541666667</v>
          </cell>
          <cell r="AK1156">
            <v>-459401.29458333342</v>
          </cell>
          <cell r="AL1156">
            <v>-462334.9283333334</v>
          </cell>
          <cell r="AM1156">
            <v>-464223.86916666664</v>
          </cell>
          <cell r="AN1156">
            <v>-464877.06375000003</v>
          </cell>
          <cell r="AO1156">
            <v>-464544.74625000003</v>
          </cell>
          <cell r="AR1156" t="str">
            <v>50a</v>
          </cell>
        </row>
        <row r="1157">
          <cell r="R1157">
            <v>-8678.4599999999991</v>
          </cell>
          <cell r="S1157">
            <v>-8678.4599999999991</v>
          </cell>
          <cell r="T1157">
            <v>-8678.4599999999991</v>
          </cell>
          <cell r="U1157">
            <v>-8678.4599999999991</v>
          </cell>
          <cell r="V1157">
            <v>-8678.4599999999991</v>
          </cell>
          <cell r="W1157">
            <v>-8678.4599999999991</v>
          </cell>
          <cell r="X1157">
            <v>-8678.4599999999991</v>
          </cell>
          <cell r="Y1157">
            <v>-8678.4599999999991</v>
          </cell>
          <cell r="Z1157">
            <v>-8678.4599999999991</v>
          </cell>
          <cell r="AA1157">
            <v>-8678.4599999999991</v>
          </cell>
          <cell r="AB1157">
            <v>-8678.4599999999991</v>
          </cell>
          <cell r="AC1157">
            <v>0</v>
          </cell>
          <cell r="AD1157">
            <v>-8678.4599999999973</v>
          </cell>
          <cell r="AE1157">
            <v>-8678.4599999999973</v>
          </cell>
          <cell r="AF1157">
            <v>-8678.4599999999973</v>
          </cell>
          <cell r="AG1157">
            <v>-8678.4599999999973</v>
          </cell>
          <cell r="AH1157">
            <v>-8678.4599999999973</v>
          </cell>
          <cell r="AI1157">
            <v>-8678.4599999999973</v>
          </cell>
          <cell r="AJ1157">
            <v>-8678.4599999999973</v>
          </cell>
          <cell r="AK1157">
            <v>-8678.4599999999973</v>
          </cell>
          <cell r="AL1157">
            <v>-8678.4599999999973</v>
          </cell>
          <cell r="AM1157">
            <v>-8678.4599999999973</v>
          </cell>
          <cell r="AN1157">
            <v>-8678.4599999999973</v>
          </cell>
          <cell r="AO1157">
            <v>-8316.8574999999964</v>
          </cell>
          <cell r="AR1157" t="str">
            <v>50a</v>
          </cell>
        </row>
        <row r="1158">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cell r="AO1158">
            <v>0</v>
          </cell>
          <cell r="AR1158" t="str">
            <v>50a</v>
          </cell>
        </row>
        <row r="1159">
          <cell r="R1159">
            <v>-26771775.870000001</v>
          </cell>
          <cell r="S1159">
            <v>-28706335.199999999</v>
          </cell>
          <cell r="T1159">
            <v>-30640808.949999999</v>
          </cell>
          <cell r="U1159">
            <v>-20644676.460000001</v>
          </cell>
          <cell r="V1159">
            <v>-20363527.969999999</v>
          </cell>
          <cell r="W1159">
            <v>-22296536.809999999</v>
          </cell>
          <cell r="X1159">
            <v>-24149808.780000001</v>
          </cell>
          <cell r="Y1159">
            <v>-25905547.52</v>
          </cell>
          <cell r="Z1159">
            <v>-16996646.02</v>
          </cell>
          <cell r="AA1159">
            <v>-18722247.010000002</v>
          </cell>
          <cell r="AB1159">
            <v>-20478740.960000001</v>
          </cell>
          <cell r="AC1159">
            <v>-22017015</v>
          </cell>
          <cell r="AD1159">
            <v>-23713405.872083332</v>
          </cell>
          <cell r="AE1159">
            <v>-23878556.9575</v>
          </cell>
          <cell r="AF1159">
            <v>-24041735.166250002</v>
          </cell>
          <cell r="AG1159">
            <v>-24181995.713333327</v>
          </cell>
          <cell r="AH1159">
            <v>-24207022.049166664</v>
          </cell>
          <cell r="AI1159">
            <v>-24137223.063333333</v>
          </cell>
          <cell r="AJ1159">
            <v>-24061530.668749999</v>
          </cell>
          <cell r="AK1159">
            <v>-23972475.171250001</v>
          </cell>
          <cell r="AL1159">
            <v>-23842075.240833338</v>
          </cell>
          <cell r="AM1159">
            <v>-23669069.624583334</v>
          </cell>
          <cell r="AN1159">
            <v>-23477314.322500002</v>
          </cell>
          <cell r="AO1159">
            <v>-23259104.890833333</v>
          </cell>
          <cell r="AR1159" t="str">
            <v>50b</v>
          </cell>
        </row>
        <row r="1160">
          <cell r="R1160">
            <v>-5255828.2</v>
          </cell>
          <cell r="S1160">
            <v>-6023112.2000000002</v>
          </cell>
          <cell r="T1160">
            <v>-6790396.2000000002</v>
          </cell>
          <cell r="U1160">
            <v>-7556434.2000000002</v>
          </cell>
          <cell r="V1160">
            <v>-3835859.85</v>
          </cell>
          <cell r="W1160">
            <v>-4832000.8499999996</v>
          </cell>
          <cell r="X1160">
            <v>-5636890.8499999996</v>
          </cell>
          <cell r="Y1160">
            <v>-6442076.8499999996</v>
          </cell>
          <cell r="Z1160">
            <v>-7247364.8499999996</v>
          </cell>
          <cell r="AA1160">
            <v>-8052650.8499999996</v>
          </cell>
          <cell r="AB1160">
            <v>-4022719.65</v>
          </cell>
          <cell r="AC1160">
            <v>-4522893.41</v>
          </cell>
          <cell r="AD1160">
            <v>-5697296.8754166691</v>
          </cell>
          <cell r="AE1160">
            <v>-5696309.6979166679</v>
          </cell>
          <cell r="AF1160">
            <v>-5695422.6037500007</v>
          </cell>
          <cell r="AG1160">
            <v>-5694583.6345833344</v>
          </cell>
          <cell r="AH1160">
            <v>-5694250.3583333343</v>
          </cell>
          <cell r="AI1160">
            <v>-5704010.4000000013</v>
          </cell>
          <cell r="AJ1160">
            <v>-5724973.2333333343</v>
          </cell>
          <cell r="AK1160">
            <v>-5749182.4000000013</v>
          </cell>
          <cell r="AL1160">
            <v>-5776654.3166666673</v>
          </cell>
          <cell r="AM1160">
            <v>-5807393.1500000013</v>
          </cell>
          <cell r="AN1160">
            <v>-5836089.3354166672</v>
          </cell>
          <cell r="AO1160">
            <v>-5850059.19625</v>
          </cell>
          <cell r="AR1160" t="str">
            <v>50b</v>
          </cell>
        </row>
        <row r="1161">
          <cell r="R1161">
            <v>411807.15</v>
          </cell>
          <cell r="S1161">
            <v>324217.15000000002</v>
          </cell>
          <cell r="T1161">
            <v>236627.15</v>
          </cell>
          <cell r="U1161">
            <v>153140.15</v>
          </cell>
          <cell r="V1161">
            <v>76570</v>
          </cell>
          <cell r="W1161">
            <v>0</v>
          </cell>
          <cell r="X1161">
            <v>-80000</v>
          </cell>
          <cell r="Y1161">
            <v>-160000</v>
          </cell>
          <cell r="Z1161">
            <v>-240000</v>
          </cell>
          <cell r="AA1161">
            <v>-320000</v>
          </cell>
          <cell r="AB1161">
            <v>389224.67</v>
          </cell>
          <cell r="AC1161">
            <v>333621.15000000002</v>
          </cell>
          <cell r="AD1161">
            <v>-2161558.9104166669</v>
          </cell>
          <cell r="AE1161">
            <v>-1650097.9395833339</v>
          </cell>
          <cell r="AF1161">
            <v>-1140013.052083333</v>
          </cell>
          <cell r="AG1161">
            <v>-631133.28958333319</v>
          </cell>
          <cell r="AH1161">
            <v>-122999.49166666668</v>
          </cell>
          <cell r="AI1161">
            <v>130952.96666666666</v>
          </cell>
          <cell r="AJ1161">
            <v>130581.17499999999</v>
          </cell>
          <cell r="AK1161">
            <v>129478.38791666667</v>
          </cell>
          <cell r="AL1161">
            <v>127682.82458333329</v>
          </cell>
          <cell r="AM1161">
            <v>125181.8970833333</v>
          </cell>
          <cell r="AN1161">
            <v>115663.74458333333</v>
          </cell>
          <cell r="AO1161">
            <v>100674.61833333333</v>
          </cell>
          <cell r="AR1161" t="str">
            <v>50b</v>
          </cell>
        </row>
        <row r="1162">
          <cell r="R1162">
            <v>-13252955.060000001</v>
          </cell>
          <cell r="S1162">
            <v>-14309570.060000001</v>
          </cell>
          <cell r="T1162">
            <v>-15366185.060000001</v>
          </cell>
          <cell r="U1162">
            <v>-10549809.33</v>
          </cell>
          <cell r="V1162">
            <v>-11073884.33</v>
          </cell>
          <cell r="W1162">
            <v>-12130499.33</v>
          </cell>
          <cell r="X1162">
            <v>-13258499.33</v>
          </cell>
          <cell r="Y1162">
            <v>-14480499.33</v>
          </cell>
          <cell r="Z1162">
            <v>-9871409.3100000005</v>
          </cell>
          <cell r="AA1162">
            <v>-11092963.359999999</v>
          </cell>
          <cell r="AB1162">
            <v>-12313963.359999999</v>
          </cell>
          <cell r="AC1162">
            <v>-13389523.539999999</v>
          </cell>
          <cell r="AD1162">
            <v>-12134204.707500001</v>
          </cell>
          <cell r="AE1162">
            <v>-12186191.678750001</v>
          </cell>
          <cell r="AF1162">
            <v>-12241531.024583334</v>
          </cell>
          <cell r="AG1162">
            <v>-12280770.395416668</v>
          </cell>
          <cell r="AH1162">
            <v>-12281722.424583336</v>
          </cell>
          <cell r="AI1162">
            <v>-12263842.037083335</v>
          </cell>
          <cell r="AJ1162">
            <v>-12252292.774583334</v>
          </cell>
          <cell r="AK1162">
            <v>-12253965.678749999</v>
          </cell>
          <cell r="AL1162">
            <v>-12289259.474583333</v>
          </cell>
          <cell r="AM1162">
            <v>-12358155.580833333</v>
          </cell>
          <cell r="AN1162">
            <v>-12444130.272500001</v>
          </cell>
          <cell r="AO1162">
            <v>-12541097.471666669</v>
          </cell>
        </row>
        <row r="1163">
          <cell r="R1163">
            <v>0</v>
          </cell>
          <cell r="S1163">
            <v>0</v>
          </cell>
          <cell r="T1163">
            <v>0</v>
          </cell>
          <cell r="U1163">
            <v>0</v>
          </cell>
          <cell r="V1163">
            <v>0</v>
          </cell>
          <cell r="W1163">
            <v>0</v>
          </cell>
          <cell r="X1163">
            <v>0</v>
          </cell>
          <cell r="Y1163">
            <v>-628.34</v>
          </cell>
          <cell r="Z1163">
            <v>0</v>
          </cell>
          <cell r="AA1163">
            <v>0</v>
          </cell>
          <cell r="AB1163">
            <v>0</v>
          </cell>
          <cell r="AC1163">
            <v>0</v>
          </cell>
          <cell r="AD1163">
            <v>-279.78000000000003</v>
          </cell>
          <cell r="AE1163">
            <v>-279.78000000000003</v>
          </cell>
          <cell r="AF1163">
            <v>-279.78000000000003</v>
          </cell>
          <cell r="AG1163">
            <v>-279.78000000000003</v>
          </cell>
          <cell r="AH1163">
            <v>-279.78000000000003</v>
          </cell>
          <cell r="AI1163">
            <v>-279.78000000000003</v>
          </cell>
          <cell r="AJ1163">
            <v>-279.78000000000003</v>
          </cell>
          <cell r="AK1163">
            <v>-305.96083333333337</v>
          </cell>
          <cell r="AL1163">
            <v>-237.21166666666667</v>
          </cell>
          <cell r="AM1163">
            <v>-119.80166666666668</v>
          </cell>
          <cell r="AN1163">
            <v>-74.841666666666669</v>
          </cell>
          <cell r="AO1163">
            <v>-52.361666666666672</v>
          </cell>
          <cell r="AR1163" t="str">
            <v>50b</v>
          </cell>
        </row>
        <row r="1164">
          <cell r="R1164">
            <v>-4300427</v>
          </cell>
          <cell r="S1164">
            <v>-5002568.2</v>
          </cell>
          <cell r="T1164">
            <v>-4988947.2300000004</v>
          </cell>
          <cell r="U1164">
            <v>-3049626.86</v>
          </cell>
          <cell r="V1164">
            <v>-3323494.34</v>
          </cell>
          <cell r="W1164">
            <v>-4634418.96</v>
          </cell>
          <cell r="X1164">
            <v>-3171098</v>
          </cell>
          <cell r="Y1164">
            <v>-4058800.17</v>
          </cell>
          <cell r="Z1164">
            <v>-4531572.0999999996</v>
          </cell>
          <cell r="AA1164">
            <v>-3484846.44</v>
          </cell>
          <cell r="AB1164">
            <v>-4519794.16</v>
          </cell>
          <cell r="AC1164">
            <v>-5925560.5999999996</v>
          </cell>
          <cell r="AD1164">
            <v>-4170673.9750000001</v>
          </cell>
          <cell r="AE1164">
            <v>-4209434.5945833335</v>
          </cell>
          <cell r="AF1164">
            <v>-4212959.8654166674</v>
          </cell>
          <cell r="AG1164">
            <v>-4180954.0637500007</v>
          </cell>
          <cell r="AH1164">
            <v>-4145026.9704166674</v>
          </cell>
          <cell r="AI1164">
            <v>-4138140.6962500005</v>
          </cell>
          <cell r="AJ1164">
            <v>-4156995.436666667</v>
          </cell>
          <cell r="AK1164">
            <v>-4180732.4520833339</v>
          </cell>
          <cell r="AL1164">
            <v>-4203575.7416666662</v>
          </cell>
          <cell r="AM1164">
            <v>-4216527.7491666665</v>
          </cell>
          <cell r="AN1164">
            <v>-4224612.1545833331</v>
          </cell>
          <cell r="AO1164">
            <v>-4238959.6241666665</v>
          </cell>
          <cell r="AR1164" t="str">
            <v>50b</v>
          </cell>
        </row>
        <row r="1165">
          <cell r="R1165">
            <v>-476089</v>
          </cell>
          <cell r="S1165">
            <v>-470550.06</v>
          </cell>
          <cell r="T1165">
            <v>0</v>
          </cell>
          <cell r="U1165">
            <v>0</v>
          </cell>
          <cell r="V1165">
            <v>0</v>
          </cell>
          <cell r="W1165">
            <v>0</v>
          </cell>
          <cell r="X1165">
            <v>0</v>
          </cell>
          <cell r="Y1165">
            <v>0</v>
          </cell>
          <cell r="Z1165">
            <v>0</v>
          </cell>
          <cell r="AA1165">
            <v>0</v>
          </cell>
          <cell r="AB1165">
            <v>0</v>
          </cell>
          <cell r="AC1165">
            <v>0</v>
          </cell>
          <cell r="AD1165">
            <v>-476089</v>
          </cell>
          <cell r="AE1165">
            <v>-475858.21083333337</v>
          </cell>
          <cell r="AF1165">
            <v>-455790.37999999995</v>
          </cell>
          <cell r="AG1165">
            <v>-416116.29666666663</v>
          </cell>
          <cell r="AH1165">
            <v>-376442.21333333332</v>
          </cell>
          <cell r="AI1165">
            <v>-336768.13</v>
          </cell>
          <cell r="AJ1165">
            <v>-297094.04666666669</v>
          </cell>
          <cell r="AK1165">
            <v>-257419.96333333335</v>
          </cell>
          <cell r="AL1165">
            <v>-217745.88</v>
          </cell>
          <cell r="AM1165">
            <v>-178071.79666666666</v>
          </cell>
          <cell r="AN1165">
            <v>-138397.71333333335</v>
          </cell>
          <cell r="AO1165">
            <v>-98723.63</v>
          </cell>
          <cell r="AR1165" t="str">
            <v>50b</v>
          </cell>
        </row>
        <row r="1166">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cell r="AO1166">
            <v>0</v>
          </cell>
          <cell r="AR1166" t="str">
            <v>50a</v>
          </cell>
        </row>
        <row r="1167">
          <cell r="R1167">
            <v>-134373.6</v>
          </cell>
          <cell r="S1167">
            <v>-274373.59999999998</v>
          </cell>
          <cell r="T1167">
            <v>-414373.6</v>
          </cell>
          <cell r="U1167">
            <v>-138091.04</v>
          </cell>
          <cell r="V1167">
            <v>-298091.03999999998</v>
          </cell>
          <cell r="W1167">
            <v>-438091.04</v>
          </cell>
          <cell r="X1167">
            <v>-214245.41</v>
          </cell>
          <cell r="Y1167">
            <v>-354245.41</v>
          </cell>
          <cell r="Z1167">
            <v>-494245.41</v>
          </cell>
          <cell r="AA1167">
            <v>-150187.65</v>
          </cell>
          <cell r="AB1167">
            <v>-290187.65000000002</v>
          </cell>
          <cell r="AC1167">
            <v>-430187.65</v>
          </cell>
          <cell r="AD1167">
            <v>-243420.89333333331</v>
          </cell>
          <cell r="AE1167">
            <v>-244202.02666666664</v>
          </cell>
          <cell r="AF1167">
            <v>-245816.49333333332</v>
          </cell>
          <cell r="AG1167">
            <v>-248398.8079166667</v>
          </cell>
          <cell r="AH1167">
            <v>-252782.30374999999</v>
          </cell>
          <cell r="AI1167">
            <v>-258207.46625000003</v>
          </cell>
          <cell r="AJ1167">
            <v>-263959.92708333337</v>
          </cell>
          <cell r="AK1167">
            <v>-270664.68625000003</v>
          </cell>
          <cell r="AL1167">
            <v>-278202.77875</v>
          </cell>
          <cell r="AM1167">
            <v>-285576.42500000005</v>
          </cell>
          <cell r="AN1167">
            <v>-292368.95833333337</v>
          </cell>
          <cell r="AO1167">
            <v>-299161.49166666664</v>
          </cell>
          <cell r="AR1167" t="str">
            <v>50b</v>
          </cell>
        </row>
        <row r="1168">
          <cell r="R1168">
            <v>903494</v>
          </cell>
          <cell r="S1168">
            <v>902494</v>
          </cell>
          <cell r="T1168">
            <v>144105</v>
          </cell>
          <cell r="U1168">
            <v>149105</v>
          </cell>
          <cell r="V1168">
            <v>51105</v>
          </cell>
          <cell r="W1168">
            <v>101105</v>
          </cell>
          <cell r="X1168">
            <v>102105</v>
          </cell>
          <cell r="Y1168">
            <v>90105</v>
          </cell>
          <cell r="Z1168">
            <v>90105</v>
          </cell>
          <cell r="AA1168">
            <v>81105</v>
          </cell>
          <cell r="AB1168">
            <v>-73895</v>
          </cell>
          <cell r="AC1168">
            <v>-66000</v>
          </cell>
          <cell r="AD1168">
            <v>-118400.16666666667</v>
          </cell>
          <cell r="AE1168">
            <v>4520.166666666667</v>
          </cell>
          <cell r="AF1168">
            <v>107984.95833333333</v>
          </cell>
          <cell r="AG1168">
            <v>178077.54166666666</v>
          </cell>
          <cell r="AH1168">
            <v>239461.79166666666</v>
          </cell>
          <cell r="AI1168">
            <v>303512.70833333331</v>
          </cell>
          <cell r="AJ1168">
            <v>352730.29166666669</v>
          </cell>
          <cell r="AK1168">
            <v>385489.54166666669</v>
          </cell>
          <cell r="AL1168">
            <v>403629.54166666669</v>
          </cell>
          <cell r="AM1168">
            <v>406650.29166666669</v>
          </cell>
          <cell r="AN1168">
            <v>349754.375</v>
          </cell>
          <cell r="AO1168">
            <v>248806.66666666666</v>
          </cell>
          <cell r="AR1168" t="str">
            <v>50b</v>
          </cell>
        </row>
        <row r="1169">
          <cell r="R1169">
            <v>-5290514.01</v>
          </cell>
          <cell r="S1169">
            <v>-4654844</v>
          </cell>
          <cell r="T1169">
            <v>-4567851</v>
          </cell>
          <cell r="U1169">
            <v>-3787682.52</v>
          </cell>
          <cell r="V1169">
            <v>-3708459.62</v>
          </cell>
          <cell r="W1169">
            <v>-3634915</v>
          </cell>
          <cell r="X1169">
            <v>-3905327</v>
          </cell>
          <cell r="Y1169">
            <v>-3914951.89</v>
          </cell>
          <cell r="Z1169">
            <v>-3803509.67</v>
          </cell>
          <cell r="AA1169">
            <v>-4325252</v>
          </cell>
          <cell r="AB1169">
            <v>-4871722</v>
          </cell>
          <cell r="AC1169">
            <v>-5422577</v>
          </cell>
          <cell r="AD1169">
            <v>-4215685.0629166672</v>
          </cell>
          <cell r="AE1169">
            <v>-4249736.2316666665</v>
          </cell>
          <cell r="AF1169">
            <v>-4257415.6916666664</v>
          </cell>
          <cell r="AG1169">
            <v>-4244761.5466666659</v>
          </cell>
          <cell r="AH1169">
            <v>-4235239.7858333336</v>
          </cell>
          <cell r="AI1169">
            <v>-4238797.67</v>
          </cell>
          <cell r="AJ1169">
            <v>-4250420.3187500006</v>
          </cell>
          <cell r="AK1169">
            <v>-4271667.6712499997</v>
          </cell>
          <cell r="AL1169">
            <v>-4287092.9862500001</v>
          </cell>
          <cell r="AM1169">
            <v>-4297108.9258333342</v>
          </cell>
          <cell r="AN1169">
            <v>-4303997.0341666667</v>
          </cell>
          <cell r="AO1169">
            <v>-4314047.8116666665</v>
          </cell>
          <cell r="AR1169" t="str">
            <v>50b</v>
          </cell>
        </row>
        <row r="1170">
          <cell r="R1170">
            <v>-4251496.1900000004</v>
          </cell>
          <cell r="S1170">
            <v>-3441156.9</v>
          </cell>
          <cell r="T1170">
            <v>-2900473</v>
          </cell>
          <cell r="U1170">
            <v>-1898471.83</v>
          </cell>
          <cell r="V1170">
            <v>-1503682.83</v>
          </cell>
          <cell r="W1170">
            <v>-1130661</v>
          </cell>
          <cell r="X1170">
            <v>-984229.83</v>
          </cell>
          <cell r="Y1170">
            <v>-1081876.97</v>
          </cell>
          <cell r="Z1170">
            <v>-1307202</v>
          </cell>
          <cell r="AA1170">
            <v>-2425889.38</v>
          </cell>
          <cell r="AB1170">
            <v>-3886249</v>
          </cell>
          <cell r="AC1170">
            <v>-4613562</v>
          </cell>
          <cell r="AD1170">
            <v>-2110823.0045833332</v>
          </cell>
          <cell r="AE1170">
            <v>-2223721.2587500005</v>
          </cell>
          <cell r="AF1170">
            <v>-2288262.3204166666</v>
          </cell>
          <cell r="AG1170">
            <v>-2310977.6845833333</v>
          </cell>
          <cell r="AH1170">
            <v>-2305203.0762499999</v>
          </cell>
          <cell r="AI1170">
            <v>-2309936.0183333331</v>
          </cell>
          <cell r="AJ1170">
            <v>-2323041.5837500002</v>
          </cell>
          <cell r="AK1170">
            <v>-2325208.9724999997</v>
          </cell>
          <cell r="AL1170">
            <v>-2334439.9599999995</v>
          </cell>
          <cell r="AM1170">
            <v>-2370297.3137499997</v>
          </cell>
          <cell r="AN1170">
            <v>-2397396.1566666663</v>
          </cell>
          <cell r="AO1170">
            <v>-2426769.4020833331</v>
          </cell>
        </row>
        <row r="1171">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cell r="AO1171">
            <v>0</v>
          </cell>
          <cell r="AR1171" t="str">
            <v>50b</v>
          </cell>
        </row>
        <row r="1172">
          <cell r="R1172">
            <v>-4513806</v>
          </cell>
          <cell r="S1172">
            <v>-4408208.82</v>
          </cell>
          <cell r="T1172">
            <v>-4145397.72</v>
          </cell>
          <cell r="U1172">
            <v>-2523522.85</v>
          </cell>
          <cell r="V1172">
            <v>-1959020.48</v>
          </cell>
          <cell r="W1172">
            <v>-2033920.27</v>
          </cell>
          <cell r="X1172">
            <v>-1123986</v>
          </cell>
          <cell r="Y1172">
            <v>-1203625.71</v>
          </cell>
          <cell r="Z1172">
            <v>-1520516.2</v>
          </cell>
          <cell r="AA1172">
            <v>-1854161.25</v>
          </cell>
          <cell r="AB1172">
            <v>-3620338.99</v>
          </cell>
          <cell r="AC1172">
            <v>-5126895.82</v>
          </cell>
          <cell r="AD1172">
            <v>-2286403.7249999996</v>
          </cell>
          <cell r="AE1172">
            <v>-2428292.7916666665</v>
          </cell>
          <cell r="AF1172">
            <v>-2538413.2058333331</v>
          </cell>
          <cell r="AG1172">
            <v>-2601957.8062499999</v>
          </cell>
          <cell r="AH1172">
            <v>-2619297.4691666667</v>
          </cell>
          <cell r="AI1172">
            <v>-2630539.6170833334</v>
          </cell>
          <cell r="AJ1172">
            <v>-2647628.0699999998</v>
          </cell>
          <cell r="AK1172">
            <v>-2662322.6895833332</v>
          </cell>
          <cell r="AL1172">
            <v>-2684827.570416667</v>
          </cell>
          <cell r="AM1172">
            <v>-2717671.8429166665</v>
          </cell>
          <cell r="AN1172">
            <v>-2759799.7974999999</v>
          </cell>
          <cell r="AO1172">
            <v>-2809607.0625</v>
          </cell>
        </row>
        <row r="1173">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cell r="AO1173">
            <v>0</v>
          </cell>
        </row>
        <row r="1174">
          <cell r="R1174">
            <v>-132132.84</v>
          </cell>
          <cell r="S1174">
            <v>-132132.84</v>
          </cell>
          <cell r="T1174">
            <v>0</v>
          </cell>
          <cell r="U1174">
            <v>0</v>
          </cell>
          <cell r="V1174">
            <v>0</v>
          </cell>
          <cell r="W1174">
            <v>0</v>
          </cell>
          <cell r="X1174">
            <v>0</v>
          </cell>
          <cell r="Y1174">
            <v>0</v>
          </cell>
          <cell r="Z1174">
            <v>0</v>
          </cell>
          <cell r="AA1174">
            <v>0</v>
          </cell>
          <cell r="AB1174">
            <v>0</v>
          </cell>
          <cell r="AC1174">
            <v>0</v>
          </cell>
          <cell r="AD1174">
            <v>-429317.35999999993</v>
          </cell>
          <cell r="AE1174">
            <v>-338264.59666666662</v>
          </cell>
          <cell r="AF1174">
            <v>-241706.29833333334</v>
          </cell>
          <cell r="AG1174">
            <v>-139642.465</v>
          </cell>
          <cell r="AH1174">
            <v>-88480.051250000004</v>
          </cell>
          <cell r="AI1174">
            <v>-88219.057083333333</v>
          </cell>
          <cell r="AJ1174">
            <v>-82583.024999999994</v>
          </cell>
          <cell r="AK1174">
            <v>-71571.955000000002</v>
          </cell>
          <cell r="AL1174">
            <v>-60560.885000000002</v>
          </cell>
          <cell r="AM1174">
            <v>-49549.815000000002</v>
          </cell>
          <cell r="AN1174">
            <v>-38538.745000000003</v>
          </cell>
          <cell r="AO1174">
            <v>-27527.674999999999</v>
          </cell>
        </row>
        <row r="1175">
          <cell r="R1175">
            <v>-1492.46</v>
          </cell>
          <cell r="S1175">
            <v>-1329.64</v>
          </cell>
          <cell r="T1175">
            <v>-1309.48</v>
          </cell>
          <cell r="U1175">
            <v>-1233</v>
          </cell>
          <cell r="V1175">
            <v>-1211.8800000000001</v>
          </cell>
          <cell r="W1175">
            <v>-842.33</v>
          </cell>
          <cell r="X1175">
            <v>-944.67</v>
          </cell>
          <cell r="Y1175">
            <v>-1212.97</v>
          </cell>
          <cell r="Z1175">
            <v>-1162.04</v>
          </cell>
          <cell r="AA1175">
            <v>-651.94000000000005</v>
          </cell>
          <cell r="AB1175">
            <v>-1281.55</v>
          </cell>
          <cell r="AC1175">
            <v>-1234.3399999999999</v>
          </cell>
          <cell r="AD1175">
            <v>-1718.3583333333336</v>
          </cell>
          <cell r="AE1175">
            <v>-1628.1800000000003</v>
          </cell>
          <cell r="AF1175">
            <v>-1514.5487499999999</v>
          </cell>
          <cell r="AG1175">
            <v>-1414.0049999999999</v>
          </cell>
          <cell r="AH1175">
            <v>-1337.4558333333332</v>
          </cell>
          <cell r="AI1175">
            <v>-1269.2833333333331</v>
          </cell>
          <cell r="AJ1175">
            <v>-1209.0845833333333</v>
          </cell>
          <cell r="AK1175">
            <v>-1195.2829166666668</v>
          </cell>
          <cell r="AL1175">
            <v>-1202.4379166666668</v>
          </cell>
          <cell r="AM1175">
            <v>-1182.0737499999998</v>
          </cell>
          <cell r="AN1175">
            <v>-1163.0854166666668</v>
          </cell>
          <cell r="AO1175">
            <v>-1162.9758333333332</v>
          </cell>
          <cell r="AR1175" t="str">
            <v>50b</v>
          </cell>
        </row>
        <row r="1176">
          <cell r="R1176">
            <v>-136833.76999999999</v>
          </cell>
          <cell r="S1176">
            <v>-263723.94</v>
          </cell>
          <cell r="T1176">
            <v>-110556.08</v>
          </cell>
          <cell r="U1176">
            <v>-161438.74</v>
          </cell>
          <cell r="V1176">
            <v>-84632.44</v>
          </cell>
          <cell r="W1176">
            <v>-133773.01</v>
          </cell>
          <cell r="X1176">
            <v>-148093.18</v>
          </cell>
          <cell r="Y1176">
            <v>-346598.09</v>
          </cell>
          <cell r="Z1176">
            <v>-136783.47</v>
          </cell>
          <cell r="AA1176">
            <v>-153625.60000000001</v>
          </cell>
          <cell r="AB1176">
            <v>-182950.38</v>
          </cell>
          <cell r="AC1176">
            <v>-162731.20000000001</v>
          </cell>
          <cell r="AD1176">
            <v>-135363.60916666666</v>
          </cell>
          <cell r="AE1176">
            <v>-133046.59916666665</v>
          </cell>
          <cell r="AF1176">
            <v>-134213.34958333333</v>
          </cell>
          <cell r="AG1176">
            <v>-138186.935</v>
          </cell>
          <cell r="AH1176">
            <v>-142300.58458333334</v>
          </cell>
          <cell r="AI1176">
            <v>-146007.86624999999</v>
          </cell>
          <cell r="AJ1176">
            <v>-152033.76041666666</v>
          </cell>
          <cell r="AK1176">
            <v>-153429.47041666665</v>
          </cell>
          <cell r="AL1176">
            <v>-153429.15916666668</v>
          </cell>
          <cell r="AM1176">
            <v>-156265.79791666666</v>
          </cell>
          <cell r="AN1176">
            <v>-163999.02666666667</v>
          </cell>
          <cell r="AO1176">
            <v>-168927.53833333336</v>
          </cell>
          <cell r="AR1176" t="str">
            <v>50a</v>
          </cell>
        </row>
        <row r="1177">
          <cell r="R1177">
            <v>-97542.48</v>
          </cell>
          <cell r="S1177">
            <v>-147831.59</v>
          </cell>
          <cell r="T1177">
            <v>-223961.13</v>
          </cell>
          <cell r="U1177">
            <v>-78274.600000000006</v>
          </cell>
          <cell r="V1177">
            <v>-153402.20000000001</v>
          </cell>
          <cell r="W1177">
            <v>-212562.28</v>
          </cell>
          <cell r="X1177">
            <v>-152283.24</v>
          </cell>
          <cell r="Y1177">
            <v>-291966.03999999998</v>
          </cell>
          <cell r="Z1177">
            <v>-385283.32</v>
          </cell>
          <cell r="AA1177">
            <v>-82689.990000000005</v>
          </cell>
          <cell r="AB1177">
            <v>-215872.67</v>
          </cell>
          <cell r="AC1177">
            <v>-328707.31</v>
          </cell>
          <cell r="AD1177">
            <v>-282267.88874999998</v>
          </cell>
          <cell r="AE1177">
            <v>-278711.62041666667</v>
          </cell>
          <cell r="AF1177">
            <v>-269311.5204166667</v>
          </cell>
          <cell r="AG1177">
            <v>-263355.48874999996</v>
          </cell>
          <cell r="AH1177">
            <v>-262245.38791666663</v>
          </cell>
          <cell r="AI1177">
            <v>-260183.76541666672</v>
          </cell>
          <cell r="AJ1177">
            <v>-256299.88416666666</v>
          </cell>
          <cell r="AK1177">
            <v>-247512.78833333333</v>
          </cell>
          <cell r="AL1177">
            <v>-231187.53791666668</v>
          </cell>
          <cell r="AM1177">
            <v>-216317.39499999999</v>
          </cell>
          <cell r="AN1177">
            <v>-208276.94750000001</v>
          </cell>
          <cell r="AO1177">
            <v>-201095.44750000001</v>
          </cell>
          <cell r="AR1177" t="str">
            <v>50b</v>
          </cell>
        </row>
        <row r="1178">
          <cell r="R1178">
            <v>-54322.16</v>
          </cell>
          <cell r="S1178">
            <v>-65251</v>
          </cell>
          <cell r="T1178">
            <v>-86993</v>
          </cell>
          <cell r="U1178">
            <v>-72756.22</v>
          </cell>
          <cell r="V1178">
            <v>-97463.29</v>
          </cell>
          <cell r="W1178">
            <v>-116946.65</v>
          </cell>
          <cell r="X1178">
            <v>-94761</v>
          </cell>
          <cell r="Y1178">
            <v>-98328</v>
          </cell>
          <cell r="Z1178">
            <v>-98621.88</v>
          </cell>
          <cell r="AA1178">
            <v>-103003</v>
          </cell>
          <cell r="AB1178">
            <v>-79499</v>
          </cell>
          <cell r="AC1178">
            <v>-170301</v>
          </cell>
          <cell r="AD1178">
            <v>-64727.724999999999</v>
          </cell>
          <cell r="AE1178">
            <v>-66520.827083333337</v>
          </cell>
          <cell r="AF1178">
            <v>-69540.111250000002</v>
          </cell>
          <cell r="AG1178">
            <v>-71937.559166666673</v>
          </cell>
          <cell r="AH1178">
            <v>-75068.163750000007</v>
          </cell>
          <cell r="AI1178">
            <v>-79926.28624999999</v>
          </cell>
          <cell r="AJ1178">
            <v>-83187.252500000002</v>
          </cell>
          <cell r="AK1178">
            <v>-85055.483333333337</v>
          </cell>
          <cell r="AL1178">
            <v>-86382.500416666677</v>
          </cell>
          <cell r="AM1178">
            <v>-87742.423750000002</v>
          </cell>
          <cell r="AN1178">
            <v>-89081.732499999998</v>
          </cell>
          <cell r="AO1178">
            <v>-92090.659166666665</v>
          </cell>
          <cell r="AR1178" t="str">
            <v>50a</v>
          </cell>
        </row>
        <row r="1179">
          <cell r="R1179">
            <v>-1472874</v>
          </cell>
          <cell r="S1179">
            <v>-1590744</v>
          </cell>
          <cell r="T1179">
            <v>-1708614</v>
          </cell>
          <cell r="U1179">
            <v>-1821531</v>
          </cell>
          <cell r="V1179">
            <v>-1231707</v>
          </cell>
          <cell r="W1179">
            <v>-1349577</v>
          </cell>
          <cell r="X1179">
            <v>-1459718</v>
          </cell>
          <cell r="Y1179">
            <v>-1560718</v>
          </cell>
          <cell r="Z1179">
            <v>-1019361</v>
          </cell>
          <cell r="AA1179">
            <v>-1120361</v>
          </cell>
          <cell r="AB1179">
            <v>-1221361</v>
          </cell>
          <cell r="AC1179">
            <v>-1253507</v>
          </cell>
          <cell r="AD1179">
            <v>-1626314.75</v>
          </cell>
          <cell r="AE1179">
            <v>-1628425.625</v>
          </cell>
          <cell r="AF1179">
            <v>-1630949.25</v>
          </cell>
          <cell r="AG1179">
            <v>-1633679.25</v>
          </cell>
          <cell r="AH1179">
            <v>-1607128.375</v>
          </cell>
          <cell r="AI1179">
            <v>-1551503</v>
          </cell>
          <cell r="AJ1179">
            <v>-1495968.3333333333</v>
          </cell>
          <cell r="AK1179">
            <v>-1439821.4583333333</v>
          </cell>
          <cell r="AL1179">
            <v>-1411629.25</v>
          </cell>
          <cell r="AM1179">
            <v>-1411391.7083333333</v>
          </cell>
          <cell r="AN1179">
            <v>-1410161.0833333333</v>
          </cell>
          <cell r="AO1179">
            <v>-1405068.4583333333</v>
          </cell>
          <cell r="AR1179" t="str">
            <v>50b</v>
          </cell>
        </row>
        <row r="1180">
          <cell r="R1180">
            <v>-624.44000000000005</v>
          </cell>
          <cell r="S1180">
            <v>-1747.44</v>
          </cell>
          <cell r="T1180">
            <v>-2825.44</v>
          </cell>
          <cell r="U1180">
            <v>396.84</v>
          </cell>
          <cell r="V1180">
            <v>-793.16</v>
          </cell>
          <cell r="W1180">
            <v>-1923.16</v>
          </cell>
          <cell r="X1180">
            <v>-306.33999999999997</v>
          </cell>
          <cell r="Y1180">
            <v>-1432.34</v>
          </cell>
          <cell r="Z1180">
            <v>-6432.34</v>
          </cell>
          <cell r="AA1180">
            <v>-214.17</v>
          </cell>
          <cell r="AB1180">
            <v>-1464.17</v>
          </cell>
          <cell r="AC1180">
            <v>-20248.169999999998</v>
          </cell>
          <cell r="AD1180">
            <v>-3420.3508333333334</v>
          </cell>
          <cell r="AE1180">
            <v>-3302.1108333333336</v>
          </cell>
          <cell r="AF1180">
            <v>-3187.7458333333338</v>
          </cell>
          <cell r="AG1180">
            <v>-3005.4495833333331</v>
          </cell>
          <cell r="AH1180">
            <v>-2762.8887499999996</v>
          </cell>
          <cell r="AI1180">
            <v>-2522.9945833333327</v>
          </cell>
          <cell r="AJ1180">
            <v>-2388.6941666666662</v>
          </cell>
          <cell r="AK1180">
            <v>-2367.0841666666661</v>
          </cell>
          <cell r="AL1180">
            <v>-2507.7791666666667</v>
          </cell>
          <cell r="AM1180">
            <v>-2652.2004166666661</v>
          </cell>
          <cell r="AN1180">
            <v>-2644.0979166666662</v>
          </cell>
          <cell r="AO1180">
            <v>-2887.2870833333332</v>
          </cell>
          <cell r="AR1180" t="str">
            <v>50a</v>
          </cell>
        </row>
        <row r="1181">
          <cell r="R1181">
            <v>-437.79</v>
          </cell>
          <cell r="S1181">
            <v>-390.03</v>
          </cell>
          <cell r="T1181">
            <v>-384.11</v>
          </cell>
          <cell r="U1181">
            <v>-361.68</v>
          </cell>
          <cell r="V1181">
            <v>-355.48</v>
          </cell>
          <cell r="W1181">
            <v>-247.08</v>
          </cell>
          <cell r="X1181">
            <v>-277.10000000000002</v>
          </cell>
          <cell r="Y1181">
            <v>-355.8</v>
          </cell>
          <cell r="Z1181">
            <v>-340.87</v>
          </cell>
          <cell r="AA1181">
            <v>-191.24</v>
          </cell>
          <cell r="AB1181">
            <v>-375.92</v>
          </cell>
          <cell r="AC1181">
            <v>-362.07</v>
          </cell>
          <cell r="AD1181">
            <v>-504.05291666666676</v>
          </cell>
          <cell r="AE1181">
            <v>-477.60083333333341</v>
          </cell>
          <cell r="AF1181">
            <v>-444.26875000000001</v>
          </cell>
          <cell r="AG1181">
            <v>-414.77541666666667</v>
          </cell>
          <cell r="AH1181">
            <v>-392.32083333333338</v>
          </cell>
          <cell r="AI1181">
            <v>-372.32333333333332</v>
          </cell>
          <cell r="AJ1181">
            <v>-354.66458333333327</v>
          </cell>
          <cell r="AK1181">
            <v>-350.61583333333328</v>
          </cell>
          <cell r="AL1181">
            <v>-352.71458333333334</v>
          </cell>
          <cell r="AM1181">
            <v>-346.74124999999998</v>
          </cell>
          <cell r="AN1181">
            <v>-341.17125000000004</v>
          </cell>
          <cell r="AO1181">
            <v>-341.13875000000002</v>
          </cell>
          <cell r="AR1181" t="str">
            <v>50b</v>
          </cell>
        </row>
        <row r="1182">
          <cell r="R1182">
            <v>0</v>
          </cell>
          <cell r="S1182">
            <v>0</v>
          </cell>
          <cell r="T1182">
            <v>-732682.9</v>
          </cell>
          <cell r="U1182">
            <v>-692832.05</v>
          </cell>
          <cell r="V1182">
            <v>-686870.35</v>
          </cell>
          <cell r="W1182">
            <v>-743100.35</v>
          </cell>
          <cell r="X1182">
            <v>-239996.1</v>
          </cell>
          <cell r="Y1182">
            <v>-239996.1</v>
          </cell>
          <cell r="Z1182">
            <v>-239996.1</v>
          </cell>
          <cell r="AA1182">
            <v>-236291.82</v>
          </cell>
          <cell r="AB1182">
            <v>-6331.46</v>
          </cell>
          <cell r="AC1182">
            <v>-6331.46</v>
          </cell>
          <cell r="AD1182">
            <v>0</v>
          </cell>
          <cell r="AE1182">
            <v>0</v>
          </cell>
          <cell r="AF1182">
            <v>-30528.454166666666</v>
          </cell>
          <cell r="AG1182">
            <v>-89924.910416666666</v>
          </cell>
          <cell r="AH1182">
            <v>-147412.51041666669</v>
          </cell>
          <cell r="AI1182">
            <v>-206994.62291666667</v>
          </cell>
          <cell r="AJ1182">
            <v>-247956.97500000001</v>
          </cell>
          <cell r="AK1182">
            <v>-267956.65000000002</v>
          </cell>
          <cell r="AL1182">
            <v>-287956.32500000001</v>
          </cell>
          <cell r="AM1182">
            <v>-307801.65500000009</v>
          </cell>
          <cell r="AN1182">
            <v>-317910.95833333337</v>
          </cell>
          <cell r="AO1182">
            <v>-318438.58</v>
          </cell>
          <cell r="AR1182" t="str">
            <v>50a</v>
          </cell>
        </row>
        <row r="1183">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cell r="AO1183">
            <v>0</v>
          </cell>
          <cell r="AR1183" t="str">
            <v>50b</v>
          </cell>
        </row>
        <row r="1184">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cell r="AO1184">
            <v>0</v>
          </cell>
          <cell r="AR1184" t="str">
            <v>50b</v>
          </cell>
        </row>
        <row r="1185">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cell r="AO1185">
            <v>0</v>
          </cell>
          <cell r="AR1185" t="str">
            <v>50b</v>
          </cell>
        </row>
        <row r="1186">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cell r="AO1186">
            <v>0</v>
          </cell>
          <cell r="AR1186" t="str">
            <v>50a</v>
          </cell>
        </row>
        <row r="1187">
          <cell r="R1187">
            <v>-996875</v>
          </cell>
          <cell r="S1187">
            <v>-1196250</v>
          </cell>
          <cell r="T1187">
            <v>-199375</v>
          </cell>
          <cell r="U1187">
            <v>-398750</v>
          </cell>
          <cell r="V1187">
            <v>-598125</v>
          </cell>
          <cell r="W1187">
            <v>-797500</v>
          </cell>
          <cell r="X1187">
            <v>-996875</v>
          </cell>
          <cell r="Y1187">
            <v>-1196250</v>
          </cell>
          <cell r="Z1187">
            <v>-199375</v>
          </cell>
          <cell r="AA1187">
            <v>-398750</v>
          </cell>
          <cell r="AB1187">
            <v>-598125</v>
          </cell>
          <cell r="AC1187">
            <v>-797500</v>
          </cell>
          <cell r="AD1187">
            <v>-697812.5</v>
          </cell>
          <cell r="AE1187">
            <v>-697812.5</v>
          </cell>
          <cell r="AF1187">
            <v>-697812.5</v>
          </cell>
          <cell r="AG1187">
            <v>-697812.5</v>
          </cell>
          <cell r="AH1187">
            <v>-697812.5</v>
          </cell>
          <cell r="AI1187">
            <v>-697812.5</v>
          </cell>
          <cell r="AJ1187">
            <v>-697812.5</v>
          </cell>
          <cell r="AK1187">
            <v>-697812.5</v>
          </cell>
          <cell r="AL1187">
            <v>-697812.5</v>
          </cell>
          <cell r="AM1187">
            <v>-697812.5</v>
          </cell>
          <cell r="AN1187">
            <v>-697812.5</v>
          </cell>
          <cell r="AO1187">
            <v>-697812.5</v>
          </cell>
          <cell r="AR1187" t="str">
            <v>50a</v>
          </cell>
        </row>
        <row r="1188">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cell r="AO1188">
            <v>0</v>
          </cell>
          <cell r="AR1188" t="str">
            <v>50a</v>
          </cell>
        </row>
        <row r="1189">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cell r="AO1189">
            <v>0</v>
          </cell>
          <cell r="AR1189" t="str">
            <v>50a</v>
          </cell>
        </row>
        <row r="1190">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cell r="AO1190">
            <v>0</v>
          </cell>
          <cell r="AR1190" t="str">
            <v>50a</v>
          </cell>
        </row>
        <row r="1191">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cell r="AO1191">
            <v>0</v>
          </cell>
          <cell r="AR1191" t="str">
            <v>50a</v>
          </cell>
        </row>
        <row r="1192">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cell r="AO1192">
            <v>0</v>
          </cell>
          <cell r="AR1192" t="str">
            <v>50b</v>
          </cell>
        </row>
        <row r="1193">
          <cell r="R1193">
            <v>0</v>
          </cell>
          <cell r="S1193">
            <v>0</v>
          </cell>
          <cell r="T1193">
            <v>0</v>
          </cell>
          <cell r="U1193">
            <v>0</v>
          </cell>
          <cell r="V1193">
            <v>0</v>
          </cell>
          <cell r="W1193">
            <v>0</v>
          </cell>
          <cell r="X1193">
            <v>0</v>
          </cell>
          <cell r="Y1193">
            <v>0</v>
          </cell>
          <cell r="Z1193">
            <v>0</v>
          </cell>
          <cell r="AA1193">
            <v>0</v>
          </cell>
          <cell r="AB1193">
            <v>0</v>
          </cell>
          <cell r="AC1193">
            <v>0</v>
          </cell>
          <cell r="AD1193">
            <v>-53854.166666666664</v>
          </cell>
          <cell r="AE1193">
            <v>-6731.770833333333</v>
          </cell>
          <cell r="AF1193">
            <v>0</v>
          </cell>
          <cell r="AG1193">
            <v>0</v>
          </cell>
          <cell r="AH1193">
            <v>0</v>
          </cell>
          <cell r="AI1193">
            <v>0</v>
          </cell>
          <cell r="AJ1193">
            <v>0</v>
          </cell>
          <cell r="AK1193">
            <v>0</v>
          </cell>
          <cell r="AL1193">
            <v>0</v>
          </cell>
          <cell r="AM1193">
            <v>0</v>
          </cell>
          <cell r="AN1193">
            <v>0</v>
          </cell>
          <cell r="AO1193">
            <v>0</v>
          </cell>
          <cell r="AR1193" t="str">
            <v>50b</v>
          </cell>
        </row>
        <row r="1194">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cell r="AO1194">
            <v>0</v>
          </cell>
          <cell r="AR1194" t="str">
            <v>50a</v>
          </cell>
        </row>
        <row r="1195">
          <cell r="R1195">
            <v>0</v>
          </cell>
          <cell r="S1195">
            <v>0</v>
          </cell>
          <cell r="T1195">
            <v>0</v>
          </cell>
          <cell r="U1195">
            <v>0</v>
          </cell>
          <cell r="V1195">
            <v>0</v>
          </cell>
          <cell r="W1195">
            <v>0</v>
          </cell>
          <cell r="X1195">
            <v>0</v>
          </cell>
          <cell r="Y1195">
            <v>0</v>
          </cell>
          <cell r="Z1195">
            <v>0</v>
          </cell>
          <cell r="AA1195">
            <v>0</v>
          </cell>
          <cell r="AB1195">
            <v>0</v>
          </cell>
          <cell r="AC1195">
            <v>0</v>
          </cell>
          <cell r="AD1195">
            <v>-47125</v>
          </cell>
          <cell r="AE1195">
            <v>-5890.625</v>
          </cell>
          <cell r="AF1195">
            <v>0</v>
          </cell>
          <cell r="AG1195">
            <v>0</v>
          </cell>
          <cell r="AH1195">
            <v>0</v>
          </cell>
          <cell r="AI1195">
            <v>0</v>
          </cell>
          <cell r="AJ1195">
            <v>0</v>
          </cell>
          <cell r="AK1195">
            <v>0</v>
          </cell>
          <cell r="AL1195">
            <v>0</v>
          </cell>
          <cell r="AM1195">
            <v>0</v>
          </cell>
          <cell r="AN1195">
            <v>0</v>
          </cell>
          <cell r="AO1195">
            <v>0</v>
          </cell>
          <cell r="AR1195" t="str">
            <v>50b</v>
          </cell>
        </row>
        <row r="1196">
          <cell r="R1196">
            <v>0</v>
          </cell>
          <cell r="S1196">
            <v>0</v>
          </cell>
          <cell r="T1196">
            <v>0</v>
          </cell>
          <cell r="U1196">
            <v>0</v>
          </cell>
          <cell r="V1196">
            <v>0</v>
          </cell>
          <cell r="W1196">
            <v>0</v>
          </cell>
          <cell r="X1196">
            <v>0</v>
          </cell>
          <cell r="Y1196">
            <v>0</v>
          </cell>
          <cell r="Z1196">
            <v>0</v>
          </cell>
          <cell r="AA1196">
            <v>0</v>
          </cell>
          <cell r="AB1196">
            <v>0</v>
          </cell>
          <cell r="AC1196">
            <v>0</v>
          </cell>
          <cell r="AD1196">
            <v>-5687.5</v>
          </cell>
          <cell r="AE1196">
            <v>-437.5</v>
          </cell>
          <cell r="AF1196">
            <v>0</v>
          </cell>
          <cell r="AG1196">
            <v>0</v>
          </cell>
          <cell r="AH1196">
            <v>0</v>
          </cell>
          <cell r="AI1196">
            <v>0</v>
          </cell>
          <cell r="AJ1196">
            <v>0</v>
          </cell>
          <cell r="AK1196">
            <v>0</v>
          </cell>
          <cell r="AL1196">
            <v>0</v>
          </cell>
          <cell r="AM1196">
            <v>0</v>
          </cell>
          <cell r="AN1196">
            <v>0</v>
          </cell>
          <cell r="AO1196">
            <v>0</v>
          </cell>
          <cell r="AR1196" t="str">
            <v>50a</v>
          </cell>
        </row>
        <row r="1197">
          <cell r="R1197">
            <v>0</v>
          </cell>
          <cell r="S1197">
            <v>0</v>
          </cell>
          <cell r="T1197">
            <v>0</v>
          </cell>
          <cell r="U1197">
            <v>0</v>
          </cell>
          <cell r="V1197">
            <v>0</v>
          </cell>
          <cell r="W1197">
            <v>0</v>
          </cell>
          <cell r="X1197">
            <v>0</v>
          </cell>
          <cell r="Y1197">
            <v>0</v>
          </cell>
          <cell r="Z1197">
            <v>0</v>
          </cell>
          <cell r="AA1197">
            <v>0</v>
          </cell>
          <cell r="AB1197">
            <v>0</v>
          </cell>
          <cell r="AC1197">
            <v>0</v>
          </cell>
          <cell r="AD1197">
            <v>-351215.3520833333</v>
          </cell>
          <cell r="AE1197">
            <v>-123958.35833333334</v>
          </cell>
          <cell r="AF1197">
            <v>0</v>
          </cell>
          <cell r="AG1197">
            <v>0</v>
          </cell>
          <cell r="AH1197">
            <v>0</v>
          </cell>
          <cell r="AI1197">
            <v>0</v>
          </cell>
          <cell r="AJ1197">
            <v>0</v>
          </cell>
          <cell r="AK1197">
            <v>0</v>
          </cell>
          <cell r="AL1197">
            <v>0</v>
          </cell>
          <cell r="AM1197">
            <v>0</v>
          </cell>
          <cell r="AN1197">
            <v>0</v>
          </cell>
          <cell r="AO1197">
            <v>0</v>
          </cell>
          <cell r="AR1197" t="str">
            <v>50b</v>
          </cell>
        </row>
        <row r="1198">
          <cell r="R1198">
            <v>0</v>
          </cell>
          <cell r="S1198">
            <v>0</v>
          </cell>
          <cell r="T1198">
            <v>0</v>
          </cell>
          <cell r="U1198">
            <v>0</v>
          </cell>
          <cell r="V1198">
            <v>0</v>
          </cell>
          <cell r="W1198">
            <v>0</v>
          </cell>
          <cell r="X1198">
            <v>0</v>
          </cell>
          <cell r="Y1198">
            <v>0</v>
          </cell>
          <cell r="Z1198">
            <v>0</v>
          </cell>
          <cell r="AA1198">
            <v>0</v>
          </cell>
          <cell r="AB1198">
            <v>0</v>
          </cell>
          <cell r="AC1198">
            <v>0</v>
          </cell>
          <cell r="AD1198">
            <v>-13255.060416666667</v>
          </cell>
          <cell r="AE1198">
            <v>-1019.6266666666667</v>
          </cell>
          <cell r="AF1198">
            <v>0</v>
          </cell>
          <cell r="AG1198">
            <v>0</v>
          </cell>
          <cell r="AH1198">
            <v>0</v>
          </cell>
          <cell r="AI1198">
            <v>0</v>
          </cell>
          <cell r="AJ1198">
            <v>0</v>
          </cell>
          <cell r="AK1198">
            <v>0</v>
          </cell>
          <cell r="AL1198">
            <v>0</v>
          </cell>
          <cell r="AM1198">
            <v>0</v>
          </cell>
          <cell r="AN1198">
            <v>0</v>
          </cell>
          <cell r="AO1198">
            <v>0</v>
          </cell>
          <cell r="AR1198" t="str">
            <v>50a</v>
          </cell>
        </row>
        <row r="1199">
          <cell r="R1199">
            <v>0</v>
          </cell>
          <cell r="S1199">
            <v>0</v>
          </cell>
          <cell r="T1199">
            <v>0</v>
          </cell>
          <cell r="U1199">
            <v>0</v>
          </cell>
          <cell r="V1199">
            <v>0</v>
          </cell>
          <cell r="W1199">
            <v>0</v>
          </cell>
          <cell r="X1199">
            <v>0</v>
          </cell>
          <cell r="Y1199">
            <v>0</v>
          </cell>
          <cell r="Z1199">
            <v>0</v>
          </cell>
          <cell r="AA1199">
            <v>0</v>
          </cell>
          <cell r="AB1199">
            <v>0</v>
          </cell>
          <cell r="AC1199">
            <v>0</v>
          </cell>
          <cell r="AD1199">
            <v>-124427.64583333333</v>
          </cell>
          <cell r="AE1199">
            <v>-81356.552083333328</v>
          </cell>
          <cell r="AF1199">
            <v>-28714.083333333332</v>
          </cell>
          <cell r="AG1199">
            <v>0</v>
          </cell>
          <cell r="AH1199">
            <v>0</v>
          </cell>
          <cell r="AI1199">
            <v>0</v>
          </cell>
          <cell r="AJ1199">
            <v>0</v>
          </cell>
          <cell r="AK1199">
            <v>0</v>
          </cell>
          <cell r="AL1199">
            <v>0</v>
          </cell>
          <cell r="AM1199">
            <v>0</v>
          </cell>
          <cell r="AN1199">
            <v>0</v>
          </cell>
          <cell r="AO1199">
            <v>0</v>
          </cell>
          <cell r="AR1199" t="str">
            <v>50b</v>
          </cell>
        </row>
        <row r="1200">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cell r="AO1200">
            <v>0</v>
          </cell>
          <cell r="AR1200" t="str">
            <v>50a</v>
          </cell>
        </row>
        <row r="1201">
          <cell r="R1201">
            <v>0</v>
          </cell>
          <cell r="S1201">
            <v>0</v>
          </cell>
          <cell r="T1201">
            <v>0</v>
          </cell>
          <cell r="U1201">
            <v>0</v>
          </cell>
          <cell r="V1201">
            <v>0</v>
          </cell>
          <cell r="W1201">
            <v>0</v>
          </cell>
          <cell r="X1201">
            <v>0</v>
          </cell>
          <cell r="Y1201">
            <v>0</v>
          </cell>
          <cell r="Z1201">
            <v>0</v>
          </cell>
          <cell r="AA1201">
            <v>0</v>
          </cell>
          <cell r="AB1201">
            <v>0</v>
          </cell>
          <cell r="AC1201">
            <v>0</v>
          </cell>
          <cell r="AD1201">
            <v>-103841.14583333333</v>
          </cell>
          <cell r="AE1201">
            <v>-60872.395833333336</v>
          </cell>
          <cell r="AF1201">
            <v>-46549.479166666664</v>
          </cell>
          <cell r="AG1201">
            <v>-17903.645833333332</v>
          </cell>
          <cell r="AH1201">
            <v>0</v>
          </cell>
          <cell r="AI1201">
            <v>0</v>
          </cell>
          <cell r="AJ1201">
            <v>0</v>
          </cell>
          <cell r="AK1201">
            <v>0</v>
          </cell>
          <cell r="AL1201">
            <v>0</v>
          </cell>
          <cell r="AM1201">
            <v>0</v>
          </cell>
          <cell r="AN1201">
            <v>0</v>
          </cell>
          <cell r="AO1201">
            <v>0</v>
          </cell>
          <cell r="AR1201" t="str">
            <v>50a</v>
          </cell>
        </row>
        <row r="1202">
          <cell r="R1202">
            <v>0</v>
          </cell>
          <cell r="S1202">
            <v>0</v>
          </cell>
          <cell r="T1202">
            <v>0</v>
          </cell>
          <cell r="U1202">
            <v>0</v>
          </cell>
          <cell r="V1202">
            <v>0</v>
          </cell>
          <cell r="W1202">
            <v>0</v>
          </cell>
          <cell r="X1202">
            <v>0</v>
          </cell>
          <cell r="Y1202">
            <v>0</v>
          </cell>
          <cell r="Z1202">
            <v>0</v>
          </cell>
          <cell r="AA1202">
            <v>0</v>
          </cell>
          <cell r="AB1202">
            <v>0</v>
          </cell>
          <cell r="AC1202">
            <v>0</v>
          </cell>
          <cell r="AD1202">
            <v>-12187.5</v>
          </cell>
          <cell r="AE1202">
            <v>-10887.5</v>
          </cell>
          <cell r="AF1202">
            <v>-8937.5</v>
          </cell>
          <cell r="AG1202">
            <v>-6337.5</v>
          </cell>
          <cell r="AH1202">
            <v>-3087.5</v>
          </cell>
          <cell r="AI1202">
            <v>-1137.5</v>
          </cell>
          <cell r="AJ1202">
            <v>-487.5</v>
          </cell>
          <cell r="AK1202">
            <v>0</v>
          </cell>
          <cell r="AL1202">
            <v>0</v>
          </cell>
          <cell r="AM1202">
            <v>0</v>
          </cell>
          <cell r="AN1202">
            <v>0</v>
          </cell>
          <cell r="AO1202">
            <v>0</v>
          </cell>
          <cell r="AR1202" t="str">
            <v>50a</v>
          </cell>
        </row>
        <row r="1203">
          <cell r="R1203">
            <v>-28568.52</v>
          </cell>
          <cell r="S1203">
            <v>-47614.35</v>
          </cell>
          <cell r="T1203">
            <v>-66660.179999999993</v>
          </cell>
          <cell r="U1203">
            <v>-85706.01</v>
          </cell>
          <cell r="V1203">
            <v>-104751.84</v>
          </cell>
          <cell r="W1203">
            <v>-9522.67</v>
          </cell>
          <cell r="X1203">
            <v>-28568.5</v>
          </cell>
          <cell r="Y1203">
            <v>-47614.33</v>
          </cell>
          <cell r="Z1203">
            <v>-66660.160000000003</v>
          </cell>
          <cell r="AA1203">
            <v>-85705.99</v>
          </cell>
          <cell r="AB1203">
            <v>-104751.82</v>
          </cell>
          <cell r="AC1203">
            <v>-9522.65</v>
          </cell>
          <cell r="AD1203">
            <v>-57137.29</v>
          </cell>
          <cell r="AE1203">
            <v>-57137.28666666666</v>
          </cell>
          <cell r="AF1203">
            <v>-57137.283333333326</v>
          </cell>
          <cell r="AG1203">
            <v>-57137.280000000006</v>
          </cell>
          <cell r="AH1203">
            <v>-57137.276666666665</v>
          </cell>
          <cell r="AI1203">
            <v>-57137.273333333324</v>
          </cell>
          <cell r="AJ1203">
            <v>-57137.27</v>
          </cell>
          <cell r="AK1203">
            <v>-57137.266666666663</v>
          </cell>
          <cell r="AL1203">
            <v>-57137.263333333329</v>
          </cell>
          <cell r="AM1203">
            <v>-57137.26</v>
          </cell>
          <cell r="AN1203">
            <v>-57137.256666666661</v>
          </cell>
          <cell r="AO1203">
            <v>-57137.253333333349</v>
          </cell>
          <cell r="AR1203" t="str">
            <v>50a</v>
          </cell>
        </row>
        <row r="1204">
          <cell r="R1204">
            <v>0</v>
          </cell>
          <cell r="S1204">
            <v>0</v>
          </cell>
          <cell r="T1204">
            <v>0</v>
          </cell>
          <cell r="U1204">
            <v>0</v>
          </cell>
          <cell r="V1204">
            <v>0</v>
          </cell>
          <cell r="W1204">
            <v>0</v>
          </cell>
          <cell r="X1204">
            <v>0</v>
          </cell>
          <cell r="Y1204">
            <v>0</v>
          </cell>
          <cell r="Z1204">
            <v>0</v>
          </cell>
          <cell r="AA1204">
            <v>0</v>
          </cell>
          <cell r="AB1204">
            <v>0</v>
          </cell>
          <cell r="AC1204">
            <v>0</v>
          </cell>
          <cell r="AD1204">
            <v>-41080.837916666671</v>
          </cell>
          <cell r="AE1204">
            <v>-36698.877499999995</v>
          </cell>
          <cell r="AF1204">
            <v>-30125.944583333334</v>
          </cell>
          <cell r="AG1204">
            <v>-21362.039166666666</v>
          </cell>
          <cell r="AH1204">
            <v>-10407.161249999999</v>
          </cell>
          <cell r="AI1204">
            <v>-3834.2274999999995</v>
          </cell>
          <cell r="AJ1204">
            <v>-1643.2379166666667</v>
          </cell>
          <cell r="AK1204">
            <v>0</v>
          </cell>
          <cell r="AL1204">
            <v>0</v>
          </cell>
          <cell r="AM1204">
            <v>0</v>
          </cell>
          <cell r="AN1204">
            <v>0</v>
          </cell>
          <cell r="AO1204">
            <v>0</v>
          </cell>
          <cell r="AR1204" t="str">
            <v>50a</v>
          </cell>
        </row>
        <row r="1205">
          <cell r="R1205">
            <v>0</v>
          </cell>
          <cell r="S1205">
            <v>0</v>
          </cell>
          <cell r="T1205">
            <v>0</v>
          </cell>
          <cell r="U1205">
            <v>0</v>
          </cell>
          <cell r="V1205">
            <v>0</v>
          </cell>
          <cell r="W1205">
            <v>0</v>
          </cell>
          <cell r="X1205">
            <v>0</v>
          </cell>
          <cell r="Y1205">
            <v>0</v>
          </cell>
          <cell r="Z1205">
            <v>0</v>
          </cell>
          <cell r="AA1205">
            <v>0</v>
          </cell>
          <cell r="AB1205">
            <v>0</v>
          </cell>
          <cell r="AC1205">
            <v>0</v>
          </cell>
          <cell r="AD1205">
            <v>-12167.96875</v>
          </cell>
          <cell r="AE1205">
            <v>-10870.052083333334</v>
          </cell>
          <cell r="AF1205">
            <v>-8923.1770833333339</v>
          </cell>
          <cell r="AG1205">
            <v>-6327.34375</v>
          </cell>
          <cell r="AH1205">
            <v>-3082.5520833333335</v>
          </cell>
          <cell r="AI1205">
            <v>-1135.6770833333333</v>
          </cell>
          <cell r="AJ1205">
            <v>-486.71875</v>
          </cell>
          <cell r="AK1205">
            <v>0</v>
          </cell>
          <cell r="AL1205">
            <v>0</v>
          </cell>
          <cell r="AM1205">
            <v>0</v>
          </cell>
          <cell r="AN1205">
            <v>0</v>
          </cell>
          <cell r="AO1205">
            <v>0</v>
          </cell>
          <cell r="AR1205" t="str">
            <v>50a</v>
          </cell>
        </row>
        <row r="1206">
          <cell r="R1206">
            <v>-25612.5</v>
          </cell>
          <cell r="S1206">
            <v>-42687.5</v>
          </cell>
          <cell r="T1206">
            <v>-59762.5</v>
          </cell>
          <cell r="U1206">
            <v>-76837.5</v>
          </cell>
          <cell r="V1206">
            <v>-93912.5</v>
          </cell>
          <cell r="W1206">
            <v>-8537.5</v>
          </cell>
          <cell r="X1206">
            <v>-25612.5</v>
          </cell>
          <cell r="Y1206">
            <v>-42687.5</v>
          </cell>
          <cell r="Z1206">
            <v>-59762.5</v>
          </cell>
          <cell r="AA1206">
            <v>-76837.5</v>
          </cell>
          <cell r="AB1206">
            <v>-93912.5</v>
          </cell>
          <cell r="AC1206">
            <v>-8537.5</v>
          </cell>
          <cell r="AD1206">
            <v>-51225</v>
          </cell>
          <cell r="AE1206">
            <v>-51225</v>
          </cell>
          <cell r="AF1206">
            <v>-51225</v>
          </cell>
          <cell r="AG1206">
            <v>-51225</v>
          </cell>
          <cell r="AH1206">
            <v>-51225</v>
          </cell>
          <cell r="AI1206">
            <v>-51225</v>
          </cell>
          <cell r="AJ1206">
            <v>-51225</v>
          </cell>
          <cell r="AK1206">
            <v>-51225</v>
          </cell>
          <cell r="AL1206">
            <v>-51225</v>
          </cell>
          <cell r="AM1206">
            <v>-51225</v>
          </cell>
          <cell r="AN1206">
            <v>-51225</v>
          </cell>
          <cell r="AO1206">
            <v>-51225</v>
          </cell>
          <cell r="AR1206" t="str">
            <v>50a</v>
          </cell>
        </row>
        <row r="1207">
          <cell r="R1207">
            <v>0</v>
          </cell>
          <cell r="S1207">
            <v>0</v>
          </cell>
          <cell r="T1207">
            <v>0</v>
          </cell>
          <cell r="U1207">
            <v>0</v>
          </cell>
          <cell r="V1207">
            <v>0</v>
          </cell>
          <cell r="W1207">
            <v>0</v>
          </cell>
          <cell r="X1207">
            <v>0</v>
          </cell>
          <cell r="Y1207">
            <v>0</v>
          </cell>
          <cell r="Z1207">
            <v>0</v>
          </cell>
          <cell r="AA1207">
            <v>0</v>
          </cell>
          <cell r="AB1207">
            <v>0</v>
          </cell>
          <cell r="AC1207">
            <v>0</v>
          </cell>
          <cell r="AD1207">
            <v>-164062.5</v>
          </cell>
          <cell r="AE1207">
            <v>-146562.5</v>
          </cell>
          <cell r="AF1207">
            <v>-120312.5</v>
          </cell>
          <cell r="AG1207">
            <v>-85312.5</v>
          </cell>
          <cell r="AH1207">
            <v>-41562.5</v>
          </cell>
          <cell r="AI1207">
            <v>-15312.5</v>
          </cell>
          <cell r="AJ1207">
            <v>-6562.5</v>
          </cell>
          <cell r="AK1207">
            <v>0</v>
          </cell>
          <cell r="AL1207">
            <v>0</v>
          </cell>
          <cell r="AM1207">
            <v>0</v>
          </cell>
          <cell r="AN1207">
            <v>0</v>
          </cell>
          <cell r="AO1207">
            <v>0</v>
          </cell>
          <cell r="AR1207" t="str">
            <v>50a</v>
          </cell>
        </row>
        <row r="1208">
          <cell r="R1208">
            <v>-8137.5</v>
          </cell>
          <cell r="S1208">
            <v>-13562.5</v>
          </cell>
          <cell r="T1208">
            <v>-18987.5</v>
          </cell>
          <cell r="U1208">
            <v>-24412.5</v>
          </cell>
          <cell r="V1208">
            <v>-29837.5</v>
          </cell>
          <cell r="W1208">
            <v>-2712.5</v>
          </cell>
          <cell r="X1208">
            <v>-8137.5</v>
          </cell>
          <cell r="Y1208">
            <v>-13562.5</v>
          </cell>
          <cell r="Z1208">
            <v>-18987.5</v>
          </cell>
          <cell r="AA1208">
            <v>-24412.5</v>
          </cell>
          <cell r="AB1208">
            <v>-29837.5</v>
          </cell>
          <cell r="AC1208">
            <v>-2712.5</v>
          </cell>
          <cell r="AD1208">
            <v>-16275</v>
          </cell>
          <cell r="AE1208">
            <v>-16275</v>
          </cell>
          <cell r="AF1208">
            <v>-16275</v>
          </cell>
          <cell r="AG1208">
            <v>-16275</v>
          </cell>
          <cell r="AH1208">
            <v>-16275</v>
          </cell>
          <cell r="AI1208">
            <v>-16275</v>
          </cell>
          <cell r="AJ1208">
            <v>-16275</v>
          </cell>
          <cell r="AK1208">
            <v>-16275</v>
          </cell>
          <cell r="AL1208">
            <v>-16275</v>
          </cell>
          <cell r="AM1208">
            <v>-16275</v>
          </cell>
          <cell r="AN1208">
            <v>-16275</v>
          </cell>
          <cell r="AO1208">
            <v>-16275</v>
          </cell>
          <cell r="AR1208" t="str">
            <v>50a</v>
          </cell>
        </row>
        <row r="1209">
          <cell r="R1209">
            <v>0</v>
          </cell>
          <cell r="S1209">
            <v>0</v>
          </cell>
          <cell r="T1209">
            <v>0</v>
          </cell>
          <cell r="U1209">
            <v>0</v>
          </cell>
          <cell r="V1209">
            <v>0</v>
          </cell>
          <cell r="W1209">
            <v>0</v>
          </cell>
          <cell r="X1209">
            <v>0</v>
          </cell>
          <cell r="Y1209">
            <v>0</v>
          </cell>
          <cell r="Z1209">
            <v>0</v>
          </cell>
          <cell r="AA1209">
            <v>0</v>
          </cell>
          <cell r="AB1209">
            <v>0</v>
          </cell>
          <cell r="AC1209">
            <v>0</v>
          </cell>
          <cell r="AD1209">
            <v>-27004.164166666669</v>
          </cell>
          <cell r="AE1209">
            <v>-24174.757500000003</v>
          </cell>
          <cell r="AF1209">
            <v>-19847.43416666667</v>
          </cell>
          <cell r="AG1209">
            <v>-14022.194166666668</v>
          </cell>
          <cell r="AH1209">
            <v>-6699.0375000000013</v>
          </cell>
          <cell r="AI1209">
            <v>-2371.7141666666666</v>
          </cell>
          <cell r="AJ1209">
            <v>-1040.2241666666666</v>
          </cell>
          <cell r="AK1209">
            <v>0</v>
          </cell>
          <cell r="AL1209">
            <v>0</v>
          </cell>
          <cell r="AM1209">
            <v>0</v>
          </cell>
          <cell r="AN1209">
            <v>0</v>
          </cell>
          <cell r="AO1209">
            <v>0</v>
          </cell>
          <cell r="AR1209" t="str">
            <v>50a</v>
          </cell>
        </row>
        <row r="1210">
          <cell r="R1210">
            <v>0</v>
          </cell>
          <cell r="S1210">
            <v>0</v>
          </cell>
          <cell r="T1210">
            <v>0</v>
          </cell>
          <cell r="U1210">
            <v>0</v>
          </cell>
          <cell r="V1210">
            <v>0</v>
          </cell>
          <cell r="W1210">
            <v>0</v>
          </cell>
          <cell r="X1210">
            <v>0</v>
          </cell>
          <cell r="Y1210">
            <v>0</v>
          </cell>
          <cell r="Z1210">
            <v>0</v>
          </cell>
          <cell r="AA1210">
            <v>0</v>
          </cell>
          <cell r="AB1210">
            <v>0</v>
          </cell>
          <cell r="AC1210">
            <v>0</v>
          </cell>
          <cell r="AD1210">
            <v>-126924.27875</v>
          </cell>
          <cell r="AE1210">
            <v>-119722.90583333332</v>
          </cell>
          <cell r="AF1210">
            <v>-108920.83875000001</v>
          </cell>
          <cell r="AG1210">
            <v>-94518.077499999999</v>
          </cell>
          <cell r="AH1210">
            <v>-76514.622083333321</v>
          </cell>
          <cell r="AI1210">
            <v>-65712.555833333332</v>
          </cell>
          <cell r="AJ1210">
            <v>-62111.878749999996</v>
          </cell>
          <cell r="AK1210">
            <v>-54910.507499999985</v>
          </cell>
          <cell r="AL1210">
            <v>-44108.442083333335</v>
          </cell>
          <cell r="AM1210">
            <v>-29705.682499999999</v>
          </cell>
          <cell r="AN1210">
            <v>-11702.22875</v>
          </cell>
          <cell r="AO1210">
            <v>-900.16416666666657</v>
          </cell>
          <cell r="AR1210" t="str">
            <v>50a</v>
          </cell>
        </row>
        <row r="1211">
          <cell r="R1211">
            <v>0</v>
          </cell>
          <cell r="S1211">
            <v>0</v>
          </cell>
          <cell r="T1211">
            <v>0</v>
          </cell>
          <cell r="U1211">
            <v>0</v>
          </cell>
          <cell r="V1211">
            <v>0</v>
          </cell>
          <cell r="W1211">
            <v>0</v>
          </cell>
          <cell r="X1211">
            <v>0</v>
          </cell>
          <cell r="Y1211">
            <v>0</v>
          </cell>
          <cell r="Z1211">
            <v>0</v>
          </cell>
          <cell r="AA1211">
            <v>0</v>
          </cell>
          <cell r="AB1211">
            <v>0</v>
          </cell>
          <cell r="AC1211">
            <v>0</v>
          </cell>
          <cell r="AD1211">
            <v>-148588.34125</v>
          </cell>
          <cell r="AE1211">
            <v>-140157.80166666667</v>
          </cell>
          <cell r="AF1211">
            <v>-127511.98458333335</v>
          </cell>
          <cell r="AG1211">
            <v>-110650.88999999997</v>
          </cell>
          <cell r="AH1211">
            <v>-89574.517916666649</v>
          </cell>
          <cell r="AI1211">
            <v>-76928.70166666666</v>
          </cell>
          <cell r="AJ1211">
            <v>-72713.441249999989</v>
          </cell>
          <cell r="AK1211">
            <v>-64282.903333333321</v>
          </cell>
          <cell r="AL1211">
            <v>-51637.087916666664</v>
          </cell>
          <cell r="AM1211">
            <v>-34775.995000000003</v>
          </cell>
          <cell r="AN1211">
            <v>-13699.624583333332</v>
          </cell>
          <cell r="AO1211">
            <v>-1053.81</v>
          </cell>
          <cell r="AR1211" t="str">
            <v>50a</v>
          </cell>
        </row>
        <row r="1212">
          <cell r="R1212">
            <v>-86250</v>
          </cell>
          <cell r="S1212">
            <v>-143750</v>
          </cell>
          <cell r="T1212">
            <v>-201250</v>
          </cell>
          <cell r="U1212">
            <v>-258750</v>
          </cell>
          <cell r="V1212">
            <v>-316250</v>
          </cell>
          <cell r="W1212">
            <v>-28750</v>
          </cell>
          <cell r="X1212">
            <v>-86250</v>
          </cell>
          <cell r="Y1212">
            <v>-143750</v>
          </cell>
          <cell r="Z1212">
            <v>-201250</v>
          </cell>
          <cell r="AA1212">
            <v>-258750</v>
          </cell>
          <cell r="AB1212">
            <v>-316250</v>
          </cell>
          <cell r="AC1212">
            <v>-28750</v>
          </cell>
          <cell r="AD1212">
            <v>-172500</v>
          </cell>
          <cell r="AE1212">
            <v>-172500</v>
          </cell>
          <cell r="AF1212">
            <v>-172500</v>
          </cell>
          <cell r="AG1212">
            <v>-172500</v>
          </cell>
          <cell r="AH1212">
            <v>-172500</v>
          </cell>
          <cell r="AI1212">
            <v>-172500</v>
          </cell>
          <cell r="AJ1212">
            <v>-172500</v>
          </cell>
          <cell r="AK1212">
            <v>-172500</v>
          </cell>
          <cell r="AL1212">
            <v>-172500</v>
          </cell>
          <cell r="AM1212">
            <v>-172500</v>
          </cell>
          <cell r="AN1212">
            <v>-172500</v>
          </cell>
          <cell r="AO1212">
            <v>-172500</v>
          </cell>
          <cell r="AR1212" t="str">
            <v>50a</v>
          </cell>
        </row>
        <row r="1213">
          <cell r="R1213">
            <v>-69199.77</v>
          </cell>
          <cell r="S1213">
            <v>-115333.1</v>
          </cell>
          <cell r="T1213">
            <v>-161466.43</v>
          </cell>
          <cell r="U1213">
            <v>-207599.76</v>
          </cell>
          <cell r="V1213">
            <v>-253733.09</v>
          </cell>
          <cell r="W1213">
            <v>-23066.42</v>
          </cell>
          <cell r="X1213">
            <v>-69199.75</v>
          </cell>
          <cell r="Y1213">
            <v>-115333.08</v>
          </cell>
          <cell r="Z1213">
            <v>-161466.41</v>
          </cell>
          <cell r="AA1213">
            <v>-207599.74</v>
          </cell>
          <cell r="AB1213">
            <v>-253733.07</v>
          </cell>
          <cell r="AC1213">
            <v>-23066.400000000001</v>
          </cell>
          <cell r="AD1213">
            <v>-138399.79</v>
          </cell>
          <cell r="AE1213">
            <v>-138399.78666666665</v>
          </cell>
          <cell r="AF1213">
            <v>-138399.78333333335</v>
          </cell>
          <cell r="AG1213">
            <v>-138399.78</v>
          </cell>
          <cell r="AH1213">
            <v>-138399.77666666664</v>
          </cell>
          <cell r="AI1213">
            <v>-138399.77333333335</v>
          </cell>
          <cell r="AJ1213">
            <v>-138399.76999999999</v>
          </cell>
          <cell r="AK1213">
            <v>-138399.76666666666</v>
          </cell>
          <cell r="AL1213">
            <v>-138399.76333333334</v>
          </cell>
          <cell r="AM1213">
            <v>-138399.76</v>
          </cell>
          <cell r="AN1213">
            <v>-138399.75666666668</v>
          </cell>
          <cell r="AO1213">
            <v>-138399.75333333333</v>
          </cell>
          <cell r="AR1213" t="str">
            <v>50a</v>
          </cell>
        </row>
        <row r="1214">
          <cell r="R1214">
            <v>-25950</v>
          </cell>
          <cell r="S1214">
            <v>-43250</v>
          </cell>
          <cell r="T1214">
            <v>-60550</v>
          </cell>
          <cell r="U1214">
            <v>-77850</v>
          </cell>
          <cell r="V1214">
            <v>-95150</v>
          </cell>
          <cell r="W1214">
            <v>-8650</v>
          </cell>
          <cell r="X1214">
            <v>-25950</v>
          </cell>
          <cell r="Y1214">
            <v>-43250</v>
          </cell>
          <cell r="Z1214">
            <v>-60550</v>
          </cell>
          <cell r="AA1214">
            <v>-77850</v>
          </cell>
          <cell r="AB1214">
            <v>-95150</v>
          </cell>
          <cell r="AC1214">
            <v>-8650</v>
          </cell>
          <cell r="AD1214">
            <v>-51900</v>
          </cell>
          <cell r="AE1214">
            <v>-51900</v>
          </cell>
          <cell r="AF1214">
            <v>-51900</v>
          </cell>
          <cell r="AG1214">
            <v>-51900</v>
          </cell>
          <cell r="AH1214">
            <v>-51900</v>
          </cell>
          <cell r="AI1214">
            <v>-51900</v>
          </cell>
          <cell r="AJ1214">
            <v>-51900</v>
          </cell>
          <cell r="AK1214">
            <v>-51900</v>
          </cell>
          <cell r="AL1214">
            <v>-51900</v>
          </cell>
          <cell r="AM1214">
            <v>-51900</v>
          </cell>
          <cell r="AN1214">
            <v>-51900</v>
          </cell>
          <cell r="AO1214">
            <v>-51900</v>
          </cell>
          <cell r="AR1214" t="str">
            <v>50a</v>
          </cell>
        </row>
        <row r="1215">
          <cell r="R1215">
            <v>-173250</v>
          </cell>
          <cell r="S1215">
            <v>-288750</v>
          </cell>
          <cell r="T1215">
            <v>-404250</v>
          </cell>
          <cell r="U1215">
            <v>-519750</v>
          </cell>
          <cell r="V1215">
            <v>-635250</v>
          </cell>
          <cell r="W1215">
            <v>-57750</v>
          </cell>
          <cell r="X1215">
            <v>-173250</v>
          </cell>
          <cell r="Y1215">
            <v>-288750</v>
          </cell>
          <cell r="Z1215">
            <v>-404250</v>
          </cell>
          <cell r="AA1215">
            <v>-519750</v>
          </cell>
          <cell r="AB1215">
            <v>-635250</v>
          </cell>
          <cell r="AC1215">
            <v>-57750</v>
          </cell>
          <cell r="AD1215">
            <v>-346500</v>
          </cell>
          <cell r="AE1215">
            <v>-346500</v>
          </cell>
          <cell r="AF1215">
            <v>-346500</v>
          </cell>
          <cell r="AG1215">
            <v>-346500</v>
          </cell>
          <cell r="AH1215">
            <v>-346500</v>
          </cell>
          <cell r="AI1215">
            <v>-346500</v>
          </cell>
          <cell r="AJ1215">
            <v>-346500</v>
          </cell>
          <cell r="AK1215">
            <v>-346500</v>
          </cell>
          <cell r="AL1215">
            <v>-346500</v>
          </cell>
          <cell r="AM1215">
            <v>-346500</v>
          </cell>
          <cell r="AN1215">
            <v>-346500</v>
          </cell>
          <cell r="AO1215">
            <v>-346500</v>
          </cell>
          <cell r="AR1215" t="str">
            <v>50a</v>
          </cell>
        </row>
        <row r="1216">
          <cell r="R1216">
            <v>-175500</v>
          </cell>
          <cell r="S1216">
            <v>-292500</v>
          </cell>
          <cell r="T1216">
            <v>-409500</v>
          </cell>
          <cell r="U1216">
            <v>-526500</v>
          </cell>
          <cell r="V1216">
            <v>-643500</v>
          </cell>
          <cell r="W1216">
            <v>-58500</v>
          </cell>
          <cell r="X1216">
            <v>-175500</v>
          </cell>
          <cell r="Y1216">
            <v>-292500</v>
          </cell>
          <cell r="Z1216">
            <v>-409500</v>
          </cell>
          <cell r="AA1216">
            <v>-526500</v>
          </cell>
          <cell r="AB1216">
            <v>-643500</v>
          </cell>
          <cell r="AC1216">
            <v>-58500</v>
          </cell>
          <cell r="AD1216">
            <v>-351000</v>
          </cell>
          <cell r="AE1216">
            <v>-351000</v>
          </cell>
          <cell r="AF1216">
            <v>-351000</v>
          </cell>
          <cell r="AG1216">
            <v>-351000</v>
          </cell>
          <cell r="AH1216">
            <v>-351000</v>
          </cell>
          <cell r="AI1216">
            <v>-351000</v>
          </cell>
          <cell r="AJ1216">
            <v>-351000</v>
          </cell>
          <cell r="AK1216">
            <v>-351000</v>
          </cell>
          <cell r="AL1216">
            <v>-351000</v>
          </cell>
          <cell r="AM1216">
            <v>-351000</v>
          </cell>
          <cell r="AN1216">
            <v>-351000</v>
          </cell>
          <cell r="AO1216">
            <v>-351000</v>
          </cell>
          <cell r="AR1216" t="str">
            <v>50a</v>
          </cell>
        </row>
        <row r="1217">
          <cell r="R1217">
            <v>-43999.77</v>
          </cell>
          <cell r="S1217">
            <v>-73333.100000000006</v>
          </cell>
          <cell r="T1217">
            <v>-102666.43</v>
          </cell>
          <cell r="U1217">
            <v>-131999.76</v>
          </cell>
          <cell r="V1217">
            <v>-161333.09</v>
          </cell>
          <cell r="W1217">
            <v>-14666.42</v>
          </cell>
          <cell r="X1217">
            <v>-43999.75</v>
          </cell>
          <cell r="Y1217">
            <v>-73333.08</v>
          </cell>
          <cell r="Z1217">
            <v>-102666.41</v>
          </cell>
          <cell r="AA1217">
            <v>-131999.74</v>
          </cell>
          <cell r="AB1217">
            <v>-161333.07</v>
          </cell>
          <cell r="AC1217">
            <v>-14666.4</v>
          </cell>
          <cell r="AD1217">
            <v>-87999.79</v>
          </cell>
          <cell r="AE1217">
            <v>-87999.786666666667</v>
          </cell>
          <cell r="AF1217">
            <v>-87999.783333333326</v>
          </cell>
          <cell r="AG1217">
            <v>-87999.779999999984</v>
          </cell>
          <cell r="AH1217">
            <v>-87999.776666666658</v>
          </cell>
          <cell r="AI1217">
            <v>-87999.773333333331</v>
          </cell>
          <cell r="AJ1217">
            <v>-87999.77</v>
          </cell>
          <cell r="AK1217">
            <v>-87999.766666666677</v>
          </cell>
          <cell r="AL1217">
            <v>-87999.763333333351</v>
          </cell>
          <cell r="AM1217">
            <v>-87999.760000000009</v>
          </cell>
          <cell r="AN1217">
            <v>-87999.756666666668</v>
          </cell>
          <cell r="AO1217">
            <v>-87999.753333333341</v>
          </cell>
          <cell r="AR1217" t="str">
            <v>50a</v>
          </cell>
        </row>
        <row r="1218">
          <cell r="R1218">
            <v>-62299.77</v>
          </cell>
          <cell r="S1218">
            <v>-103833.1</v>
          </cell>
          <cell r="T1218">
            <v>-145366.43</v>
          </cell>
          <cell r="U1218">
            <v>-186899.76</v>
          </cell>
          <cell r="V1218">
            <v>-228433.09</v>
          </cell>
          <cell r="W1218">
            <v>-20766.419999999998</v>
          </cell>
          <cell r="X1218">
            <v>-62299.75</v>
          </cell>
          <cell r="Y1218">
            <v>-103833.08</v>
          </cell>
          <cell r="Z1218">
            <v>-145366.41</v>
          </cell>
          <cell r="AA1218">
            <v>-186899.74</v>
          </cell>
          <cell r="AB1218">
            <v>-228433.07</v>
          </cell>
          <cell r="AC1218">
            <v>-20766.400000000001</v>
          </cell>
          <cell r="AD1218">
            <v>-124599.79</v>
          </cell>
          <cell r="AE1218">
            <v>-124599.78666666667</v>
          </cell>
          <cell r="AF1218">
            <v>-124599.78333333334</v>
          </cell>
          <cell r="AG1218">
            <v>-124599.77999999998</v>
          </cell>
          <cell r="AH1218">
            <v>-124599.77666666666</v>
          </cell>
          <cell r="AI1218">
            <v>-124599.77333333333</v>
          </cell>
          <cell r="AJ1218">
            <v>-124599.77</v>
          </cell>
          <cell r="AK1218">
            <v>-124599.76666666666</v>
          </cell>
          <cell r="AL1218">
            <v>-124599.76333333335</v>
          </cell>
          <cell r="AM1218">
            <v>-124599.76000000001</v>
          </cell>
          <cell r="AN1218">
            <v>-124599.75666666667</v>
          </cell>
          <cell r="AO1218">
            <v>-124599.75333333334</v>
          </cell>
          <cell r="AR1218" t="str">
            <v>50a</v>
          </cell>
        </row>
        <row r="1219">
          <cell r="R1219">
            <v>-91875</v>
          </cell>
          <cell r="S1219">
            <v>-153125</v>
          </cell>
          <cell r="T1219">
            <v>-214375</v>
          </cell>
          <cell r="U1219">
            <v>-275625</v>
          </cell>
          <cell r="V1219">
            <v>-336875</v>
          </cell>
          <cell r="W1219">
            <v>-30625</v>
          </cell>
          <cell r="X1219">
            <v>-91875</v>
          </cell>
          <cell r="Y1219">
            <v>-153125</v>
          </cell>
          <cell r="Z1219">
            <v>-214375</v>
          </cell>
          <cell r="AA1219">
            <v>-275625</v>
          </cell>
          <cell r="AB1219">
            <v>-336875</v>
          </cell>
          <cell r="AC1219">
            <v>-30625</v>
          </cell>
          <cell r="AD1219">
            <v>-183750</v>
          </cell>
          <cell r="AE1219">
            <v>-183750</v>
          </cell>
          <cell r="AF1219">
            <v>-183750</v>
          </cell>
          <cell r="AG1219">
            <v>-183750</v>
          </cell>
          <cell r="AH1219">
            <v>-183750</v>
          </cell>
          <cell r="AI1219">
            <v>-183750</v>
          </cell>
          <cell r="AJ1219">
            <v>-183750</v>
          </cell>
          <cell r="AK1219">
            <v>-183750</v>
          </cell>
          <cell r="AL1219">
            <v>-183750</v>
          </cell>
          <cell r="AM1219">
            <v>-183750</v>
          </cell>
          <cell r="AN1219">
            <v>-183750</v>
          </cell>
          <cell r="AO1219">
            <v>-183750</v>
          </cell>
          <cell r="AR1219" t="str">
            <v>50a</v>
          </cell>
        </row>
        <row r="1220">
          <cell r="R1220">
            <v>-18400.23</v>
          </cell>
          <cell r="S1220">
            <v>-30666.9</v>
          </cell>
          <cell r="T1220">
            <v>-42933.57</v>
          </cell>
          <cell r="U1220">
            <v>-55200.24</v>
          </cell>
          <cell r="V1220">
            <v>-67466.91</v>
          </cell>
          <cell r="W1220">
            <v>-6133.58</v>
          </cell>
          <cell r="X1220">
            <v>-18400.25</v>
          </cell>
          <cell r="Y1220">
            <v>-30666.92</v>
          </cell>
          <cell r="Z1220">
            <v>-42933.59</v>
          </cell>
          <cell r="AA1220">
            <v>-55200.26</v>
          </cell>
          <cell r="AB1220">
            <v>-67466.929999999993</v>
          </cell>
          <cell r="AC1220">
            <v>-6133.6</v>
          </cell>
          <cell r="AD1220">
            <v>-36800.21</v>
          </cell>
          <cell r="AE1220">
            <v>-36800.213333333333</v>
          </cell>
          <cell r="AF1220">
            <v>-36800.216666666667</v>
          </cell>
          <cell r="AG1220">
            <v>-36800.22</v>
          </cell>
          <cell r="AH1220">
            <v>-36800.223333333335</v>
          </cell>
          <cell r="AI1220">
            <v>-36800.226666666669</v>
          </cell>
          <cell r="AJ1220">
            <v>-36800.229999999996</v>
          </cell>
          <cell r="AK1220">
            <v>-36800.23333333333</v>
          </cell>
          <cell r="AL1220">
            <v>-36800.236666666671</v>
          </cell>
          <cell r="AM1220">
            <v>-36800.239999999998</v>
          </cell>
          <cell r="AN1220">
            <v>-36800.243333333339</v>
          </cell>
          <cell r="AO1220">
            <v>-36800.246666666666</v>
          </cell>
          <cell r="AR1220" t="str">
            <v>50a</v>
          </cell>
        </row>
        <row r="1221">
          <cell r="R1221">
            <v>-24787.5</v>
          </cell>
          <cell r="S1221">
            <v>-41312.5</v>
          </cell>
          <cell r="T1221">
            <v>-57837.5</v>
          </cell>
          <cell r="U1221">
            <v>-74362.5</v>
          </cell>
          <cell r="V1221">
            <v>-90887.5</v>
          </cell>
          <cell r="W1221">
            <v>-8262.5</v>
          </cell>
          <cell r="X1221">
            <v>-24787.5</v>
          </cell>
          <cell r="Y1221">
            <v>-41312.5</v>
          </cell>
          <cell r="Z1221">
            <v>-57837.5</v>
          </cell>
          <cell r="AA1221">
            <v>-74362.5</v>
          </cell>
          <cell r="AB1221">
            <v>-90887.5</v>
          </cell>
          <cell r="AC1221">
            <v>-8262.5</v>
          </cell>
          <cell r="AD1221">
            <v>-49575</v>
          </cell>
          <cell r="AE1221">
            <v>-49575</v>
          </cell>
          <cell r="AF1221">
            <v>-49575</v>
          </cell>
          <cell r="AG1221">
            <v>-49575</v>
          </cell>
          <cell r="AH1221">
            <v>-49575</v>
          </cell>
          <cell r="AI1221">
            <v>-49575</v>
          </cell>
          <cell r="AJ1221">
            <v>-49575</v>
          </cell>
          <cell r="AK1221">
            <v>-49575</v>
          </cell>
          <cell r="AL1221">
            <v>-49575</v>
          </cell>
          <cell r="AM1221">
            <v>-49575</v>
          </cell>
          <cell r="AN1221">
            <v>-49575</v>
          </cell>
          <cell r="AO1221">
            <v>-49575</v>
          </cell>
          <cell r="AR1221" t="str">
            <v>50a</v>
          </cell>
        </row>
        <row r="1222">
          <cell r="R1222">
            <v>-41374.769999999997</v>
          </cell>
          <cell r="S1222">
            <v>-68958.100000000006</v>
          </cell>
          <cell r="T1222">
            <v>-96541.43</v>
          </cell>
          <cell r="U1222">
            <v>-124124.76</v>
          </cell>
          <cell r="V1222">
            <v>-151708.09</v>
          </cell>
          <cell r="W1222">
            <v>-13791.42</v>
          </cell>
          <cell r="X1222">
            <v>-41374.75</v>
          </cell>
          <cell r="Y1222">
            <v>-68958.080000000002</v>
          </cell>
          <cell r="Z1222">
            <v>-96541.41</v>
          </cell>
          <cell r="AA1222">
            <v>-124124.74</v>
          </cell>
          <cell r="AB1222">
            <v>-151708.07</v>
          </cell>
          <cell r="AC1222">
            <v>-13791.4</v>
          </cell>
          <cell r="AD1222">
            <v>-82749.789999999994</v>
          </cell>
          <cell r="AE1222">
            <v>-82749.786666666667</v>
          </cell>
          <cell r="AF1222">
            <v>-82749.783333333326</v>
          </cell>
          <cell r="AG1222">
            <v>-82749.779999999984</v>
          </cell>
          <cell r="AH1222">
            <v>-82749.776666666658</v>
          </cell>
          <cell r="AI1222">
            <v>-82749.773333333331</v>
          </cell>
          <cell r="AJ1222">
            <v>-82749.77</v>
          </cell>
          <cell r="AK1222">
            <v>-82749.766666666677</v>
          </cell>
          <cell r="AL1222">
            <v>-82749.763333333321</v>
          </cell>
          <cell r="AM1222">
            <v>-82749.759999999995</v>
          </cell>
          <cell r="AN1222">
            <v>-82749.756666666668</v>
          </cell>
          <cell r="AO1222">
            <v>-82749.753333333341</v>
          </cell>
          <cell r="AR1222" t="str">
            <v>50a</v>
          </cell>
        </row>
        <row r="1223">
          <cell r="R1223">
            <v>-134062.5</v>
          </cell>
          <cell r="S1223">
            <v>-223437.5</v>
          </cell>
          <cell r="T1223">
            <v>-312812.5</v>
          </cell>
          <cell r="U1223">
            <v>-402187.5</v>
          </cell>
          <cell r="V1223">
            <v>-491562.5</v>
          </cell>
          <cell r="W1223">
            <v>-44687.5</v>
          </cell>
          <cell r="X1223">
            <v>-134062.5</v>
          </cell>
          <cell r="Y1223">
            <v>-223437.5</v>
          </cell>
          <cell r="Z1223">
            <v>-312812.5</v>
          </cell>
          <cell r="AA1223">
            <v>-402187.5</v>
          </cell>
          <cell r="AB1223">
            <v>-491562.5</v>
          </cell>
          <cell r="AC1223">
            <v>-44687.5</v>
          </cell>
          <cell r="AD1223">
            <v>-268125</v>
          </cell>
          <cell r="AE1223">
            <v>-268125</v>
          </cell>
          <cell r="AF1223">
            <v>-268125</v>
          </cell>
          <cell r="AG1223">
            <v>-268125</v>
          </cell>
          <cell r="AH1223">
            <v>-268125</v>
          </cell>
          <cell r="AI1223">
            <v>-268125</v>
          </cell>
          <cell r="AJ1223">
            <v>-268125</v>
          </cell>
          <cell r="AK1223">
            <v>-268125</v>
          </cell>
          <cell r="AL1223">
            <v>-268125</v>
          </cell>
          <cell r="AM1223">
            <v>-268125</v>
          </cell>
          <cell r="AN1223">
            <v>-268125</v>
          </cell>
          <cell r="AO1223">
            <v>-268125</v>
          </cell>
          <cell r="AR1223" t="str">
            <v>50a</v>
          </cell>
        </row>
        <row r="1224">
          <cell r="R1224">
            <v>-82249.77</v>
          </cell>
          <cell r="S1224">
            <v>-137083.1</v>
          </cell>
          <cell r="T1224">
            <v>-191916.43</v>
          </cell>
          <cell r="U1224">
            <v>-246749.76</v>
          </cell>
          <cell r="V1224">
            <v>-301583.09000000003</v>
          </cell>
          <cell r="W1224">
            <v>-27416.42</v>
          </cell>
          <cell r="X1224">
            <v>-82249.75</v>
          </cell>
          <cell r="Y1224">
            <v>-137083.07999999999</v>
          </cell>
          <cell r="Z1224">
            <v>-191916.41</v>
          </cell>
          <cell r="AA1224">
            <v>-246749.74</v>
          </cell>
          <cell r="AB1224">
            <v>-301583.07</v>
          </cell>
          <cell r="AC1224">
            <v>-27416.400000000001</v>
          </cell>
          <cell r="AD1224">
            <v>-164499.79</v>
          </cell>
          <cell r="AE1224">
            <v>-164499.78666666665</v>
          </cell>
          <cell r="AF1224">
            <v>-164499.78333333335</v>
          </cell>
          <cell r="AG1224">
            <v>-164499.78</v>
          </cell>
          <cell r="AH1224">
            <v>-164499.77666666664</v>
          </cell>
          <cell r="AI1224">
            <v>-164499.77333333335</v>
          </cell>
          <cell r="AJ1224">
            <v>-164499.76999999999</v>
          </cell>
          <cell r="AK1224">
            <v>-164499.76666666663</v>
          </cell>
          <cell r="AL1224">
            <v>-164499.76333333334</v>
          </cell>
          <cell r="AM1224">
            <v>-164499.76</v>
          </cell>
          <cell r="AN1224">
            <v>-164499.75666666668</v>
          </cell>
          <cell r="AO1224">
            <v>-164499.75333333336</v>
          </cell>
          <cell r="AR1224" t="str">
            <v>50a</v>
          </cell>
        </row>
        <row r="1225">
          <cell r="R1225">
            <v>-18000</v>
          </cell>
          <cell r="S1225">
            <v>-30000</v>
          </cell>
          <cell r="T1225">
            <v>-42000</v>
          </cell>
          <cell r="U1225">
            <v>-54000</v>
          </cell>
          <cell r="V1225">
            <v>-66000</v>
          </cell>
          <cell r="W1225">
            <v>-6000</v>
          </cell>
          <cell r="X1225">
            <v>-18000</v>
          </cell>
          <cell r="Y1225">
            <v>-30000</v>
          </cell>
          <cell r="Z1225">
            <v>-42000</v>
          </cell>
          <cell r="AA1225">
            <v>-54000</v>
          </cell>
          <cell r="AB1225">
            <v>-66000</v>
          </cell>
          <cell r="AC1225">
            <v>-6000</v>
          </cell>
          <cell r="AD1225">
            <v>-36000</v>
          </cell>
          <cell r="AE1225">
            <v>-36000</v>
          </cell>
          <cell r="AF1225">
            <v>-36000</v>
          </cell>
          <cell r="AG1225">
            <v>-36000</v>
          </cell>
          <cell r="AH1225">
            <v>-36000</v>
          </cell>
          <cell r="AI1225">
            <v>-36000</v>
          </cell>
          <cell r="AJ1225">
            <v>-36000</v>
          </cell>
          <cell r="AK1225">
            <v>-36000</v>
          </cell>
          <cell r="AL1225">
            <v>-36000</v>
          </cell>
          <cell r="AM1225">
            <v>-36000</v>
          </cell>
          <cell r="AN1225">
            <v>-36000</v>
          </cell>
          <cell r="AO1225">
            <v>-36000</v>
          </cell>
          <cell r="AR1225" t="str">
            <v>50a</v>
          </cell>
        </row>
        <row r="1226">
          <cell r="R1226">
            <v>-593540.81000000006</v>
          </cell>
          <cell r="S1226">
            <v>-763124.14</v>
          </cell>
          <cell r="T1226">
            <v>-932707.47</v>
          </cell>
          <cell r="U1226">
            <v>-84790.8</v>
          </cell>
          <cell r="V1226">
            <v>-254374.13</v>
          </cell>
          <cell r="W1226">
            <v>-423957.46</v>
          </cell>
          <cell r="X1226">
            <v>-593540.79</v>
          </cell>
          <cell r="Y1226">
            <v>-763124.12</v>
          </cell>
          <cell r="Z1226">
            <v>-932707.45</v>
          </cell>
          <cell r="AA1226">
            <v>-84790.78</v>
          </cell>
          <cell r="AB1226">
            <v>-254374.11</v>
          </cell>
          <cell r="AC1226">
            <v>-423957.44</v>
          </cell>
          <cell r="AD1226">
            <v>-508749.16333333339</v>
          </cell>
          <cell r="AE1226">
            <v>-508749.16</v>
          </cell>
          <cell r="AF1226">
            <v>-508749.15666666668</v>
          </cell>
          <cell r="AG1226">
            <v>-508749.15333333332</v>
          </cell>
          <cell r="AH1226">
            <v>-508749.14999999997</v>
          </cell>
          <cell r="AI1226">
            <v>-508749.14666666667</v>
          </cell>
          <cell r="AJ1226">
            <v>-508749.14333333325</v>
          </cell>
          <cell r="AK1226">
            <v>-508749.13999999996</v>
          </cell>
          <cell r="AL1226">
            <v>-508749.13666666666</v>
          </cell>
          <cell r="AM1226">
            <v>-508749.1333333333</v>
          </cell>
          <cell r="AN1226">
            <v>-508749.13000000006</v>
          </cell>
          <cell r="AO1226">
            <v>-508749.12666666671</v>
          </cell>
          <cell r="AR1226" t="str">
            <v>50a</v>
          </cell>
        </row>
        <row r="1227">
          <cell r="R1227">
            <v>-2260415.85</v>
          </cell>
          <cell r="S1227">
            <v>-2906249.18</v>
          </cell>
          <cell r="T1227">
            <v>-3552082.51</v>
          </cell>
          <cell r="U1227">
            <v>-322915.84000000003</v>
          </cell>
          <cell r="V1227">
            <v>-968749.17</v>
          </cell>
          <cell r="W1227">
            <v>-1614582.5</v>
          </cell>
          <cell r="X1227">
            <v>-2260415.83</v>
          </cell>
          <cell r="Y1227">
            <v>-2906249.16</v>
          </cell>
          <cell r="Z1227">
            <v>-3552082.49</v>
          </cell>
          <cell r="AA1227">
            <v>-322915.82</v>
          </cell>
          <cell r="AB1227">
            <v>-968749.15</v>
          </cell>
          <cell r="AC1227">
            <v>-1614582.48</v>
          </cell>
          <cell r="AD1227">
            <v>-1937499.2033333334</v>
          </cell>
          <cell r="AE1227">
            <v>-1937499.2</v>
          </cell>
          <cell r="AF1227">
            <v>-1937499.1966666665</v>
          </cell>
          <cell r="AG1227">
            <v>-1937499.1933333334</v>
          </cell>
          <cell r="AH1227">
            <v>-1937499.1900000002</v>
          </cell>
          <cell r="AI1227">
            <v>-1937499.1866666668</v>
          </cell>
          <cell r="AJ1227">
            <v>-1937499.1833333336</v>
          </cell>
          <cell r="AK1227">
            <v>-1937499.1799999997</v>
          </cell>
          <cell r="AL1227">
            <v>-1937499.1766666665</v>
          </cell>
          <cell r="AM1227">
            <v>-1937499.1733333336</v>
          </cell>
          <cell r="AN1227">
            <v>-1937499.1700000006</v>
          </cell>
          <cell r="AO1227">
            <v>-1937499.1666666667</v>
          </cell>
          <cell r="AR1227" t="str">
            <v>50a</v>
          </cell>
        </row>
        <row r="1228">
          <cell r="R1228">
            <v>0</v>
          </cell>
          <cell r="S1228">
            <v>0</v>
          </cell>
          <cell r="T1228">
            <v>0</v>
          </cell>
          <cell r="U1228">
            <v>0</v>
          </cell>
          <cell r="V1228">
            <v>0</v>
          </cell>
          <cell r="W1228">
            <v>0</v>
          </cell>
          <cell r="X1228">
            <v>0</v>
          </cell>
          <cell r="Y1228">
            <v>0</v>
          </cell>
          <cell r="Z1228">
            <v>0</v>
          </cell>
          <cell r="AA1228">
            <v>0</v>
          </cell>
          <cell r="AB1228">
            <v>0</v>
          </cell>
          <cell r="AC1228">
            <v>0</v>
          </cell>
          <cell r="AD1228">
            <v>-36536.884583333333</v>
          </cell>
          <cell r="AE1228">
            <v>-24606.454583333329</v>
          </cell>
          <cell r="AF1228">
            <v>-9693.3862499999996</v>
          </cell>
          <cell r="AG1228">
            <v>-745.59625000000005</v>
          </cell>
          <cell r="AH1228">
            <v>0</v>
          </cell>
          <cell r="AI1228">
            <v>0</v>
          </cell>
          <cell r="AJ1228">
            <v>0</v>
          </cell>
          <cell r="AK1228">
            <v>0</v>
          </cell>
          <cell r="AL1228">
            <v>0</v>
          </cell>
          <cell r="AM1228">
            <v>0</v>
          </cell>
          <cell r="AN1228">
            <v>0</v>
          </cell>
          <cell r="AO1228">
            <v>0</v>
          </cell>
          <cell r="AR1228" t="str">
            <v>50a</v>
          </cell>
        </row>
        <row r="1229">
          <cell r="R1229">
            <v>0</v>
          </cell>
          <cell r="S1229">
            <v>0</v>
          </cell>
          <cell r="T1229">
            <v>0</v>
          </cell>
          <cell r="U1229">
            <v>0</v>
          </cell>
          <cell r="V1229">
            <v>0</v>
          </cell>
          <cell r="W1229">
            <v>0</v>
          </cell>
          <cell r="X1229">
            <v>0</v>
          </cell>
          <cell r="Y1229">
            <v>0</v>
          </cell>
          <cell r="Z1229">
            <v>0</v>
          </cell>
          <cell r="AA1229">
            <v>0</v>
          </cell>
          <cell r="AB1229">
            <v>0</v>
          </cell>
          <cell r="AC1229">
            <v>0</v>
          </cell>
          <cell r="AD1229">
            <v>-36458.333333333336</v>
          </cell>
          <cell r="AE1229">
            <v>-13125</v>
          </cell>
          <cell r="AF1229">
            <v>0</v>
          </cell>
          <cell r="AG1229">
            <v>0</v>
          </cell>
          <cell r="AH1229">
            <v>0</v>
          </cell>
          <cell r="AI1229">
            <v>0</v>
          </cell>
          <cell r="AJ1229">
            <v>0</v>
          </cell>
          <cell r="AK1229">
            <v>0</v>
          </cell>
          <cell r="AL1229">
            <v>0</v>
          </cell>
          <cell r="AM1229">
            <v>0</v>
          </cell>
          <cell r="AN1229">
            <v>0</v>
          </cell>
          <cell r="AO1229">
            <v>0</v>
          </cell>
          <cell r="AR1229" t="str">
            <v>50a</v>
          </cell>
        </row>
        <row r="1230">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cell r="AO1230">
            <v>0</v>
          </cell>
          <cell r="AR1230" t="str">
            <v>50a</v>
          </cell>
        </row>
        <row r="1231">
          <cell r="R1231">
            <v>-1081383.43</v>
          </cell>
          <cell r="S1231">
            <v>-1390350.1</v>
          </cell>
          <cell r="T1231">
            <v>-1699316.77</v>
          </cell>
          <cell r="U1231">
            <v>-154483.44</v>
          </cell>
          <cell r="V1231">
            <v>-463450.11</v>
          </cell>
          <cell r="W1231">
            <v>-772416.78</v>
          </cell>
          <cell r="X1231">
            <v>-1081383.45</v>
          </cell>
          <cell r="Y1231">
            <v>-1390350.12</v>
          </cell>
          <cell r="Z1231">
            <v>-1699316.79</v>
          </cell>
          <cell r="AA1231">
            <v>-154483.46</v>
          </cell>
          <cell r="AB1231">
            <v>-463450.13</v>
          </cell>
          <cell r="AC1231">
            <v>-772416.8</v>
          </cell>
          <cell r="AD1231">
            <v>-926900.08333333337</v>
          </cell>
          <cell r="AE1231">
            <v>-926900.08375000011</v>
          </cell>
          <cell r="AF1231">
            <v>-926900.08499999996</v>
          </cell>
          <cell r="AG1231">
            <v>-926900.08708333329</v>
          </cell>
          <cell r="AH1231">
            <v>-926900.08999999985</v>
          </cell>
          <cell r="AI1231">
            <v>-926900.09333333315</v>
          </cell>
          <cell r="AJ1231">
            <v>-926900.09666666633</v>
          </cell>
          <cell r="AK1231">
            <v>-926900.09999999974</v>
          </cell>
          <cell r="AL1231">
            <v>-926900.10333333351</v>
          </cell>
          <cell r="AM1231">
            <v>-926900.10666666657</v>
          </cell>
          <cell r="AN1231">
            <v>-926900.11</v>
          </cell>
          <cell r="AO1231">
            <v>-926900.11333333363</v>
          </cell>
          <cell r="AR1231" t="str">
            <v>50a</v>
          </cell>
        </row>
        <row r="1232">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cell r="AK1232">
            <v>0</v>
          </cell>
          <cell r="AL1232">
            <v>0</v>
          </cell>
          <cell r="AM1232">
            <v>0</v>
          </cell>
          <cell r="AN1232">
            <v>0</v>
          </cell>
          <cell r="AO1232">
            <v>0</v>
          </cell>
          <cell r="AR1232" t="str">
            <v>50a</v>
          </cell>
        </row>
        <row r="1233">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cell r="AO1233">
            <v>0</v>
          </cell>
          <cell r="AR1233" t="str">
            <v>50a</v>
          </cell>
        </row>
        <row r="1234">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cell r="AO1234">
            <v>0</v>
          </cell>
          <cell r="AR1234" t="str">
            <v>50a</v>
          </cell>
        </row>
        <row r="1235">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cell r="AK1235">
            <v>0</v>
          </cell>
          <cell r="AL1235">
            <v>0</v>
          </cell>
          <cell r="AM1235">
            <v>0</v>
          </cell>
          <cell r="AN1235">
            <v>0</v>
          </cell>
          <cell r="AO1235">
            <v>0</v>
          </cell>
          <cell r="AR1235" t="str">
            <v>50a</v>
          </cell>
        </row>
        <row r="1236">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cell r="AO1236">
            <v>0</v>
          </cell>
          <cell r="AR1236" t="str">
            <v>50a</v>
          </cell>
        </row>
        <row r="1237">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cell r="AO1237">
            <v>0</v>
          </cell>
          <cell r="AR1237" t="str">
            <v>50a</v>
          </cell>
        </row>
        <row r="1238">
          <cell r="R1238">
            <v>0</v>
          </cell>
          <cell r="S1238">
            <v>0</v>
          </cell>
          <cell r="T1238">
            <v>0</v>
          </cell>
          <cell r="U1238">
            <v>0</v>
          </cell>
          <cell r="V1238">
            <v>0</v>
          </cell>
          <cell r="W1238">
            <v>0</v>
          </cell>
          <cell r="X1238">
            <v>0</v>
          </cell>
          <cell r="Y1238">
            <v>0</v>
          </cell>
          <cell r="Z1238">
            <v>0</v>
          </cell>
          <cell r="AA1238">
            <v>0</v>
          </cell>
          <cell r="AB1238">
            <v>0</v>
          </cell>
          <cell r="AC1238">
            <v>0</v>
          </cell>
          <cell r="AD1238">
            <v>0</v>
          </cell>
          <cell r="AE1238">
            <v>0</v>
          </cell>
          <cell r="AF1238">
            <v>0</v>
          </cell>
          <cell r="AG1238">
            <v>0</v>
          </cell>
          <cell r="AH1238">
            <v>0</v>
          </cell>
          <cell r="AI1238">
            <v>0</v>
          </cell>
          <cell r="AJ1238">
            <v>0</v>
          </cell>
          <cell r="AK1238">
            <v>0</v>
          </cell>
          <cell r="AL1238">
            <v>0</v>
          </cell>
          <cell r="AM1238">
            <v>0</v>
          </cell>
          <cell r="AN1238">
            <v>0</v>
          </cell>
          <cell r="AO1238">
            <v>0</v>
          </cell>
          <cell r="AR1238" t="str">
            <v>50a</v>
          </cell>
        </row>
        <row r="1239">
          <cell r="R1239">
            <v>-160465.32999999999</v>
          </cell>
          <cell r="S1239">
            <v>-481298.66</v>
          </cell>
          <cell r="T1239">
            <v>-802131.99</v>
          </cell>
          <cell r="U1239">
            <v>-1122965.32</v>
          </cell>
          <cell r="V1239">
            <v>-1443798.65</v>
          </cell>
          <cell r="W1239">
            <v>-1764631.98</v>
          </cell>
          <cell r="X1239">
            <v>-160465.31</v>
          </cell>
          <cell r="Y1239">
            <v>-481298.64</v>
          </cell>
          <cell r="Z1239">
            <v>-802131.97</v>
          </cell>
          <cell r="AA1239">
            <v>-1122965.3</v>
          </cell>
          <cell r="AB1239">
            <v>-1443798.63</v>
          </cell>
          <cell r="AC1239">
            <v>0</v>
          </cell>
          <cell r="AD1239">
            <v>-962548.68333333312</v>
          </cell>
          <cell r="AE1239">
            <v>-962548.67999999982</v>
          </cell>
          <cell r="AF1239">
            <v>-962548.67666666664</v>
          </cell>
          <cell r="AG1239">
            <v>-962548.67333333334</v>
          </cell>
          <cell r="AH1239">
            <v>-962548.67</v>
          </cell>
          <cell r="AI1239">
            <v>-962548.66666666663</v>
          </cell>
          <cell r="AJ1239">
            <v>-962548.66333333345</v>
          </cell>
          <cell r="AK1239">
            <v>-962548.66000000015</v>
          </cell>
          <cell r="AL1239">
            <v>-962548.65666666685</v>
          </cell>
          <cell r="AM1239">
            <v>-962548.65333333367</v>
          </cell>
          <cell r="AN1239">
            <v>-962548.65000000026</v>
          </cell>
          <cell r="AO1239">
            <v>-889022.31499999983</v>
          </cell>
          <cell r="AR1239" t="str">
            <v>50a</v>
          </cell>
        </row>
        <row r="1240">
          <cell r="R1240">
            <v>0</v>
          </cell>
          <cell r="S1240">
            <v>0</v>
          </cell>
          <cell r="T1240">
            <v>0</v>
          </cell>
          <cell r="U1240">
            <v>0</v>
          </cell>
          <cell r="V1240">
            <v>0</v>
          </cell>
          <cell r="W1240">
            <v>0</v>
          </cell>
          <cell r="X1240">
            <v>0</v>
          </cell>
          <cell r="Y1240">
            <v>0</v>
          </cell>
          <cell r="Z1240">
            <v>0</v>
          </cell>
          <cell r="AA1240">
            <v>0</v>
          </cell>
          <cell r="AB1240">
            <v>0</v>
          </cell>
          <cell r="AC1240">
            <v>0</v>
          </cell>
          <cell r="AD1240">
            <v>-132395.83333333334</v>
          </cell>
          <cell r="AE1240">
            <v>-115312.5</v>
          </cell>
          <cell r="AF1240">
            <v>-81145.833333333328</v>
          </cell>
          <cell r="AG1240">
            <v>-29895.833333333332</v>
          </cell>
          <cell r="AH1240">
            <v>0</v>
          </cell>
          <cell r="AI1240">
            <v>0</v>
          </cell>
          <cell r="AJ1240">
            <v>0</v>
          </cell>
          <cell r="AK1240">
            <v>0</v>
          </cell>
          <cell r="AL1240">
            <v>0</v>
          </cell>
          <cell r="AM1240">
            <v>0</v>
          </cell>
          <cell r="AN1240">
            <v>0</v>
          </cell>
          <cell r="AO1240">
            <v>0</v>
          </cell>
          <cell r="AR1240" t="str">
            <v>50a</v>
          </cell>
        </row>
        <row r="1241">
          <cell r="R1241">
            <v>0</v>
          </cell>
          <cell r="S1241">
            <v>0</v>
          </cell>
          <cell r="T1241">
            <v>0</v>
          </cell>
          <cell r="U1241">
            <v>0</v>
          </cell>
          <cell r="V1241">
            <v>0</v>
          </cell>
          <cell r="W1241">
            <v>0</v>
          </cell>
          <cell r="X1241">
            <v>0</v>
          </cell>
          <cell r="Y1241">
            <v>0</v>
          </cell>
          <cell r="Z1241">
            <v>0</v>
          </cell>
          <cell r="AA1241">
            <v>0</v>
          </cell>
          <cell r="AB1241">
            <v>0</v>
          </cell>
          <cell r="AC1241">
            <v>0</v>
          </cell>
          <cell r="AD1241">
            <v>0</v>
          </cell>
          <cell r="AE1241">
            <v>0</v>
          </cell>
          <cell r="AF1241">
            <v>0</v>
          </cell>
          <cell r="AG1241">
            <v>0</v>
          </cell>
          <cell r="AH1241">
            <v>0</v>
          </cell>
          <cell r="AI1241">
            <v>0</v>
          </cell>
          <cell r="AJ1241">
            <v>0</v>
          </cell>
          <cell r="AK1241">
            <v>0</v>
          </cell>
          <cell r="AL1241">
            <v>0</v>
          </cell>
          <cell r="AM1241">
            <v>0</v>
          </cell>
          <cell r="AN1241">
            <v>0</v>
          </cell>
          <cell r="AO1241">
            <v>0</v>
          </cell>
          <cell r="AR1241" t="str">
            <v>50a</v>
          </cell>
        </row>
        <row r="1242">
          <cell r="R1242">
            <v>0</v>
          </cell>
          <cell r="S1242">
            <v>0</v>
          </cell>
          <cell r="T1242">
            <v>0</v>
          </cell>
          <cell r="U1242">
            <v>0</v>
          </cell>
          <cell r="V1242">
            <v>0</v>
          </cell>
          <cell r="W1242">
            <v>0</v>
          </cell>
          <cell r="X1242">
            <v>0</v>
          </cell>
          <cell r="Y1242">
            <v>0</v>
          </cell>
          <cell r="Z1242">
            <v>0</v>
          </cell>
          <cell r="AA1242">
            <v>0</v>
          </cell>
          <cell r="AB1242">
            <v>0</v>
          </cell>
          <cell r="AC1242">
            <v>0</v>
          </cell>
          <cell r="AD1242">
            <v>-3656.25</v>
          </cell>
          <cell r="AE1242">
            <v>0</v>
          </cell>
          <cell r="AF1242">
            <v>0</v>
          </cell>
          <cell r="AG1242">
            <v>0</v>
          </cell>
          <cell r="AH1242">
            <v>0</v>
          </cell>
          <cell r="AI1242">
            <v>0</v>
          </cell>
          <cell r="AJ1242">
            <v>0</v>
          </cell>
          <cell r="AK1242">
            <v>0</v>
          </cell>
          <cell r="AL1242">
            <v>0</v>
          </cell>
          <cell r="AM1242">
            <v>0</v>
          </cell>
          <cell r="AN1242">
            <v>0</v>
          </cell>
          <cell r="AO1242">
            <v>0</v>
          </cell>
          <cell r="AR1242" t="str">
            <v>50a</v>
          </cell>
        </row>
        <row r="1243">
          <cell r="R1243">
            <v>0</v>
          </cell>
          <cell r="S1243">
            <v>0</v>
          </cell>
          <cell r="T1243">
            <v>0</v>
          </cell>
          <cell r="U1243">
            <v>0</v>
          </cell>
          <cell r="V1243">
            <v>0</v>
          </cell>
          <cell r="W1243">
            <v>0</v>
          </cell>
          <cell r="X1243">
            <v>0</v>
          </cell>
          <cell r="Y1243">
            <v>0</v>
          </cell>
          <cell r="Z1243">
            <v>0</v>
          </cell>
          <cell r="AA1243">
            <v>0</v>
          </cell>
          <cell r="AB1243">
            <v>0</v>
          </cell>
          <cell r="AC1243">
            <v>0</v>
          </cell>
          <cell r="AD1243">
            <v>-39072.916666666664</v>
          </cell>
          <cell r="AE1243">
            <v>-37781.25</v>
          </cell>
          <cell r="AF1243">
            <v>-35197.916666666664</v>
          </cell>
          <cell r="AG1243">
            <v>-31322.916666666668</v>
          </cell>
          <cell r="AH1243">
            <v>-26156.25</v>
          </cell>
          <cell r="AI1243">
            <v>-19697.916666666668</v>
          </cell>
          <cell r="AJ1243">
            <v>-15822.916666666666</v>
          </cell>
          <cell r="AK1243">
            <v>-14531.25</v>
          </cell>
          <cell r="AL1243">
            <v>-11947.916666666666</v>
          </cell>
          <cell r="AM1243">
            <v>-8072.916666666667</v>
          </cell>
          <cell r="AN1243">
            <v>-2906.25</v>
          </cell>
          <cell r="AO1243">
            <v>0</v>
          </cell>
          <cell r="AR1243" t="str">
            <v>50a</v>
          </cell>
        </row>
        <row r="1244">
          <cell r="R1244">
            <v>0</v>
          </cell>
          <cell r="S1244">
            <v>0</v>
          </cell>
          <cell r="T1244">
            <v>0</v>
          </cell>
          <cell r="U1244">
            <v>0</v>
          </cell>
          <cell r="V1244">
            <v>0</v>
          </cell>
          <cell r="W1244">
            <v>0</v>
          </cell>
          <cell r="X1244">
            <v>0</v>
          </cell>
          <cell r="Y1244">
            <v>0</v>
          </cell>
          <cell r="Z1244">
            <v>0</v>
          </cell>
          <cell r="AA1244">
            <v>0</v>
          </cell>
          <cell r="AB1244">
            <v>0</v>
          </cell>
          <cell r="AC1244">
            <v>0</v>
          </cell>
          <cell r="AD1244">
            <v>-147853.89916666667</v>
          </cell>
          <cell r="AE1244">
            <v>-142968.34</v>
          </cell>
          <cell r="AF1244">
            <v>-133193.89250000002</v>
          </cell>
          <cell r="AG1244">
            <v>-118530.55666666666</v>
          </cell>
          <cell r="AH1244">
            <v>-98978.332500000004</v>
          </cell>
          <cell r="AI1244">
            <v>-74537.22</v>
          </cell>
          <cell r="AJ1244">
            <v>-59873.885833333334</v>
          </cell>
          <cell r="AK1244">
            <v>-54988.329999999994</v>
          </cell>
          <cell r="AL1244">
            <v>-45213.885833333334</v>
          </cell>
          <cell r="AM1244">
            <v>-30550.553333333333</v>
          </cell>
          <cell r="AN1244">
            <v>-10998.332499999999</v>
          </cell>
          <cell r="AO1244">
            <v>0</v>
          </cell>
          <cell r="AR1244" t="str">
            <v>50a</v>
          </cell>
        </row>
        <row r="1245">
          <cell r="R1245">
            <v>-168437.5</v>
          </cell>
          <cell r="S1245">
            <v>-505312.5</v>
          </cell>
          <cell r="T1245">
            <v>-842187.5</v>
          </cell>
          <cell r="U1245">
            <v>-1179062.5</v>
          </cell>
          <cell r="V1245">
            <v>-1515937.5</v>
          </cell>
          <cell r="W1245">
            <v>-1852812.5</v>
          </cell>
          <cell r="X1245">
            <v>-168437.5</v>
          </cell>
          <cell r="Y1245">
            <v>0</v>
          </cell>
          <cell r="Z1245">
            <v>0</v>
          </cell>
          <cell r="AA1245">
            <v>0</v>
          </cell>
          <cell r="AB1245">
            <v>0</v>
          </cell>
          <cell r="AC1245">
            <v>0</v>
          </cell>
          <cell r="AD1245">
            <v>-1010625</v>
          </cell>
          <cell r="AE1245">
            <v>-1010625</v>
          </cell>
          <cell r="AF1245">
            <v>-1010625</v>
          </cell>
          <cell r="AG1245">
            <v>-1010625</v>
          </cell>
          <cell r="AH1245">
            <v>-1010625</v>
          </cell>
          <cell r="AI1245">
            <v>-1010625</v>
          </cell>
          <cell r="AJ1245">
            <v>-1010625</v>
          </cell>
          <cell r="AK1245">
            <v>-989570.3125</v>
          </cell>
          <cell r="AL1245">
            <v>-933424.47916666663</v>
          </cell>
          <cell r="AM1245">
            <v>-849205.72916666663</v>
          </cell>
          <cell r="AN1245">
            <v>-736914.0625</v>
          </cell>
          <cell r="AO1245">
            <v>-596549.47916666663</v>
          </cell>
          <cell r="AR1245" t="str">
            <v>50a</v>
          </cell>
        </row>
        <row r="1246">
          <cell r="R1246">
            <v>-97500</v>
          </cell>
          <cell r="S1246">
            <v>-292500</v>
          </cell>
          <cell r="T1246">
            <v>-487500</v>
          </cell>
          <cell r="U1246">
            <v>-682500</v>
          </cell>
          <cell r="V1246">
            <v>0</v>
          </cell>
          <cell r="W1246">
            <v>0</v>
          </cell>
          <cell r="X1246">
            <v>0</v>
          </cell>
          <cell r="Y1246">
            <v>0</v>
          </cell>
          <cell r="Z1246">
            <v>0</v>
          </cell>
          <cell r="AA1246">
            <v>0</v>
          </cell>
          <cell r="AB1246">
            <v>0</v>
          </cell>
          <cell r="AC1246">
            <v>0</v>
          </cell>
          <cell r="AD1246">
            <v>-585000</v>
          </cell>
          <cell r="AE1246">
            <v>-585000</v>
          </cell>
          <cell r="AF1246">
            <v>-585000</v>
          </cell>
          <cell r="AG1246">
            <v>-585000</v>
          </cell>
          <cell r="AH1246">
            <v>-548437.5</v>
          </cell>
          <cell r="AI1246">
            <v>-467187.5</v>
          </cell>
          <cell r="AJ1246">
            <v>-418437.5</v>
          </cell>
          <cell r="AK1246">
            <v>-402187.5</v>
          </cell>
          <cell r="AL1246">
            <v>-369687.5</v>
          </cell>
          <cell r="AM1246">
            <v>-320937.5</v>
          </cell>
          <cell r="AN1246">
            <v>-255937.5</v>
          </cell>
          <cell r="AO1246">
            <v>-174687.5</v>
          </cell>
          <cell r="AR1246" t="str">
            <v>50a</v>
          </cell>
        </row>
        <row r="1247">
          <cell r="R1247">
            <v>-1100896.29</v>
          </cell>
          <cell r="S1247">
            <v>-1651344.42</v>
          </cell>
          <cell r="T1247">
            <v>-2201792.5499999998</v>
          </cell>
          <cell r="U1247">
            <v>-2752240.68</v>
          </cell>
          <cell r="V1247">
            <v>-3302688.81</v>
          </cell>
          <cell r="W1247">
            <v>-550448.18999999994</v>
          </cell>
          <cell r="X1247">
            <v>-1100896.32</v>
          </cell>
          <cell r="Y1247">
            <v>-1651344.45</v>
          </cell>
          <cell r="Z1247">
            <v>-2201792.58</v>
          </cell>
          <cell r="AA1247">
            <v>-2752240.71</v>
          </cell>
          <cell r="AB1247">
            <v>-3302688.84</v>
          </cell>
          <cell r="AC1247">
            <v>-550448.22</v>
          </cell>
          <cell r="AD1247">
            <v>-1941620.4412500001</v>
          </cell>
          <cell r="AE1247">
            <v>-1929390.6737499998</v>
          </cell>
          <cell r="AF1247">
            <v>-1927509.1979166667</v>
          </cell>
          <cell r="AG1247">
            <v>-1926568.4625000004</v>
          </cell>
          <cell r="AH1247">
            <v>-1926568.4675</v>
          </cell>
          <cell r="AI1247">
            <v>-1926568.4724999999</v>
          </cell>
          <cell r="AJ1247">
            <v>-1926568.4774999998</v>
          </cell>
          <cell r="AK1247">
            <v>-1926568.4824999999</v>
          </cell>
          <cell r="AL1247">
            <v>-1926568.4875</v>
          </cell>
          <cell r="AM1247">
            <v>-1926568.4924999997</v>
          </cell>
          <cell r="AN1247">
            <v>-1926568.4974999998</v>
          </cell>
          <cell r="AO1247">
            <v>-1926568.5025000002</v>
          </cell>
          <cell r="AR1247" t="str">
            <v>50a</v>
          </cell>
        </row>
        <row r="1248">
          <cell r="R1248">
            <v>-65117.91</v>
          </cell>
          <cell r="S1248">
            <v>-126034.67</v>
          </cell>
          <cell r="T1248">
            <v>-1947.65</v>
          </cell>
          <cell r="U1248">
            <v>-62309.18</v>
          </cell>
          <cell r="V1248">
            <v>-9437.39</v>
          </cell>
          <cell r="W1248">
            <v>350.67</v>
          </cell>
          <cell r="X1248">
            <v>-75506.759999999995</v>
          </cell>
          <cell r="Y1248">
            <v>-151364.19</v>
          </cell>
          <cell r="Z1248">
            <v>350.68</v>
          </cell>
          <cell r="AA1248">
            <v>-75857.429999999993</v>
          </cell>
          <cell r="AB1248">
            <v>-149267.85</v>
          </cell>
          <cell r="AC1248">
            <v>0</v>
          </cell>
          <cell r="AD1248">
            <v>-83633.958750000005</v>
          </cell>
          <cell r="AE1248">
            <v>-81883.82166666667</v>
          </cell>
          <cell r="AF1248">
            <v>-82104.403750000012</v>
          </cell>
          <cell r="AG1248">
            <v>-82155.797500000015</v>
          </cell>
          <cell r="AH1248">
            <v>-77179.887500000012</v>
          </cell>
          <cell r="AI1248">
            <v>-72137.998333333351</v>
          </cell>
          <cell r="AJ1248">
            <v>-72475.129583333342</v>
          </cell>
          <cell r="AK1248">
            <v>-73788.347083333341</v>
          </cell>
          <cell r="AL1248">
            <v>-74572.06666666668</v>
          </cell>
          <cell r="AM1248">
            <v>-74248.592083333322</v>
          </cell>
          <cell r="AN1248">
            <v>-74902.29833333334</v>
          </cell>
          <cell r="AO1248">
            <v>-67730.661666666667</v>
          </cell>
          <cell r="AR1248" t="str">
            <v>50a</v>
          </cell>
        </row>
        <row r="1249">
          <cell r="R1249">
            <v>-13510.1</v>
          </cell>
          <cell r="S1249">
            <v>-27020.21</v>
          </cell>
          <cell r="T1249">
            <v>-40530.32</v>
          </cell>
          <cell r="U1249">
            <v>-13227.42</v>
          </cell>
          <cell r="V1249">
            <v>-26454.86</v>
          </cell>
          <cell r="W1249">
            <v>-39682.300000000003</v>
          </cell>
          <cell r="X1249">
            <v>-46192.08</v>
          </cell>
          <cell r="Y1249">
            <v>-13019.53</v>
          </cell>
          <cell r="Z1249">
            <v>-19529.34</v>
          </cell>
          <cell r="AA1249">
            <v>0</v>
          </cell>
          <cell r="AB1249">
            <v>0</v>
          </cell>
          <cell r="AC1249">
            <v>0</v>
          </cell>
          <cell r="AD1249">
            <v>-33151.815833333327</v>
          </cell>
          <cell r="AE1249">
            <v>-34840.578749999993</v>
          </cell>
          <cell r="AF1249">
            <v>-37655.184166666659</v>
          </cell>
          <cell r="AG1249">
            <v>-39895.089999999997</v>
          </cell>
          <cell r="AH1249">
            <v>-41548.518333333326</v>
          </cell>
          <cell r="AI1249">
            <v>-44304.23333333333</v>
          </cell>
          <cell r="AJ1249">
            <v>-46097.879166666658</v>
          </cell>
          <cell r="AK1249">
            <v>-43211.669583333329</v>
          </cell>
          <cell r="AL1249">
            <v>-35645.605833333335</v>
          </cell>
          <cell r="AM1249">
            <v>-30174.680416666673</v>
          </cell>
          <cell r="AN1249">
            <v>-27380.816666666669</v>
          </cell>
          <cell r="AO1249">
            <v>-22724.377083333336</v>
          </cell>
          <cell r="AR1249" t="str">
            <v>50b</v>
          </cell>
        </row>
        <row r="1250">
          <cell r="R1250">
            <v>-18925.72</v>
          </cell>
          <cell r="S1250">
            <v>-3785.15</v>
          </cell>
          <cell r="T1250">
            <v>-11355.44</v>
          </cell>
          <cell r="U1250">
            <v>-18925.72</v>
          </cell>
          <cell r="V1250">
            <v>-3785.15</v>
          </cell>
          <cell r="W1250">
            <v>-11355.44</v>
          </cell>
          <cell r="X1250">
            <v>-18925.72</v>
          </cell>
          <cell r="Y1250">
            <v>-3785.15</v>
          </cell>
          <cell r="Z1250">
            <v>-11355.44</v>
          </cell>
          <cell r="AA1250">
            <v>-18925.72</v>
          </cell>
          <cell r="AB1250">
            <v>-3785.15</v>
          </cell>
          <cell r="AC1250">
            <v>-11355.43</v>
          </cell>
          <cell r="AD1250">
            <v>-23684.063333333335</v>
          </cell>
          <cell r="AE1250">
            <v>-24630.349583333333</v>
          </cell>
          <cell r="AF1250">
            <v>-25261.2075</v>
          </cell>
          <cell r="AG1250">
            <v>-26522.922500000001</v>
          </cell>
          <cell r="AH1250">
            <v>-27469.208750000005</v>
          </cell>
          <cell r="AI1250">
            <v>-28100.066666666669</v>
          </cell>
          <cell r="AJ1250">
            <v>-19964.321666666667</v>
          </cell>
          <cell r="AK1250">
            <v>-11355.433749999998</v>
          </cell>
          <cell r="AL1250">
            <v>-11355.434583333334</v>
          </cell>
          <cell r="AM1250">
            <v>-11355.434999999999</v>
          </cell>
          <cell r="AN1250">
            <v>-11355.435416666667</v>
          </cell>
          <cell r="AO1250">
            <v>-11355.435833333335</v>
          </cell>
          <cell r="AR1250" t="str">
            <v>50a</v>
          </cell>
        </row>
        <row r="1251">
          <cell r="R1251">
            <v>0</v>
          </cell>
          <cell r="S1251">
            <v>0</v>
          </cell>
          <cell r="T1251">
            <v>0</v>
          </cell>
          <cell r="U1251">
            <v>0</v>
          </cell>
          <cell r="V1251">
            <v>0</v>
          </cell>
          <cell r="W1251">
            <v>0</v>
          </cell>
          <cell r="X1251">
            <v>0</v>
          </cell>
          <cell r="Y1251">
            <v>0</v>
          </cell>
          <cell r="Z1251">
            <v>0</v>
          </cell>
          <cell r="AA1251">
            <v>0</v>
          </cell>
          <cell r="AB1251">
            <v>0</v>
          </cell>
          <cell r="AC1251">
            <v>0</v>
          </cell>
          <cell r="AD1251">
            <v>4716.4591666666665</v>
          </cell>
          <cell r="AE1251">
            <v>2634.1804166666666</v>
          </cell>
          <cell r="AF1251">
            <v>1108.6329166666667</v>
          </cell>
          <cell r="AG1251">
            <v>170.28624999999997</v>
          </cell>
          <cell r="AH1251">
            <v>-69.901666666666671</v>
          </cell>
          <cell r="AI1251">
            <v>0</v>
          </cell>
          <cell r="AJ1251">
            <v>0</v>
          </cell>
          <cell r="AK1251">
            <v>0</v>
          </cell>
          <cell r="AL1251">
            <v>0</v>
          </cell>
          <cell r="AM1251">
            <v>0</v>
          </cell>
          <cell r="AN1251">
            <v>0</v>
          </cell>
          <cell r="AO1251">
            <v>0</v>
          </cell>
          <cell r="AR1251" t="str">
            <v>50b</v>
          </cell>
        </row>
        <row r="1252">
          <cell r="R1252">
            <v>0</v>
          </cell>
          <cell r="S1252">
            <v>0</v>
          </cell>
          <cell r="T1252">
            <v>0</v>
          </cell>
          <cell r="U1252">
            <v>0</v>
          </cell>
          <cell r="V1252">
            <v>0</v>
          </cell>
          <cell r="W1252">
            <v>0</v>
          </cell>
          <cell r="X1252">
            <v>0</v>
          </cell>
          <cell r="Y1252">
            <v>0</v>
          </cell>
          <cell r="Z1252">
            <v>0</v>
          </cell>
          <cell r="AA1252">
            <v>0</v>
          </cell>
          <cell r="AB1252">
            <v>0</v>
          </cell>
          <cell r="AC1252">
            <v>0</v>
          </cell>
          <cell r="AD1252">
            <v>-16848.44125</v>
          </cell>
          <cell r="AE1252">
            <v>-13492.3125</v>
          </cell>
          <cell r="AF1252">
            <v>-9923.1029166666667</v>
          </cell>
          <cell r="AG1252">
            <v>-6132.6175000000003</v>
          </cell>
          <cell r="AH1252">
            <v>-2089.5341666666668</v>
          </cell>
          <cell r="AI1252">
            <v>0</v>
          </cell>
          <cell r="AJ1252">
            <v>0</v>
          </cell>
          <cell r="AK1252">
            <v>0</v>
          </cell>
          <cell r="AL1252">
            <v>0</v>
          </cell>
          <cell r="AM1252">
            <v>0</v>
          </cell>
          <cell r="AN1252">
            <v>0</v>
          </cell>
          <cell r="AO1252">
            <v>0</v>
          </cell>
        </row>
        <row r="1253">
          <cell r="R1253">
            <v>-2826250</v>
          </cell>
          <cell r="S1253">
            <v>-3633750</v>
          </cell>
          <cell r="T1253">
            <v>-4441250</v>
          </cell>
          <cell r="U1253">
            <v>-403750</v>
          </cell>
          <cell r="V1253">
            <v>-1211250</v>
          </cell>
          <cell r="W1253">
            <v>-2018750</v>
          </cell>
          <cell r="X1253">
            <v>-2826250</v>
          </cell>
          <cell r="Y1253">
            <v>-3633750</v>
          </cell>
          <cell r="Z1253">
            <v>-4441250</v>
          </cell>
          <cell r="AA1253">
            <v>-403750</v>
          </cell>
          <cell r="AB1253">
            <v>-1211250</v>
          </cell>
          <cell r="AC1253">
            <v>-2018750</v>
          </cell>
          <cell r="AD1253">
            <v>-2422500</v>
          </cell>
          <cell r="AE1253">
            <v>-2422500</v>
          </cell>
          <cell r="AF1253">
            <v>-2422500</v>
          </cell>
          <cell r="AG1253">
            <v>-2422500</v>
          </cell>
          <cell r="AH1253">
            <v>-2422500</v>
          </cell>
          <cell r="AI1253">
            <v>-2422500</v>
          </cell>
          <cell r="AJ1253">
            <v>-2422500</v>
          </cell>
          <cell r="AK1253">
            <v>-2422500</v>
          </cell>
          <cell r="AL1253">
            <v>-2422500</v>
          </cell>
          <cell r="AM1253">
            <v>-2422500</v>
          </cell>
          <cell r="AN1253">
            <v>-2422500</v>
          </cell>
          <cell r="AO1253">
            <v>-2422500</v>
          </cell>
          <cell r="AR1253" t="str">
            <v>50a</v>
          </cell>
        </row>
        <row r="1254">
          <cell r="R1254">
            <v>-2041666.47</v>
          </cell>
          <cell r="S1254">
            <v>-2624999.7999999998</v>
          </cell>
          <cell r="T1254">
            <v>-3208333.13</v>
          </cell>
          <cell r="U1254">
            <v>-291666.46000000002</v>
          </cell>
          <cell r="V1254">
            <v>-874999.79</v>
          </cell>
          <cell r="W1254">
            <v>-1458333.12</v>
          </cell>
          <cell r="X1254">
            <v>-2041666.45</v>
          </cell>
          <cell r="Y1254">
            <v>-2624999.7799999998</v>
          </cell>
          <cell r="Z1254">
            <v>-3208333.11</v>
          </cell>
          <cell r="AA1254">
            <v>-291666.44</v>
          </cell>
          <cell r="AB1254">
            <v>-874999.77</v>
          </cell>
          <cell r="AC1254">
            <v>-1458333.1</v>
          </cell>
          <cell r="AD1254">
            <v>-1749999.8233333332</v>
          </cell>
          <cell r="AE1254">
            <v>-1749999.8200000003</v>
          </cell>
          <cell r="AF1254">
            <v>-1749999.8166666667</v>
          </cell>
          <cell r="AG1254">
            <v>-1749999.8133333335</v>
          </cell>
          <cell r="AH1254">
            <v>-1749999.8099999998</v>
          </cell>
          <cell r="AI1254">
            <v>-1749999.8066666666</v>
          </cell>
          <cell r="AJ1254">
            <v>-1749999.8033333335</v>
          </cell>
          <cell r="AK1254">
            <v>-1749999.7999999998</v>
          </cell>
          <cell r="AL1254">
            <v>-1749999.7966666666</v>
          </cell>
          <cell r="AM1254">
            <v>-1749999.7933333337</v>
          </cell>
          <cell r="AN1254">
            <v>-1749999.79</v>
          </cell>
          <cell r="AO1254">
            <v>-1749999.7866666669</v>
          </cell>
          <cell r="AR1254" t="str">
            <v>50a</v>
          </cell>
        </row>
        <row r="1255">
          <cell r="R1255">
            <v>48605.61</v>
          </cell>
          <cell r="S1255">
            <v>42527.51</v>
          </cell>
          <cell r="T1255">
            <v>36078.980000000003</v>
          </cell>
          <cell r="U1255">
            <v>30005.200000000001</v>
          </cell>
          <cell r="V1255">
            <v>24230.37</v>
          </cell>
          <cell r="W1255">
            <v>19481.13</v>
          </cell>
          <cell r="X1255">
            <v>15010.4</v>
          </cell>
          <cell r="Y1255">
            <v>10944.28</v>
          </cell>
          <cell r="Z1255">
            <v>7601.16</v>
          </cell>
          <cell r="AA1255">
            <v>4112.12</v>
          </cell>
          <cell r="AB1255">
            <v>-200.2</v>
          </cell>
          <cell r="AC1255">
            <v>55876.639999999999</v>
          </cell>
          <cell r="AD1255">
            <v>-111.49375000000084</v>
          </cell>
          <cell r="AE1255">
            <v>3685.719583333333</v>
          </cell>
          <cell r="AF1255">
            <v>6960.9899999999989</v>
          </cell>
          <cell r="AG1255">
            <v>9648.6479166666668</v>
          </cell>
          <cell r="AH1255">
            <v>11648.190833333334</v>
          </cell>
          <cell r="AI1255">
            <v>13387.113333333335</v>
          </cell>
          <cell r="AJ1255">
            <v>15239.793333333335</v>
          </cell>
          <cell r="AK1255">
            <v>17137.203750000001</v>
          </cell>
          <cell r="AL1255">
            <v>19121.789583333335</v>
          </cell>
          <cell r="AM1255">
            <v>21218.068750000002</v>
          </cell>
          <cell r="AN1255">
            <v>23444.308333333334</v>
          </cell>
          <cell r="AO1255">
            <v>24556.572083333333</v>
          </cell>
          <cell r="AR1255" t="str">
            <v>50b</v>
          </cell>
        </row>
        <row r="1256">
          <cell r="R1256">
            <v>-8350.08</v>
          </cell>
          <cell r="S1256">
            <v>-7218.49</v>
          </cell>
          <cell r="T1256">
            <v>-6572.26</v>
          </cell>
          <cell r="U1256">
            <v>-5797.97</v>
          </cell>
          <cell r="V1256">
            <v>-4987.8900000000003</v>
          </cell>
          <cell r="W1256">
            <v>-3863.81</v>
          </cell>
          <cell r="X1256">
            <v>-2574.89</v>
          </cell>
          <cell r="Y1256">
            <v>-1240.1600000000001</v>
          </cell>
          <cell r="Z1256">
            <v>472.45</v>
          </cell>
          <cell r="AA1256">
            <v>-34013.18</v>
          </cell>
          <cell r="AB1256">
            <v>-36029.53</v>
          </cell>
          <cell r="AC1256">
            <v>-13490.82</v>
          </cell>
          <cell r="AD1256">
            <v>-24249.8125</v>
          </cell>
          <cell r="AE1256">
            <v>-24898.502916666668</v>
          </cell>
          <cell r="AF1256">
            <v>-25473.117500000004</v>
          </cell>
          <cell r="AG1256">
            <v>-26013.862916666676</v>
          </cell>
          <cell r="AH1256">
            <v>-26560.814166666667</v>
          </cell>
          <cell r="AI1256">
            <v>-24901.610833333329</v>
          </cell>
          <cell r="AJ1256">
            <v>-21028.706666666669</v>
          </cell>
          <cell r="AK1256">
            <v>-17169.695833333335</v>
          </cell>
          <cell r="AL1256">
            <v>-13313.017916666666</v>
          </cell>
          <cell r="AM1256">
            <v>-10946.909166666666</v>
          </cell>
          <cell r="AN1256">
            <v>-10212.484583333333</v>
          </cell>
          <cell r="AO1256">
            <v>-10109.201666666666</v>
          </cell>
        </row>
        <row r="1257">
          <cell r="R1257">
            <v>-5054999.82</v>
          </cell>
          <cell r="S1257">
            <v>-6178333.1500000004</v>
          </cell>
          <cell r="T1257">
            <v>-561666.48</v>
          </cell>
          <cell r="U1257">
            <v>-1684999.81</v>
          </cell>
          <cell r="V1257">
            <v>-2808333.14</v>
          </cell>
          <cell r="W1257">
            <v>-3931666.47</v>
          </cell>
          <cell r="X1257">
            <v>-5054999.8</v>
          </cell>
          <cell r="Y1257">
            <v>-6178333.1299999999</v>
          </cell>
          <cell r="Z1257">
            <v>-561666.46</v>
          </cell>
          <cell r="AA1257">
            <v>-1684999.79</v>
          </cell>
          <cell r="AB1257">
            <v>-2808333.12</v>
          </cell>
          <cell r="AC1257">
            <v>-3931666.45</v>
          </cell>
          <cell r="AD1257">
            <v>-3369999.84</v>
          </cell>
          <cell r="AE1257">
            <v>-3369999.8366666664</v>
          </cell>
          <cell r="AF1257">
            <v>-3369999.8333333326</v>
          </cell>
          <cell r="AG1257">
            <v>-3369999.8299999996</v>
          </cell>
          <cell r="AH1257">
            <v>-3369999.8266666667</v>
          </cell>
          <cell r="AI1257">
            <v>-3369999.8233333337</v>
          </cell>
          <cell r="AJ1257">
            <v>-3369999.82</v>
          </cell>
          <cell r="AK1257">
            <v>-3369999.8166666664</v>
          </cell>
          <cell r="AL1257">
            <v>-3369999.813333333</v>
          </cell>
          <cell r="AM1257">
            <v>-3369999.8100000005</v>
          </cell>
          <cell r="AN1257">
            <v>-3369999.8066666666</v>
          </cell>
          <cell r="AO1257">
            <v>-3369999.8033333332</v>
          </cell>
          <cell r="AR1257" t="str">
            <v>50a</v>
          </cell>
        </row>
        <row r="1258">
          <cell r="R1258">
            <v>-61504.03</v>
          </cell>
          <cell r="S1258">
            <v>-61504.03</v>
          </cell>
          <cell r="T1258">
            <v>-61504.03</v>
          </cell>
          <cell r="U1258">
            <v>-61504.03</v>
          </cell>
          <cell r="V1258">
            <v>-61504.03</v>
          </cell>
          <cell r="W1258">
            <v>-61504.03</v>
          </cell>
          <cell r="X1258">
            <v>-61504.03</v>
          </cell>
          <cell r="Y1258">
            <v>-61504.03</v>
          </cell>
          <cell r="Z1258">
            <v>-61504.03</v>
          </cell>
          <cell r="AA1258">
            <v>-61504.03</v>
          </cell>
          <cell r="AB1258">
            <v>-61504.03</v>
          </cell>
          <cell r="AC1258">
            <v>-61504.03</v>
          </cell>
          <cell r="AD1258">
            <v>-34449.808749999997</v>
          </cell>
          <cell r="AE1258">
            <v>-39575.144583333335</v>
          </cell>
          <cell r="AF1258">
            <v>-44700.480416666665</v>
          </cell>
          <cell r="AG1258">
            <v>-49825.816250000003</v>
          </cell>
          <cell r="AH1258">
            <v>-54951.152083333342</v>
          </cell>
          <cell r="AI1258">
            <v>-57846.337500000001</v>
          </cell>
          <cell r="AJ1258">
            <v>-58511.372500000005</v>
          </cell>
          <cell r="AK1258">
            <v>-59176.407500000008</v>
          </cell>
          <cell r="AL1258">
            <v>-59841.442500000005</v>
          </cell>
          <cell r="AM1258">
            <v>-60506.477500000008</v>
          </cell>
          <cell r="AN1258">
            <v>-61171.512500000012</v>
          </cell>
          <cell r="AO1258">
            <v>-61504.030000000021</v>
          </cell>
          <cell r="AR1258" t="str">
            <v>50a</v>
          </cell>
        </row>
        <row r="1259">
          <cell r="R1259">
            <v>-99566.01</v>
          </cell>
          <cell r="S1259">
            <v>-99566.01</v>
          </cell>
          <cell r="T1259">
            <v>-111971.88</v>
          </cell>
          <cell r="U1259">
            <v>-111971.88</v>
          </cell>
          <cell r="V1259">
            <v>-111971.88</v>
          </cell>
          <cell r="W1259">
            <v>-100821.73</v>
          </cell>
          <cell r="X1259">
            <v>-94686.85</v>
          </cell>
          <cell r="Y1259">
            <v>-96704.72</v>
          </cell>
          <cell r="Z1259">
            <v>-108899.54</v>
          </cell>
          <cell r="AA1259">
            <v>-108899.54</v>
          </cell>
          <cell r="AB1259">
            <v>-108899.54</v>
          </cell>
          <cell r="AC1259">
            <v>-114898.26</v>
          </cell>
          <cell r="AD1259">
            <v>-79995.83</v>
          </cell>
          <cell r="AE1259">
            <v>-83027.289999999994</v>
          </cell>
          <cell r="AF1259">
            <v>-86028.130416666681</v>
          </cell>
          <cell r="AG1259">
            <v>-89195.983333333337</v>
          </cell>
          <cell r="AH1259">
            <v>-92561.468333333338</v>
          </cell>
          <cell r="AI1259">
            <v>-95227.310833333351</v>
          </cell>
          <cell r="AJ1259">
            <v>-96937.890833333353</v>
          </cell>
          <cell r="AK1259">
            <v>-98476.928750000006</v>
          </cell>
          <cell r="AL1259">
            <v>-100131.77458333333</v>
          </cell>
          <cell r="AM1259">
            <v>-101818.35041666665</v>
          </cell>
          <cell r="AN1259">
            <v>-103561.05208333331</v>
          </cell>
          <cell r="AO1259">
            <v>-105099.30958333334</v>
          </cell>
          <cell r="AR1259" t="str">
            <v>50b</v>
          </cell>
        </row>
        <row r="1260">
          <cell r="R1260">
            <v>-5223750</v>
          </cell>
          <cell r="S1260">
            <v>-6716250</v>
          </cell>
          <cell r="T1260">
            <v>-8208750</v>
          </cell>
          <cell r="U1260">
            <v>-746250</v>
          </cell>
          <cell r="V1260">
            <v>-2238750</v>
          </cell>
          <cell r="W1260">
            <v>-3731250</v>
          </cell>
          <cell r="X1260">
            <v>-5223750</v>
          </cell>
          <cell r="Y1260">
            <v>-6716250</v>
          </cell>
          <cell r="Z1260">
            <v>-8208750</v>
          </cell>
          <cell r="AA1260">
            <v>-746250</v>
          </cell>
          <cell r="AB1260">
            <v>-2238750</v>
          </cell>
          <cell r="AC1260">
            <v>-3731250</v>
          </cell>
          <cell r="AD1260">
            <v>-4477500</v>
          </cell>
          <cell r="AE1260">
            <v>-4477500</v>
          </cell>
          <cell r="AF1260">
            <v>-4477500</v>
          </cell>
          <cell r="AG1260">
            <v>-4477500</v>
          </cell>
          <cell r="AH1260">
            <v>-4477500</v>
          </cell>
          <cell r="AI1260">
            <v>-4477500</v>
          </cell>
          <cell r="AJ1260">
            <v>-4477500</v>
          </cell>
          <cell r="AK1260">
            <v>-4477500</v>
          </cell>
          <cell r="AL1260">
            <v>-4477500</v>
          </cell>
          <cell r="AM1260">
            <v>-4477500</v>
          </cell>
          <cell r="AN1260">
            <v>-4477500</v>
          </cell>
          <cell r="AO1260">
            <v>-4477500</v>
          </cell>
          <cell r="AR1260" t="str">
            <v>50a</v>
          </cell>
        </row>
        <row r="1261">
          <cell r="R1261">
            <v>-554895.86</v>
          </cell>
          <cell r="S1261">
            <v>-713437.53</v>
          </cell>
          <cell r="T1261">
            <v>-871979.2</v>
          </cell>
          <cell r="U1261">
            <v>-79270.87</v>
          </cell>
          <cell r="V1261">
            <v>-237812.54</v>
          </cell>
          <cell r="W1261">
            <v>-396354.21</v>
          </cell>
          <cell r="X1261">
            <v>-554895.88</v>
          </cell>
          <cell r="Y1261">
            <v>-713437.55</v>
          </cell>
          <cell r="Z1261">
            <v>-871979.22</v>
          </cell>
          <cell r="AA1261">
            <v>-79270.89</v>
          </cell>
          <cell r="AB1261">
            <v>-237812.56</v>
          </cell>
          <cell r="AC1261">
            <v>-396354.23</v>
          </cell>
          <cell r="AD1261">
            <v>-477826.99833333329</v>
          </cell>
          <cell r="AE1261">
            <v>-476946.20500000002</v>
          </cell>
          <cell r="AF1261">
            <v>-476065.41166666662</v>
          </cell>
          <cell r="AG1261">
            <v>-475625.0166666666</v>
          </cell>
          <cell r="AH1261">
            <v>-475625.02</v>
          </cell>
          <cell r="AI1261">
            <v>-475625.02333333343</v>
          </cell>
          <cell r="AJ1261">
            <v>-475625.02666666667</v>
          </cell>
          <cell r="AK1261">
            <v>-475625.03</v>
          </cell>
          <cell r="AL1261">
            <v>-475625.03333333338</v>
          </cell>
          <cell r="AM1261">
            <v>-475625.03666666662</v>
          </cell>
          <cell r="AN1261">
            <v>-475625.04</v>
          </cell>
          <cell r="AO1261">
            <v>-475625.04333333322</v>
          </cell>
          <cell r="AR1261" t="str">
            <v>50a</v>
          </cell>
        </row>
        <row r="1262">
          <cell r="R1262">
            <v>0</v>
          </cell>
          <cell r="S1262">
            <v>0</v>
          </cell>
          <cell r="T1262">
            <v>0</v>
          </cell>
          <cell r="U1262">
            <v>0</v>
          </cell>
          <cell r="V1262">
            <v>0</v>
          </cell>
          <cell r="W1262">
            <v>0</v>
          </cell>
          <cell r="X1262">
            <v>0</v>
          </cell>
          <cell r="Y1262">
            <v>0</v>
          </cell>
          <cell r="Z1262">
            <v>0</v>
          </cell>
          <cell r="AA1262">
            <v>0</v>
          </cell>
          <cell r="AB1262">
            <v>0</v>
          </cell>
          <cell r="AC1262">
            <v>0</v>
          </cell>
          <cell r="AD1262">
            <v>-981.93124999999998</v>
          </cell>
          <cell r="AE1262">
            <v>-327.31041666666664</v>
          </cell>
          <cell r="AF1262">
            <v>0</v>
          </cell>
          <cell r="AG1262">
            <v>0</v>
          </cell>
          <cell r="AH1262">
            <v>0</v>
          </cell>
          <cell r="AI1262">
            <v>0</v>
          </cell>
          <cell r="AJ1262">
            <v>0</v>
          </cell>
          <cell r="AK1262">
            <v>0</v>
          </cell>
          <cell r="AL1262">
            <v>0</v>
          </cell>
          <cell r="AM1262">
            <v>0</v>
          </cell>
          <cell r="AN1262">
            <v>0</v>
          </cell>
          <cell r="AO1262">
            <v>0</v>
          </cell>
          <cell r="AR1262" t="str">
            <v>50a</v>
          </cell>
        </row>
        <row r="1263">
          <cell r="R1263">
            <v>-7897500</v>
          </cell>
          <cell r="S1263">
            <v>-9652500</v>
          </cell>
          <cell r="T1263">
            <v>-877500</v>
          </cell>
          <cell r="U1263">
            <v>-2632500</v>
          </cell>
          <cell r="V1263">
            <v>-4387500</v>
          </cell>
          <cell r="W1263">
            <v>-6142500</v>
          </cell>
          <cell r="X1263">
            <v>-7897500</v>
          </cell>
          <cell r="Y1263">
            <v>-9652500</v>
          </cell>
          <cell r="Z1263">
            <v>-877500</v>
          </cell>
          <cell r="AA1263">
            <v>-2632500</v>
          </cell>
          <cell r="AB1263">
            <v>-4387500</v>
          </cell>
          <cell r="AC1263">
            <v>-6142500</v>
          </cell>
          <cell r="AD1263">
            <v>-5265000</v>
          </cell>
          <cell r="AE1263">
            <v>-5265000</v>
          </cell>
          <cell r="AF1263">
            <v>-5265000</v>
          </cell>
          <cell r="AG1263">
            <v>-5265000</v>
          </cell>
          <cell r="AH1263">
            <v>-5265000</v>
          </cell>
          <cell r="AI1263">
            <v>-5265000</v>
          </cell>
          <cell r="AJ1263">
            <v>-5265000</v>
          </cell>
          <cell r="AK1263">
            <v>-5265000</v>
          </cell>
          <cell r="AL1263">
            <v>-5265000</v>
          </cell>
          <cell r="AM1263">
            <v>-5265000</v>
          </cell>
          <cell r="AN1263">
            <v>-5265000</v>
          </cell>
          <cell r="AO1263">
            <v>-5265000</v>
          </cell>
          <cell r="AR1263" t="str">
            <v>50a</v>
          </cell>
        </row>
        <row r="1264">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cell r="AO1264">
            <v>0</v>
          </cell>
          <cell r="AR1264" t="str">
            <v>50a</v>
          </cell>
        </row>
        <row r="1265">
          <cell r="R1265">
            <v>-4165416.7</v>
          </cell>
          <cell r="S1265">
            <v>-5831583.3700000001</v>
          </cell>
          <cell r="T1265">
            <v>-7497750.04</v>
          </cell>
          <cell r="U1265">
            <v>-9163916.7100000009</v>
          </cell>
          <cell r="V1265">
            <v>-833083.38</v>
          </cell>
          <cell r="W1265">
            <v>-2499250.0499999998</v>
          </cell>
          <cell r="X1265">
            <v>-4165416.72</v>
          </cell>
          <cell r="Y1265">
            <v>-5831583.3899999997</v>
          </cell>
          <cell r="Z1265">
            <v>-7497750.0599999996</v>
          </cell>
          <cell r="AA1265">
            <v>-9163916.7300000004</v>
          </cell>
          <cell r="AB1265">
            <v>-833083.4</v>
          </cell>
          <cell r="AC1265">
            <v>-2499250.0699999998</v>
          </cell>
          <cell r="AD1265">
            <v>-5009954.9299999988</v>
          </cell>
          <cell r="AE1265">
            <v>-5005372.9666666668</v>
          </cell>
          <cell r="AF1265">
            <v>-5000791.0033333329</v>
          </cell>
          <cell r="AG1265">
            <v>-4998500.0233333334</v>
          </cell>
          <cell r="AH1265">
            <v>-4998500.0266666664</v>
          </cell>
          <cell r="AI1265">
            <v>-4998500.03</v>
          </cell>
          <cell r="AJ1265">
            <v>-4998500.0333333332</v>
          </cell>
          <cell r="AK1265">
            <v>-4998500.0366666662</v>
          </cell>
          <cell r="AL1265">
            <v>-4998500.04</v>
          </cell>
          <cell r="AM1265">
            <v>-4998500.0433333339</v>
          </cell>
          <cell r="AN1265">
            <v>-4998500.0466666678</v>
          </cell>
          <cell r="AO1265">
            <v>-4998500.05</v>
          </cell>
          <cell r="AR1265" t="str">
            <v>50a</v>
          </cell>
        </row>
        <row r="1266">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cell r="AO1266">
            <v>0</v>
          </cell>
          <cell r="AR1266" t="str">
            <v>50a</v>
          </cell>
        </row>
        <row r="1267">
          <cell r="R1267">
            <v>-1400000</v>
          </cell>
          <cell r="S1267">
            <v>-2800000</v>
          </cell>
          <cell r="T1267">
            <v>0</v>
          </cell>
          <cell r="U1267">
            <v>-1400000</v>
          </cell>
          <cell r="V1267">
            <v>-2800000</v>
          </cell>
          <cell r="W1267">
            <v>0</v>
          </cell>
          <cell r="X1267">
            <v>-1400000</v>
          </cell>
          <cell r="Y1267">
            <v>-2800000</v>
          </cell>
          <cell r="Z1267">
            <v>0</v>
          </cell>
          <cell r="AA1267">
            <v>-1400000</v>
          </cell>
          <cell r="AB1267">
            <v>-2800000</v>
          </cell>
          <cell r="AC1267">
            <v>0</v>
          </cell>
          <cell r="AD1267">
            <v>-1416945.8333333333</v>
          </cell>
          <cell r="AE1267">
            <v>-1410167.5</v>
          </cell>
          <cell r="AF1267">
            <v>-1403389.1666666667</v>
          </cell>
          <cell r="AG1267">
            <v>-1400000</v>
          </cell>
          <cell r="AH1267">
            <v>-1400000</v>
          </cell>
          <cell r="AI1267">
            <v>-1400000</v>
          </cell>
          <cell r="AJ1267">
            <v>-1400000</v>
          </cell>
          <cell r="AK1267">
            <v>-1400000</v>
          </cell>
          <cell r="AL1267">
            <v>-1400000</v>
          </cell>
          <cell r="AM1267">
            <v>-1400000</v>
          </cell>
          <cell r="AN1267">
            <v>-1400000</v>
          </cell>
          <cell r="AO1267">
            <v>-1400000</v>
          </cell>
          <cell r="AR1267" t="str">
            <v>50a</v>
          </cell>
        </row>
        <row r="1268">
          <cell r="R1268">
            <v>0</v>
          </cell>
          <cell r="S1268">
            <v>0</v>
          </cell>
          <cell r="T1268">
            <v>0</v>
          </cell>
          <cell r="U1268">
            <v>0</v>
          </cell>
          <cell r="V1268">
            <v>0</v>
          </cell>
          <cell r="W1268">
            <v>0</v>
          </cell>
          <cell r="X1268">
            <v>0</v>
          </cell>
          <cell r="Y1268">
            <v>0</v>
          </cell>
          <cell r="Z1268">
            <v>0</v>
          </cell>
          <cell r="AA1268">
            <v>0</v>
          </cell>
          <cell r="AB1268">
            <v>0</v>
          </cell>
          <cell r="AC1268">
            <v>0</v>
          </cell>
          <cell r="AD1268">
            <v>-580150.44333333324</v>
          </cell>
          <cell r="AE1268">
            <v>-526909.70624999993</v>
          </cell>
          <cell r="AF1268">
            <v>-456307.85833333334</v>
          </cell>
          <cell r="AG1268">
            <v>-368923.60125000001</v>
          </cell>
          <cell r="AH1268">
            <v>-316840.26833333337</v>
          </cell>
          <cell r="AI1268">
            <v>-299479.15791666671</v>
          </cell>
          <cell r="AJ1268">
            <v>-264756.9366666667</v>
          </cell>
          <cell r="AK1268">
            <v>-212673.60458333336</v>
          </cell>
          <cell r="AL1268">
            <v>-143229.16166666665</v>
          </cell>
          <cell r="AM1268">
            <v>-56423.607916666668</v>
          </cell>
          <cell r="AN1268">
            <v>-4340.2766666666666</v>
          </cell>
          <cell r="AO1268">
            <v>0</v>
          </cell>
          <cell r="AR1268" t="str">
            <v>50a</v>
          </cell>
        </row>
        <row r="1269">
          <cell r="R1269">
            <v>-2884583.37</v>
          </cell>
          <cell r="S1269">
            <v>-3461500.04</v>
          </cell>
          <cell r="T1269">
            <v>-576916.71</v>
          </cell>
          <cell r="U1269">
            <v>-1153833.3799999999</v>
          </cell>
          <cell r="V1269">
            <v>-1730750.05</v>
          </cell>
          <cell r="W1269">
            <v>-2307666.7200000002</v>
          </cell>
          <cell r="X1269">
            <v>-2884583.39</v>
          </cell>
          <cell r="Y1269">
            <v>-3461500.06</v>
          </cell>
          <cell r="Z1269">
            <v>-576916.73</v>
          </cell>
          <cell r="AA1269">
            <v>-1153833.3999999999</v>
          </cell>
          <cell r="AB1269">
            <v>-1730750.07</v>
          </cell>
          <cell r="AC1269">
            <v>-2307666.7400000002</v>
          </cell>
          <cell r="AD1269">
            <v>-1514406.2645833332</v>
          </cell>
          <cell r="AE1269">
            <v>-1778826.4066666665</v>
          </cell>
          <cell r="AF1269">
            <v>-1931068.3083333333</v>
          </cell>
          <cell r="AG1269">
            <v>-1947093.7749999997</v>
          </cell>
          <cell r="AH1269">
            <v>-1963119.2416666665</v>
          </cell>
          <cell r="AI1269">
            <v>-1979144.7083333333</v>
          </cell>
          <cell r="AJ1269">
            <v>-1995170.1749999998</v>
          </cell>
          <cell r="AK1269">
            <v>-2011195.6416666668</v>
          </cell>
          <cell r="AL1269">
            <v>-2019208.3766666667</v>
          </cell>
          <cell r="AM1269">
            <v>-2019208.38</v>
          </cell>
          <cell r="AN1269">
            <v>-2019208.3833333331</v>
          </cell>
          <cell r="AO1269">
            <v>-2019208.3866666667</v>
          </cell>
          <cell r="AR1269" t="str">
            <v>50a</v>
          </cell>
        </row>
        <row r="1270">
          <cell r="R1270">
            <v>-497250</v>
          </cell>
          <cell r="S1270">
            <v>-596700</v>
          </cell>
          <cell r="T1270">
            <v>-99450</v>
          </cell>
          <cell r="U1270">
            <v>-198900</v>
          </cell>
          <cell r="V1270">
            <v>-298350</v>
          </cell>
          <cell r="W1270">
            <v>-397800</v>
          </cell>
          <cell r="X1270">
            <v>-497250</v>
          </cell>
          <cell r="Y1270">
            <v>-596700</v>
          </cell>
          <cell r="Z1270">
            <v>-99450</v>
          </cell>
          <cell r="AA1270">
            <v>-198900</v>
          </cell>
          <cell r="AB1270">
            <v>-298350</v>
          </cell>
          <cell r="AC1270">
            <v>-397800</v>
          </cell>
          <cell r="AD1270">
            <v>-261056.25</v>
          </cell>
          <cell r="AE1270">
            <v>-306637.5</v>
          </cell>
          <cell r="AF1270">
            <v>-332881.25</v>
          </cell>
          <cell r="AG1270">
            <v>-335643.75</v>
          </cell>
          <cell r="AH1270">
            <v>-338406.25</v>
          </cell>
          <cell r="AI1270">
            <v>-341168.75</v>
          </cell>
          <cell r="AJ1270">
            <v>-343931.25</v>
          </cell>
          <cell r="AK1270">
            <v>-346693.75</v>
          </cell>
          <cell r="AL1270">
            <v>-348075</v>
          </cell>
          <cell r="AM1270">
            <v>-348075</v>
          </cell>
          <cell r="AN1270">
            <v>-348075</v>
          </cell>
          <cell r="AO1270">
            <v>-348075</v>
          </cell>
          <cell r="AR1270" t="str">
            <v>50a</v>
          </cell>
        </row>
        <row r="1271">
          <cell r="X1271">
            <v>-179444.44</v>
          </cell>
          <cell r="Y1271">
            <v>-506666.66</v>
          </cell>
          <cell r="Z1271">
            <v>-823333.33</v>
          </cell>
          <cell r="AA1271">
            <v>-223833.33</v>
          </cell>
          <cell r="AB1271">
            <v>-618833.32999999996</v>
          </cell>
          <cell r="AC1271">
            <v>-1027000</v>
          </cell>
          <cell r="AI1271">
            <v>0</v>
          </cell>
          <cell r="AJ1271">
            <v>-7476.8516666666665</v>
          </cell>
          <cell r="AK1271">
            <v>-36064.814166666671</v>
          </cell>
          <cell r="AL1271">
            <v>-91481.480416666658</v>
          </cell>
          <cell r="AM1271">
            <v>-135113.42458333334</v>
          </cell>
          <cell r="AN1271">
            <v>-170224.53541666668</v>
          </cell>
          <cell r="AO1271">
            <v>-238800.92416666666</v>
          </cell>
          <cell r="AR1271" t="str">
            <v>50a</v>
          </cell>
        </row>
        <row r="1272">
          <cell r="R1272">
            <v>0</v>
          </cell>
          <cell r="S1272">
            <v>0</v>
          </cell>
          <cell r="T1272">
            <v>0</v>
          </cell>
          <cell r="U1272">
            <v>0</v>
          </cell>
          <cell r="V1272">
            <v>0</v>
          </cell>
          <cell r="W1272">
            <v>0</v>
          </cell>
          <cell r="X1272">
            <v>0</v>
          </cell>
          <cell r="Y1272">
            <v>0</v>
          </cell>
          <cell r="Z1272">
            <v>0</v>
          </cell>
          <cell r="AA1272">
            <v>0</v>
          </cell>
          <cell r="AB1272">
            <v>0</v>
          </cell>
          <cell r="AC1272">
            <v>0</v>
          </cell>
          <cell r="AD1272">
            <v>-3041.3274999999999</v>
          </cell>
          <cell r="AE1272">
            <v>-3041.3274999999999</v>
          </cell>
          <cell r="AF1272">
            <v>-3041.3274999999999</v>
          </cell>
          <cell r="AG1272">
            <v>-3041.3274999999999</v>
          </cell>
          <cell r="AH1272">
            <v>-1413.3245833333333</v>
          </cell>
          <cell r="AI1272">
            <v>339.29375000000005</v>
          </cell>
          <cell r="AJ1272">
            <v>622.84125000000006</v>
          </cell>
          <cell r="AK1272">
            <v>684.05166666666673</v>
          </cell>
          <cell r="AL1272">
            <v>488.60833333333335</v>
          </cell>
          <cell r="AM1272">
            <v>293.16500000000002</v>
          </cell>
          <cell r="AN1272">
            <v>97.721666666666678</v>
          </cell>
          <cell r="AO1272">
            <v>0</v>
          </cell>
          <cell r="AR1272" t="str">
            <v>50b</v>
          </cell>
        </row>
        <row r="1273">
          <cell r="R1273">
            <v>0</v>
          </cell>
          <cell r="S1273">
            <v>0</v>
          </cell>
          <cell r="T1273">
            <v>0</v>
          </cell>
          <cell r="U1273">
            <v>0</v>
          </cell>
          <cell r="V1273">
            <v>0</v>
          </cell>
          <cell r="W1273">
            <v>0</v>
          </cell>
          <cell r="X1273">
            <v>0</v>
          </cell>
          <cell r="Y1273">
            <v>0</v>
          </cell>
          <cell r="Z1273">
            <v>0</v>
          </cell>
          <cell r="AA1273">
            <v>0</v>
          </cell>
          <cell r="AB1273">
            <v>0</v>
          </cell>
          <cell r="AC1273">
            <v>0</v>
          </cell>
          <cell r="AD1273">
            <v>-17096.865416666667</v>
          </cell>
          <cell r="AE1273">
            <v>-16917.267083333336</v>
          </cell>
          <cell r="AF1273">
            <v>-16729.681250000001</v>
          </cell>
          <cell r="AG1273">
            <v>-15336.709166666667</v>
          </cell>
          <cell r="AH1273">
            <v>-13925.986666666666</v>
          </cell>
          <cell r="AI1273">
            <v>-12230.053749999999</v>
          </cell>
          <cell r="AJ1273">
            <v>-9440.0070833333339</v>
          </cell>
          <cell r="AK1273">
            <v>-7105.5016666666661</v>
          </cell>
          <cell r="AL1273">
            <v>-4898.3829166666674</v>
          </cell>
          <cell r="AM1273">
            <v>-2734.9791666666665</v>
          </cell>
          <cell r="AN1273">
            <v>-824.92291666666677</v>
          </cell>
          <cell r="AO1273">
            <v>0</v>
          </cell>
        </row>
        <row r="1274">
          <cell r="R1274">
            <v>-840750</v>
          </cell>
          <cell r="S1274">
            <v>-1261125</v>
          </cell>
          <cell r="T1274">
            <v>-1681500</v>
          </cell>
          <cell r="U1274">
            <v>-2101875</v>
          </cell>
          <cell r="V1274">
            <v>-2522250</v>
          </cell>
          <cell r="W1274">
            <v>-420375</v>
          </cell>
          <cell r="X1274">
            <v>-840750</v>
          </cell>
          <cell r="Y1274">
            <v>-1261125</v>
          </cell>
          <cell r="Z1274">
            <v>-1681500</v>
          </cell>
          <cell r="AA1274">
            <v>-2101875</v>
          </cell>
          <cell r="AB1274">
            <v>-2522250</v>
          </cell>
          <cell r="AC1274">
            <v>-420375</v>
          </cell>
          <cell r="AD1274">
            <v>-784700</v>
          </cell>
          <cell r="AE1274">
            <v>-872278.125</v>
          </cell>
          <cell r="AF1274">
            <v>-994887.5</v>
          </cell>
          <cell r="AG1274">
            <v>-1152528.125</v>
          </cell>
          <cell r="AH1274">
            <v>-1345200</v>
          </cell>
          <cell r="AI1274">
            <v>-1452045.3125</v>
          </cell>
          <cell r="AJ1274">
            <v>-1455548.4375</v>
          </cell>
          <cell r="AK1274">
            <v>-1459051.5625</v>
          </cell>
          <cell r="AL1274">
            <v>-1462554.6875</v>
          </cell>
          <cell r="AM1274">
            <v>-1466057.8125</v>
          </cell>
          <cell r="AN1274">
            <v>-1469560.9375</v>
          </cell>
          <cell r="AO1274">
            <v>-1471312.5</v>
          </cell>
          <cell r="AR1274" t="str">
            <v>50a</v>
          </cell>
        </row>
        <row r="1275">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cell r="AO1275">
            <v>0</v>
          </cell>
          <cell r="AR1275" t="str">
            <v>50a</v>
          </cell>
        </row>
        <row r="1276">
          <cell r="R1276">
            <v>0</v>
          </cell>
          <cell r="S1276">
            <v>0</v>
          </cell>
          <cell r="T1276">
            <v>0</v>
          </cell>
          <cell r="U1276">
            <v>0</v>
          </cell>
          <cell r="V1276">
            <v>0</v>
          </cell>
          <cell r="W1276">
            <v>0</v>
          </cell>
          <cell r="X1276">
            <v>0</v>
          </cell>
          <cell r="Y1276">
            <v>0</v>
          </cell>
          <cell r="Z1276">
            <v>0</v>
          </cell>
          <cell r="AA1276">
            <v>0</v>
          </cell>
          <cell r="AB1276">
            <v>0</v>
          </cell>
          <cell r="AC1276">
            <v>0</v>
          </cell>
          <cell r="AD1276">
            <v>-937549.89</v>
          </cell>
          <cell r="AE1276">
            <v>-810166.47916666663</v>
          </cell>
          <cell r="AF1276">
            <v>-717686.82</v>
          </cell>
          <cell r="AG1276">
            <v>-597003.43749999988</v>
          </cell>
          <cell r="AH1276">
            <v>-475674.71416666667</v>
          </cell>
          <cell r="AI1276">
            <v>-383177.59416666668</v>
          </cell>
          <cell r="AJ1276">
            <v>-276584.28416666668</v>
          </cell>
          <cell r="AK1276">
            <v>-169363.09416666665</v>
          </cell>
          <cell r="AL1276">
            <v>-61400.297083333331</v>
          </cell>
          <cell r="AM1276">
            <v>0</v>
          </cell>
          <cell r="AN1276">
            <v>0</v>
          </cell>
          <cell r="AO1276">
            <v>0</v>
          </cell>
          <cell r="AR1276" t="str">
            <v>50a</v>
          </cell>
        </row>
        <row r="1277">
          <cell r="R1277">
            <v>-225448.76</v>
          </cell>
          <cell r="S1277">
            <v>-381740.94</v>
          </cell>
          <cell r="T1277">
            <v>-423197.52</v>
          </cell>
          <cell r="U1277">
            <v>-268627.09999999998</v>
          </cell>
          <cell r="V1277">
            <v>-379484.45</v>
          </cell>
          <cell r="W1277">
            <v>-63856.62</v>
          </cell>
          <cell r="X1277">
            <v>-51240.11</v>
          </cell>
          <cell r="Y1277">
            <v>-57986.93</v>
          </cell>
          <cell r="Z1277">
            <v>-407830.9</v>
          </cell>
          <cell r="AA1277">
            <v>-433782.6</v>
          </cell>
          <cell r="AB1277">
            <v>-46906.23</v>
          </cell>
          <cell r="AC1277">
            <v>-132047.13</v>
          </cell>
          <cell r="AD1277">
            <v>-194285.25041666671</v>
          </cell>
          <cell r="AE1277">
            <v>-229203.38875000001</v>
          </cell>
          <cell r="AF1277">
            <v>-254790.94625000004</v>
          </cell>
          <cell r="AG1277">
            <v>-258389.34708333333</v>
          </cell>
          <cell r="AH1277">
            <v>-259440.79416666669</v>
          </cell>
          <cell r="AI1277">
            <v>-265258.20875000005</v>
          </cell>
          <cell r="AJ1277">
            <v>-271179.63250000007</v>
          </cell>
          <cell r="AK1277">
            <v>-264645.40125000005</v>
          </cell>
          <cell r="AL1277">
            <v>-234235.35250000004</v>
          </cell>
          <cell r="AM1277">
            <v>-215711.72916666666</v>
          </cell>
          <cell r="AN1277">
            <v>-222204.4279166667</v>
          </cell>
          <cell r="AO1277">
            <v>-232729.77375000002</v>
          </cell>
          <cell r="AR1277" t="str">
            <v>50a</v>
          </cell>
        </row>
        <row r="1278">
          <cell r="R1278">
            <v>-167985.82</v>
          </cell>
          <cell r="S1278">
            <v>-345754.2</v>
          </cell>
          <cell r="T1278">
            <v>-351062.54</v>
          </cell>
          <cell r="U1278">
            <v>-339990.86</v>
          </cell>
          <cell r="V1278">
            <v>-351857.04</v>
          </cell>
          <cell r="W1278">
            <v>-151017.54999999999</v>
          </cell>
          <cell r="X1278">
            <v>-152261.93</v>
          </cell>
          <cell r="Y1278">
            <v>-150719.60999999999</v>
          </cell>
          <cell r="Z1278">
            <v>-350944.3</v>
          </cell>
          <cell r="AA1278">
            <v>-347177.71</v>
          </cell>
          <cell r="AB1278">
            <v>-147569.95000000001</v>
          </cell>
          <cell r="AC1278">
            <v>-157291.41</v>
          </cell>
          <cell r="AD1278">
            <v>-112703.20874999999</v>
          </cell>
          <cell r="AE1278">
            <v>-136164.36458333334</v>
          </cell>
          <cell r="AF1278">
            <v>-158954.55916666667</v>
          </cell>
          <cell r="AG1278">
            <v>-173325.78750000001</v>
          </cell>
          <cell r="AH1278">
            <v>-187435.62916666665</v>
          </cell>
          <cell r="AI1278">
            <v>-201577.89791666667</v>
          </cell>
          <cell r="AJ1278">
            <v>-215402.81916666662</v>
          </cell>
          <cell r="AK1278">
            <v>-221415.47041666662</v>
          </cell>
          <cell r="AL1278">
            <v>-214474.73458333334</v>
          </cell>
          <cell r="AM1278">
            <v>-215158.82166666663</v>
          </cell>
          <cell r="AN1278">
            <v>-229125.04874999999</v>
          </cell>
          <cell r="AO1278">
            <v>-243756.34124999997</v>
          </cell>
          <cell r="AR1278" t="str">
            <v>50a</v>
          </cell>
        </row>
        <row r="1279">
          <cell r="R1279">
            <v>-42699.27</v>
          </cell>
          <cell r="S1279">
            <v>-40012.67</v>
          </cell>
          <cell r="T1279">
            <v>-38397.620000000003</v>
          </cell>
          <cell r="U1279">
            <v>-59182.64</v>
          </cell>
          <cell r="V1279">
            <v>-17164.38</v>
          </cell>
          <cell r="W1279">
            <v>-38296.980000000003</v>
          </cell>
          <cell r="X1279">
            <v>-58531.53</v>
          </cell>
          <cell r="Y1279">
            <v>-62516.55</v>
          </cell>
          <cell r="Z1279">
            <v>-49592.1</v>
          </cell>
          <cell r="AA1279">
            <v>-30864.17</v>
          </cell>
          <cell r="AB1279">
            <v>-32631.35</v>
          </cell>
          <cell r="AC1279">
            <v>-25417.1</v>
          </cell>
          <cell r="AD1279">
            <v>-29194.03125</v>
          </cell>
          <cell r="AE1279">
            <v>-34289.018750000003</v>
          </cell>
          <cell r="AF1279">
            <v>-38617.963750000003</v>
          </cell>
          <cell r="AG1279">
            <v>-41301.175416666665</v>
          </cell>
          <cell r="AH1279">
            <v>-41919.640416666669</v>
          </cell>
          <cell r="AI1279">
            <v>-42032.220833333333</v>
          </cell>
          <cell r="AJ1279">
            <v>-43152.759166666663</v>
          </cell>
          <cell r="AK1279">
            <v>-45001.265416666662</v>
          </cell>
          <cell r="AL1279">
            <v>-47214.64916666667</v>
          </cell>
          <cell r="AM1279">
            <v>-46838.1175</v>
          </cell>
          <cell r="AN1279">
            <v>-45498.39666666666</v>
          </cell>
          <cell r="AO1279">
            <v>-43494.02208333333</v>
          </cell>
          <cell r="AR1279" t="str">
            <v>50a</v>
          </cell>
        </row>
        <row r="1280">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cell r="AO1280">
            <v>0</v>
          </cell>
          <cell r="AR1280" t="str">
            <v>50a</v>
          </cell>
        </row>
        <row r="1281">
          <cell r="R1281">
            <v>0</v>
          </cell>
          <cell r="S1281">
            <v>0</v>
          </cell>
          <cell r="T1281">
            <v>0</v>
          </cell>
          <cell r="U1281">
            <v>0</v>
          </cell>
          <cell r="V1281">
            <v>293</v>
          </cell>
          <cell r="W1281">
            <v>586</v>
          </cell>
          <cell r="X1281">
            <v>0</v>
          </cell>
          <cell r="Y1281">
            <v>0</v>
          </cell>
          <cell r="Z1281">
            <v>0</v>
          </cell>
          <cell r="AA1281">
            <v>0</v>
          </cell>
          <cell r="AB1281">
            <v>0</v>
          </cell>
          <cell r="AC1281">
            <v>0</v>
          </cell>
          <cell r="AD1281">
            <v>871.33583333333343</v>
          </cell>
          <cell r="AE1281">
            <v>809.48916666666673</v>
          </cell>
          <cell r="AF1281">
            <v>700.79041666666672</v>
          </cell>
          <cell r="AG1281">
            <v>527.19583333333333</v>
          </cell>
          <cell r="AH1281">
            <v>335.74083333333334</v>
          </cell>
          <cell r="AI1281">
            <v>156.67750000000001</v>
          </cell>
          <cell r="AJ1281">
            <v>73.25</v>
          </cell>
          <cell r="AK1281">
            <v>73.25</v>
          </cell>
          <cell r="AL1281">
            <v>73.25</v>
          </cell>
          <cell r="AM1281">
            <v>73.25</v>
          </cell>
          <cell r="AN1281">
            <v>73.25</v>
          </cell>
          <cell r="AO1281">
            <v>73.25</v>
          </cell>
          <cell r="AR1281" t="str">
            <v>50b</v>
          </cell>
        </row>
        <row r="1282">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cell r="AO1282">
            <v>0</v>
          </cell>
          <cell r="AR1282" t="str">
            <v>50a</v>
          </cell>
        </row>
        <row r="1283">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0</v>
          </cell>
          <cell r="AJ1283">
            <v>0</v>
          </cell>
          <cell r="AK1283">
            <v>0</v>
          </cell>
          <cell r="AL1283">
            <v>0</v>
          </cell>
          <cell r="AM1283">
            <v>0</v>
          </cell>
          <cell r="AN1283">
            <v>0</v>
          </cell>
          <cell r="AO1283">
            <v>0</v>
          </cell>
          <cell r="AR1283" t="str">
            <v>50a</v>
          </cell>
        </row>
        <row r="1284">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0</v>
          </cell>
          <cell r="AJ1284">
            <v>0</v>
          </cell>
          <cell r="AK1284">
            <v>0</v>
          </cell>
          <cell r="AL1284">
            <v>0</v>
          </cell>
          <cell r="AM1284">
            <v>0</v>
          </cell>
          <cell r="AN1284">
            <v>0</v>
          </cell>
          <cell r="AO1284">
            <v>0</v>
          </cell>
          <cell r="AR1284" t="str">
            <v>50a</v>
          </cell>
        </row>
        <row r="1285">
          <cell r="Z1285">
            <v>-700000</v>
          </cell>
          <cell r="AA1285">
            <v>-700000</v>
          </cell>
          <cell r="AB1285">
            <v>-700000</v>
          </cell>
          <cell r="AC1285">
            <v>-700000</v>
          </cell>
          <cell r="AK1285">
            <v>0</v>
          </cell>
          <cell r="AL1285">
            <v>-29166.666666666668</v>
          </cell>
          <cell r="AM1285">
            <v>-87500</v>
          </cell>
          <cell r="AN1285">
            <v>-145833.33333333334</v>
          </cell>
          <cell r="AO1285">
            <v>-204166.66666666666</v>
          </cell>
          <cell r="AR1285" t="str">
            <v>50b</v>
          </cell>
        </row>
        <row r="1286">
          <cell r="AB1286">
            <v>-450408.67</v>
          </cell>
          <cell r="AC1286">
            <v>-450408.67</v>
          </cell>
          <cell r="AN1286">
            <v>-18767.027916666666</v>
          </cell>
          <cell r="AO1286">
            <v>-56301.083749999998</v>
          </cell>
          <cell r="AR1286" t="str">
            <v>50b</v>
          </cell>
        </row>
        <row r="1287">
          <cell r="AC1287">
            <v>-37547.620000000003</v>
          </cell>
          <cell r="AO1287">
            <v>-1564.4841666666669</v>
          </cell>
          <cell r="AR1287" t="str">
            <v>50b</v>
          </cell>
        </row>
        <row r="1288">
          <cell r="R1288">
            <v>-130769.23</v>
          </cell>
          <cell r="S1288">
            <v>-130769.23</v>
          </cell>
          <cell r="T1288">
            <v>0</v>
          </cell>
          <cell r="U1288">
            <v>0</v>
          </cell>
          <cell r="V1288">
            <v>0</v>
          </cell>
          <cell r="W1288">
            <v>0</v>
          </cell>
          <cell r="X1288">
            <v>0</v>
          </cell>
          <cell r="Y1288">
            <v>0</v>
          </cell>
          <cell r="Z1288">
            <v>0</v>
          </cell>
          <cell r="AA1288">
            <v>0</v>
          </cell>
          <cell r="AB1288">
            <v>0</v>
          </cell>
          <cell r="AC1288">
            <v>0</v>
          </cell>
          <cell r="AD1288">
            <v>-16346.153749999999</v>
          </cell>
          <cell r="AE1288">
            <v>-27243.589583333334</v>
          </cell>
          <cell r="AF1288">
            <v>-32692.307499999999</v>
          </cell>
          <cell r="AG1288">
            <v>-32692.307499999999</v>
          </cell>
          <cell r="AH1288">
            <v>-32692.307499999999</v>
          </cell>
          <cell r="AI1288">
            <v>-32692.307499999999</v>
          </cell>
          <cell r="AJ1288">
            <v>-32692.307499999999</v>
          </cell>
          <cell r="AK1288">
            <v>-32692.307499999999</v>
          </cell>
          <cell r="AL1288">
            <v>-32692.307499999999</v>
          </cell>
          <cell r="AM1288">
            <v>-32692.307499999999</v>
          </cell>
          <cell r="AN1288">
            <v>-32692.307499999999</v>
          </cell>
          <cell r="AO1288">
            <v>-27243.589583333334</v>
          </cell>
          <cell r="AR1288" t="str">
            <v>50a</v>
          </cell>
        </row>
        <row r="1289">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cell r="AO1289">
            <v>0</v>
          </cell>
          <cell r="AR1289" t="str">
            <v>50b</v>
          </cell>
        </row>
        <row r="1290">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cell r="AO1290">
            <v>0</v>
          </cell>
          <cell r="AR1290" t="str">
            <v>50a</v>
          </cell>
        </row>
        <row r="1291">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v>
          </cell>
          <cell r="AJ1291">
            <v>0</v>
          </cell>
          <cell r="AK1291">
            <v>0</v>
          </cell>
          <cell r="AL1291">
            <v>0</v>
          </cell>
          <cell r="AM1291">
            <v>0</v>
          </cell>
          <cell r="AN1291">
            <v>0</v>
          </cell>
          <cell r="AO1291">
            <v>0</v>
          </cell>
          <cell r="AR1291" t="str">
            <v>50a</v>
          </cell>
        </row>
        <row r="1292">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cell r="AO1292">
            <v>0</v>
          </cell>
          <cell r="AR1292" t="str">
            <v>50b</v>
          </cell>
        </row>
        <row r="1293">
          <cell r="R1293">
            <v>-2199035.39</v>
          </cell>
          <cell r="S1293">
            <v>-366505.88</v>
          </cell>
          <cell r="T1293">
            <v>-733011.78</v>
          </cell>
          <cell r="U1293">
            <v>-1099517.68</v>
          </cell>
          <cell r="V1293">
            <v>-1466023.58</v>
          </cell>
          <cell r="W1293">
            <v>-1832529.48</v>
          </cell>
          <cell r="X1293">
            <v>-2199035.38</v>
          </cell>
          <cell r="Y1293">
            <v>-144722.4</v>
          </cell>
          <cell r="Z1293">
            <v>-289444.83</v>
          </cell>
          <cell r="AA1293">
            <v>-434167.26</v>
          </cell>
          <cell r="AB1293">
            <v>-578889.68999999994</v>
          </cell>
          <cell r="AC1293">
            <v>-723612.12</v>
          </cell>
          <cell r="AD1293">
            <v>-1281923.8183333334</v>
          </cell>
          <cell r="AE1293">
            <v>-1282474.2545833334</v>
          </cell>
          <cell r="AF1293">
            <v>-1282770.6425000001</v>
          </cell>
          <cell r="AG1293">
            <v>-1282770.6408333334</v>
          </cell>
          <cell r="AH1293">
            <v>-1282770.6391666667</v>
          </cell>
          <cell r="AI1293">
            <v>-1282770.6375</v>
          </cell>
          <cell r="AJ1293">
            <v>-1282770.6358333332</v>
          </cell>
          <cell r="AK1293">
            <v>-1273529.65625</v>
          </cell>
          <cell r="AL1293">
            <v>-1245806.7208333334</v>
          </cell>
          <cell r="AM1293">
            <v>-1199601.8295833333</v>
          </cell>
          <cell r="AN1293">
            <v>-1134914.9825000002</v>
          </cell>
          <cell r="AO1293">
            <v>-1051746.1795833332</v>
          </cell>
          <cell r="AR1293" t="str">
            <v>50b</v>
          </cell>
        </row>
        <row r="1294">
          <cell r="R1294">
            <v>-2694505</v>
          </cell>
          <cell r="S1294">
            <v>-2936841</v>
          </cell>
          <cell r="T1294">
            <v>-3251263</v>
          </cell>
          <cell r="U1294">
            <v>-956226.32</v>
          </cell>
          <cell r="V1294">
            <v>-1066858.32</v>
          </cell>
          <cell r="W1294">
            <v>-1254751.32</v>
          </cell>
          <cell r="X1294">
            <v>-1443826.32</v>
          </cell>
          <cell r="Y1294">
            <v>-1639800.32</v>
          </cell>
          <cell r="Z1294">
            <v>-1832167.32</v>
          </cell>
          <cell r="AA1294">
            <v>-2031863.32</v>
          </cell>
          <cell r="AB1294">
            <v>-2263761.3199999998</v>
          </cell>
          <cell r="AC1294">
            <v>-2598259.3199999998</v>
          </cell>
          <cell r="AD1294">
            <v>-1962594.0383333333</v>
          </cell>
          <cell r="AE1294">
            <v>-1957904.875</v>
          </cell>
          <cell r="AF1294">
            <v>-1965303.0833333333</v>
          </cell>
          <cell r="AG1294">
            <v>-1971957.0966666667</v>
          </cell>
          <cell r="AH1294">
            <v>-1971592.165</v>
          </cell>
          <cell r="AI1294">
            <v>-1968775.6500000001</v>
          </cell>
          <cell r="AJ1294">
            <v>-1967640.885</v>
          </cell>
          <cell r="AK1294">
            <v>-1968694.4533333334</v>
          </cell>
          <cell r="AL1294">
            <v>-1971335.6883333335</v>
          </cell>
          <cell r="AM1294">
            <v>-1975268.9233333336</v>
          </cell>
          <cell r="AN1294">
            <v>-1980512.0750000002</v>
          </cell>
          <cell r="AO1294">
            <v>-1990486.5183333335</v>
          </cell>
          <cell r="AR1294" t="str">
            <v>50b</v>
          </cell>
        </row>
        <row r="1295">
          <cell r="R1295">
            <v>0</v>
          </cell>
          <cell r="S1295">
            <v>0</v>
          </cell>
          <cell r="T1295">
            <v>-48048.45</v>
          </cell>
          <cell r="U1295">
            <v>-48048.45</v>
          </cell>
          <cell r="V1295">
            <v>-48048.45</v>
          </cell>
          <cell r="W1295">
            <v>0</v>
          </cell>
          <cell r="X1295">
            <v>0</v>
          </cell>
          <cell r="Y1295">
            <v>0</v>
          </cell>
          <cell r="Z1295">
            <v>-47713.07</v>
          </cell>
          <cell r="AA1295">
            <v>-47713.07</v>
          </cell>
          <cell r="AB1295">
            <v>-47713.07</v>
          </cell>
          <cell r="AC1295">
            <v>0</v>
          </cell>
          <cell r="AD1295">
            <v>0</v>
          </cell>
          <cell r="AE1295">
            <v>0</v>
          </cell>
          <cell r="AF1295">
            <v>-2002.01875</v>
          </cell>
          <cell r="AG1295">
            <v>-6006.0562499999987</v>
          </cell>
          <cell r="AH1295">
            <v>-10010.09375</v>
          </cell>
          <cell r="AI1295">
            <v>-12012.112499999997</v>
          </cell>
          <cell r="AJ1295">
            <v>-12012.112499999997</v>
          </cell>
          <cell r="AK1295">
            <v>-12012.112499999997</v>
          </cell>
          <cell r="AL1295">
            <v>-14000.157083333332</v>
          </cell>
          <cell r="AM1295">
            <v>-17976.24625</v>
          </cell>
          <cell r="AN1295">
            <v>-21952.335416666665</v>
          </cell>
          <cell r="AO1295">
            <v>-23940.38</v>
          </cell>
          <cell r="AR1295" t="str">
            <v>50a</v>
          </cell>
        </row>
        <row r="1296">
          <cell r="R1296">
            <v>-121392.72</v>
          </cell>
          <cell r="S1296">
            <v>-141624.84</v>
          </cell>
          <cell r="T1296">
            <v>-161856.95999999999</v>
          </cell>
          <cell r="U1296">
            <v>-182089.08</v>
          </cell>
          <cell r="V1296">
            <v>-202321.2</v>
          </cell>
          <cell r="W1296">
            <v>-222553.32</v>
          </cell>
          <cell r="X1296">
            <v>-242785.44</v>
          </cell>
          <cell r="Y1296">
            <v>-182695.02</v>
          </cell>
          <cell r="Z1296">
            <v>-28106.92</v>
          </cell>
          <cell r="AA1296">
            <v>-42160.38</v>
          </cell>
          <cell r="AB1296">
            <v>-56213.84</v>
          </cell>
          <cell r="AC1296">
            <v>-70267.3</v>
          </cell>
          <cell r="AD1296">
            <v>-93000.68</v>
          </cell>
          <cell r="AE1296">
            <v>-97172.390833333324</v>
          </cell>
          <cell r="AF1296">
            <v>-101985.90333333332</v>
          </cell>
          <cell r="AG1296">
            <v>-107441.21749999998</v>
          </cell>
          <cell r="AH1296">
            <v>-113538.33333333333</v>
          </cell>
          <cell r="AI1296">
            <v>-120277.25083333331</v>
          </cell>
          <cell r="AJ1296">
            <v>-127657.96999999999</v>
          </cell>
          <cell r="AK1296">
            <v>-138278.0675</v>
          </cell>
          <cell r="AL1296">
            <v>-144532.46666666667</v>
          </cell>
          <cell r="AM1296">
            <v>-143245.24583333332</v>
          </cell>
          <cell r="AN1296">
            <v>-141443.13666666663</v>
          </cell>
          <cell r="AO1296">
            <v>-139126.13916666666</v>
          </cell>
          <cell r="AR1296" t="str">
            <v>50b</v>
          </cell>
        </row>
        <row r="1297">
          <cell r="R1297">
            <v>-121392.72</v>
          </cell>
          <cell r="S1297">
            <v>-141624.84</v>
          </cell>
          <cell r="T1297">
            <v>-161856.95999999999</v>
          </cell>
          <cell r="U1297">
            <v>-182089.08</v>
          </cell>
          <cell r="V1297">
            <v>-202321.2</v>
          </cell>
          <cell r="W1297">
            <v>-222553.32</v>
          </cell>
          <cell r="X1297">
            <v>-242785.44</v>
          </cell>
          <cell r="Y1297">
            <v>-182695.02</v>
          </cell>
          <cell r="Z1297">
            <v>-28106.92</v>
          </cell>
          <cell r="AA1297">
            <v>-42160.38</v>
          </cell>
          <cell r="AB1297">
            <v>-56213.84</v>
          </cell>
          <cell r="AC1297">
            <v>-70267.3</v>
          </cell>
          <cell r="AD1297">
            <v>-93000.68</v>
          </cell>
          <cell r="AE1297">
            <v>-97172.390833333324</v>
          </cell>
          <cell r="AF1297">
            <v>-101985.90333333332</v>
          </cell>
          <cell r="AG1297">
            <v>-107441.21749999998</v>
          </cell>
          <cell r="AH1297">
            <v>-113538.33333333333</v>
          </cell>
          <cell r="AI1297">
            <v>-120277.25083333331</v>
          </cell>
          <cell r="AJ1297">
            <v>-127657.96999999999</v>
          </cell>
          <cell r="AK1297">
            <v>-138278.0675</v>
          </cell>
          <cell r="AL1297">
            <v>-144532.46666666667</v>
          </cell>
          <cell r="AM1297">
            <v>-143245.24583333332</v>
          </cell>
          <cell r="AN1297">
            <v>-141443.13666666663</v>
          </cell>
          <cell r="AO1297">
            <v>-139126.13916666666</v>
          </cell>
          <cell r="AR1297" t="str">
            <v>50b</v>
          </cell>
        </row>
        <row r="1298">
          <cell r="R1298">
            <v>-20630.400000000001</v>
          </cell>
          <cell r="S1298">
            <v>-24068.799999999999</v>
          </cell>
          <cell r="T1298">
            <v>-27507.200000000001</v>
          </cell>
          <cell r="U1298">
            <v>-30945.599999999999</v>
          </cell>
          <cell r="V1298">
            <v>-34384</v>
          </cell>
          <cell r="W1298">
            <v>-37822.400000000001</v>
          </cell>
          <cell r="X1298">
            <v>-41260.800000000003</v>
          </cell>
          <cell r="Y1298">
            <v>-53337.02</v>
          </cell>
          <cell r="Z1298">
            <v>-8205.7000000000007</v>
          </cell>
          <cell r="AA1298">
            <v>-12308.55</v>
          </cell>
          <cell r="AB1298">
            <v>-16411.400000000001</v>
          </cell>
          <cell r="AC1298">
            <v>-20514.25</v>
          </cell>
          <cell r="AD1298">
            <v>-49185.1</v>
          </cell>
          <cell r="AE1298">
            <v>-46277.920833333337</v>
          </cell>
          <cell r="AF1298">
            <v>-42923.48333333333</v>
          </cell>
          <cell r="AG1298">
            <v>-39121.787499999999</v>
          </cell>
          <cell r="AH1298">
            <v>-34872.833333333336</v>
          </cell>
          <cell r="AI1298">
            <v>-30176.620833333334</v>
          </cell>
          <cell r="AJ1298">
            <v>-25033.149999999998</v>
          </cell>
          <cell r="AK1298">
            <v>-24428.709166666667</v>
          </cell>
          <cell r="AL1298">
            <v>-26563.189166666667</v>
          </cell>
          <cell r="AM1298">
            <v>-26701.616250000003</v>
          </cell>
          <cell r="AN1298">
            <v>-26895.414166666669</v>
          </cell>
          <cell r="AO1298">
            <v>-27144.58291666667</v>
          </cell>
          <cell r="AR1298" t="str">
            <v>50b</v>
          </cell>
        </row>
        <row r="1299">
          <cell r="R1299">
            <v>-20630.400000000001</v>
          </cell>
          <cell r="S1299">
            <v>-24068.799999999999</v>
          </cell>
          <cell r="T1299">
            <v>-27507.200000000001</v>
          </cell>
          <cell r="U1299">
            <v>-30945.599999999999</v>
          </cell>
          <cell r="V1299">
            <v>-34384</v>
          </cell>
          <cell r="W1299">
            <v>-37822.400000000001</v>
          </cell>
          <cell r="X1299">
            <v>-41260.800000000003</v>
          </cell>
          <cell r="Y1299">
            <v>-53337.01</v>
          </cell>
          <cell r="Z1299">
            <v>-8205.7000000000007</v>
          </cell>
          <cell r="AA1299">
            <v>-12308.55</v>
          </cell>
          <cell r="AB1299">
            <v>-16411.400000000001</v>
          </cell>
          <cell r="AC1299">
            <v>-20514.25</v>
          </cell>
          <cell r="AD1299">
            <v>-49185.1</v>
          </cell>
          <cell r="AE1299">
            <v>-46277.920833333337</v>
          </cell>
          <cell r="AF1299">
            <v>-42923.48333333333</v>
          </cell>
          <cell r="AG1299">
            <v>-39121.787499999999</v>
          </cell>
          <cell r="AH1299">
            <v>-34872.833333333336</v>
          </cell>
          <cell r="AI1299">
            <v>-30176.620833333334</v>
          </cell>
          <cell r="AJ1299">
            <v>-25033.149999999998</v>
          </cell>
          <cell r="AK1299">
            <v>-24428.708750000002</v>
          </cell>
          <cell r="AL1299">
            <v>-26563.188333333335</v>
          </cell>
          <cell r="AM1299">
            <v>-26701.615416666667</v>
          </cell>
          <cell r="AN1299">
            <v>-26895.413333333334</v>
          </cell>
          <cell r="AO1299">
            <v>-27144.582083333338</v>
          </cell>
          <cell r="AR1299" t="str">
            <v>50b</v>
          </cell>
        </row>
        <row r="1300">
          <cell r="R1300">
            <v>-43302.48</v>
          </cell>
          <cell r="S1300">
            <v>-50519.56</v>
          </cell>
          <cell r="T1300">
            <v>-57736.639999999999</v>
          </cell>
          <cell r="U1300">
            <v>-64953.72</v>
          </cell>
          <cell r="V1300">
            <v>-72170.8</v>
          </cell>
          <cell r="W1300">
            <v>-79387.88</v>
          </cell>
          <cell r="X1300">
            <v>-86604.96</v>
          </cell>
          <cell r="Y1300">
            <v>0</v>
          </cell>
          <cell r="Z1300">
            <v>0</v>
          </cell>
          <cell r="AA1300">
            <v>0</v>
          </cell>
          <cell r="AB1300">
            <v>0</v>
          </cell>
          <cell r="AC1300">
            <v>0</v>
          </cell>
          <cell r="AD1300">
            <v>-64820.619999999995</v>
          </cell>
          <cell r="AE1300">
            <v>-62880.41333333333</v>
          </cell>
          <cell r="AF1300">
            <v>-60641.71333333334</v>
          </cell>
          <cell r="AG1300">
            <v>-58104.52</v>
          </cell>
          <cell r="AH1300">
            <v>-55268.833333333336</v>
          </cell>
          <cell r="AI1300">
            <v>-52134.653333333343</v>
          </cell>
          <cell r="AJ1300">
            <v>-48701.98</v>
          </cell>
          <cell r="AK1300">
            <v>-46610.308333333342</v>
          </cell>
          <cell r="AL1300">
            <v>-45708.173333333332</v>
          </cell>
          <cell r="AM1300">
            <v>-44204.614999999998</v>
          </cell>
          <cell r="AN1300">
            <v>-42099.633333333339</v>
          </cell>
          <cell r="AO1300">
            <v>-39393.22833333334</v>
          </cell>
          <cell r="AR1300" t="str">
            <v>50b</v>
          </cell>
        </row>
        <row r="1301">
          <cell r="R1301">
            <v>0</v>
          </cell>
          <cell r="S1301">
            <v>0</v>
          </cell>
          <cell r="T1301">
            <v>0</v>
          </cell>
          <cell r="U1301">
            <v>0</v>
          </cell>
          <cell r="V1301">
            <v>0</v>
          </cell>
          <cell r="W1301">
            <v>0</v>
          </cell>
          <cell r="X1301">
            <v>0</v>
          </cell>
          <cell r="Y1301">
            <v>0</v>
          </cell>
          <cell r="Z1301">
            <v>0</v>
          </cell>
          <cell r="AA1301">
            <v>0</v>
          </cell>
          <cell r="AB1301">
            <v>0</v>
          </cell>
          <cell r="AC1301">
            <v>0</v>
          </cell>
          <cell r="AD1301">
            <v>-583521.3470833333</v>
          </cell>
          <cell r="AE1301">
            <v>-474201.46916666673</v>
          </cell>
          <cell r="AF1301">
            <v>-368142.58333333331</v>
          </cell>
          <cell r="AG1301">
            <v>-263792.8808333333</v>
          </cell>
          <cell r="AH1301">
            <v>-157575.03208333332</v>
          </cell>
          <cell r="AI1301">
            <v>-51121.273333333338</v>
          </cell>
          <cell r="AJ1301">
            <v>0</v>
          </cell>
          <cell r="AK1301">
            <v>0</v>
          </cell>
          <cell r="AL1301">
            <v>0</v>
          </cell>
          <cell r="AM1301">
            <v>0</v>
          </cell>
          <cell r="AN1301">
            <v>0</v>
          </cell>
          <cell r="AO1301">
            <v>0</v>
          </cell>
          <cell r="AR1301" t="str">
            <v>50b</v>
          </cell>
        </row>
        <row r="1302">
          <cell r="R1302">
            <v>-1105798.8899999999</v>
          </cell>
          <cell r="S1302">
            <v>-1105798.8899999999</v>
          </cell>
          <cell r="T1302">
            <v>-1143255.6499999999</v>
          </cell>
          <cell r="U1302">
            <v>-1143255.6499999999</v>
          </cell>
          <cell r="V1302">
            <v>-1143255.6499999999</v>
          </cell>
          <cell r="W1302">
            <v>-1224133.8999999999</v>
          </cell>
          <cell r="X1302">
            <v>-1224133.8999999999</v>
          </cell>
          <cell r="Y1302">
            <v>-1224133.8999999999</v>
          </cell>
          <cell r="Z1302">
            <v>-1374155.37</v>
          </cell>
          <cell r="AA1302">
            <v>-1374155.37</v>
          </cell>
          <cell r="AB1302">
            <v>-1374155.37</v>
          </cell>
          <cell r="AC1302">
            <v>-1601576.15</v>
          </cell>
          <cell r="AD1302">
            <v>-916907.59916666662</v>
          </cell>
          <cell r="AE1302">
            <v>-945707.28958333342</v>
          </cell>
          <cell r="AF1302">
            <v>-974694.18166666676</v>
          </cell>
          <cell r="AG1302">
            <v>-1003963.5166666667</v>
          </cell>
          <cell r="AH1302">
            <v>-1033447.6883333334</v>
          </cell>
          <cell r="AI1302">
            <v>-1059789.7970833334</v>
          </cell>
          <cell r="AJ1302">
            <v>-1083199.7304166667</v>
          </cell>
          <cell r="AK1302">
            <v>-1106819.55125</v>
          </cell>
          <cell r="AL1302">
            <v>-1134583.8916666666</v>
          </cell>
          <cell r="AM1302">
            <v>-1166912.052916667</v>
          </cell>
          <cell r="AN1302">
            <v>-1199659.5154166671</v>
          </cell>
          <cell r="AO1302">
            <v>-1234591.9854166668</v>
          </cell>
          <cell r="AR1302" t="str">
            <v>50a</v>
          </cell>
        </row>
        <row r="1303">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cell r="AO1303">
            <v>0</v>
          </cell>
          <cell r="AR1303" t="str">
            <v>50b</v>
          </cell>
        </row>
        <row r="1304">
          <cell r="R1304">
            <v>123117.23</v>
          </cell>
          <cell r="S1304">
            <v>125814.83</v>
          </cell>
          <cell r="T1304">
            <v>0</v>
          </cell>
          <cell r="U1304">
            <v>0</v>
          </cell>
          <cell r="V1304">
            <v>0</v>
          </cell>
          <cell r="W1304">
            <v>0</v>
          </cell>
          <cell r="X1304">
            <v>0</v>
          </cell>
          <cell r="Y1304">
            <v>0</v>
          </cell>
          <cell r="Z1304">
            <v>-3738.9</v>
          </cell>
          <cell r="AA1304">
            <v>0</v>
          </cell>
          <cell r="AB1304">
            <v>0</v>
          </cell>
          <cell r="AC1304">
            <v>-91461.49</v>
          </cell>
          <cell r="AD1304">
            <v>7620.9495833333322</v>
          </cell>
          <cell r="AE1304">
            <v>16785.836249999997</v>
          </cell>
          <cell r="AF1304">
            <v>20744.338333333333</v>
          </cell>
          <cell r="AG1304">
            <v>20744.338333333333</v>
          </cell>
          <cell r="AH1304">
            <v>20744.338333333333</v>
          </cell>
          <cell r="AI1304">
            <v>20744.338333333333</v>
          </cell>
          <cell r="AJ1304">
            <v>20744.338333333333</v>
          </cell>
          <cell r="AK1304">
            <v>20744.338333333333</v>
          </cell>
          <cell r="AL1304">
            <v>20588.550833333331</v>
          </cell>
          <cell r="AM1304">
            <v>20432.763333333332</v>
          </cell>
          <cell r="AN1304">
            <v>20432.763333333332</v>
          </cell>
          <cell r="AO1304">
            <v>16621.867916666666</v>
          </cell>
          <cell r="AR1304" t="str">
            <v>48</v>
          </cell>
        </row>
        <row r="1305">
          <cell r="R1305">
            <v>-133332</v>
          </cell>
          <cell r="S1305">
            <v>-166665</v>
          </cell>
          <cell r="T1305">
            <v>-199998</v>
          </cell>
          <cell r="U1305">
            <v>-233331</v>
          </cell>
          <cell r="V1305">
            <v>-266664</v>
          </cell>
          <cell r="W1305">
            <v>-299997</v>
          </cell>
          <cell r="X1305">
            <v>-333330</v>
          </cell>
          <cell r="Y1305">
            <v>-240545</v>
          </cell>
          <cell r="Z1305">
            <v>0</v>
          </cell>
          <cell r="AA1305">
            <v>-29167</v>
          </cell>
          <cell r="AB1305">
            <v>-58334</v>
          </cell>
          <cell r="AC1305">
            <v>-87501</v>
          </cell>
          <cell r="AD1305">
            <v>-216940.38916666666</v>
          </cell>
          <cell r="AE1305">
            <v>-213815.13916666666</v>
          </cell>
          <cell r="AF1305">
            <v>-209995.38916666666</v>
          </cell>
          <cell r="AG1305">
            <v>-205481.13916666666</v>
          </cell>
          <cell r="AH1305">
            <v>-200272.38916666666</v>
          </cell>
          <cell r="AI1305">
            <v>-194369.15291666667</v>
          </cell>
          <cell r="AJ1305">
            <v>-188571.375</v>
          </cell>
          <cell r="AK1305">
            <v>-179360.25</v>
          </cell>
          <cell r="AL1305">
            <v>-172821.66666666666</v>
          </cell>
          <cell r="AM1305">
            <v>-172648.08333333334</v>
          </cell>
          <cell r="AN1305">
            <v>-172127.33333333334</v>
          </cell>
          <cell r="AO1305">
            <v>-171259.41666666666</v>
          </cell>
          <cell r="AR1305" t="str">
            <v>50b</v>
          </cell>
        </row>
        <row r="1306">
          <cell r="R1306">
            <v>-190511</v>
          </cell>
          <cell r="S1306">
            <v>-190511</v>
          </cell>
          <cell r="T1306">
            <v>-189683.11</v>
          </cell>
          <cell r="U1306">
            <v>-188846.94</v>
          </cell>
          <cell r="V1306">
            <v>-188002.41</v>
          </cell>
          <cell r="W1306">
            <v>-187149.43</v>
          </cell>
          <cell r="X1306">
            <v>-186287.92</v>
          </cell>
          <cell r="Y1306">
            <v>-185417.8</v>
          </cell>
          <cell r="Z1306">
            <v>-184538.98</v>
          </cell>
          <cell r="AA1306">
            <v>-183651.37</v>
          </cell>
          <cell r="AB1306">
            <v>-182754.88</v>
          </cell>
          <cell r="AC1306">
            <v>-181849.43</v>
          </cell>
          <cell r="AD1306">
            <v>-7937.958333333333</v>
          </cell>
          <cell r="AE1306">
            <v>-23813.875</v>
          </cell>
          <cell r="AF1306">
            <v>-39655.296249999999</v>
          </cell>
          <cell r="AG1306">
            <v>-55427.381666666661</v>
          </cell>
          <cell r="AH1306">
            <v>-71129.437916666662</v>
          </cell>
          <cell r="AI1306">
            <v>-86760.764583333337</v>
          </cell>
          <cell r="AJ1306">
            <v>-102320.65416666667</v>
          </cell>
          <cell r="AK1306">
            <v>-117808.3925</v>
          </cell>
          <cell r="AL1306">
            <v>-133223.25833333333</v>
          </cell>
          <cell r="AM1306">
            <v>-148564.52291666667</v>
          </cell>
          <cell r="AN1306">
            <v>-163831.44999999998</v>
          </cell>
          <cell r="AO1306">
            <v>-179023.29624999998</v>
          </cell>
          <cell r="AR1306" t="str">
            <v>62</v>
          </cell>
        </row>
        <row r="1307">
          <cell r="R1307">
            <v>-1380184</v>
          </cell>
          <cell r="S1307">
            <v>-1558391</v>
          </cell>
          <cell r="T1307">
            <v>-1785412</v>
          </cell>
          <cell r="U1307">
            <v>-676432.27</v>
          </cell>
          <cell r="V1307">
            <v>-756886.27</v>
          </cell>
          <cell r="W1307">
            <v>-826849.27</v>
          </cell>
          <cell r="X1307">
            <v>-879956.27</v>
          </cell>
          <cell r="Y1307">
            <v>-929170.27</v>
          </cell>
          <cell r="Z1307">
            <v>-985706.27</v>
          </cell>
          <cell r="AA1307">
            <v>-1068406.27</v>
          </cell>
          <cell r="AB1307">
            <v>-1228158.27</v>
          </cell>
          <cell r="AC1307">
            <v>-1444267.27</v>
          </cell>
          <cell r="AD1307">
            <v>-965315.29499999993</v>
          </cell>
          <cell r="AE1307">
            <v>-954537.75166666659</v>
          </cell>
          <cell r="AF1307">
            <v>-955023.36166666669</v>
          </cell>
          <cell r="AG1307">
            <v>-965465.38624999998</v>
          </cell>
          <cell r="AH1307">
            <v>-981209.78374999994</v>
          </cell>
          <cell r="AI1307">
            <v>-997037.13958333328</v>
          </cell>
          <cell r="AJ1307">
            <v>-1013944.5370833332</v>
          </cell>
          <cell r="AK1307">
            <v>-1031934.8512499998</v>
          </cell>
          <cell r="AL1307">
            <v>-1050696.5820833331</v>
          </cell>
          <cell r="AM1307">
            <v>-1070627.0212499998</v>
          </cell>
          <cell r="AN1307">
            <v>-1092259.1687499997</v>
          </cell>
          <cell r="AO1307">
            <v>-1115096.1079166664</v>
          </cell>
        </row>
        <row r="1308">
          <cell r="R1308">
            <v>-1436307.72</v>
          </cell>
          <cell r="S1308">
            <v>-734368.43</v>
          </cell>
          <cell r="T1308">
            <v>-807453.43</v>
          </cell>
          <cell r="U1308">
            <v>-880581.09</v>
          </cell>
          <cell r="V1308">
            <v>-953668.51</v>
          </cell>
          <cell r="W1308">
            <v>-1027076.1</v>
          </cell>
          <cell r="X1308">
            <v>-1100900.29</v>
          </cell>
          <cell r="Y1308">
            <v>-1185278.72</v>
          </cell>
          <cell r="Z1308">
            <v>-1259440.06</v>
          </cell>
          <cell r="AA1308">
            <v>-1334189.5900000001</v>
          </cell>
          <cell r="AB1308">
            <v>-1408700.21</v>
          </cell>
          <cell r="AC1308">
            <v>-851504.11</v>
          </cell>
          <cell r="AD1308">
            <v>-996383.24041666661</v>
          </cell>
          <cell r="AE1308">
            <v>-1039475.5291666669</v>
          </cell>
          <cell r="AF1308">
            <v>-1046961.1883333335</v>
          </cell>
          <cell r="AG1308">
            <v>-1054544.8666666667</v>
          </cell>
          <cell r="AH1308">
            <v>-1062582.0725</v>
          </cell>
          <cell r="AI1308">
            <v>-1071024.3183333331</v>
          </cell>
          <cell r="AJ1308">
            <v>-1079839.3366666667</v>
          </cell>
          <cell r="AK1308">
            <v>-1089070.2904166665</v>
          </cell>
          <cell r="AL1308">
            <v>-1098700.6804166667</v>
          </cell>
          <cell r="AM1308">
            <v>-1108653.9541666668</v>
          </cell>
          <cell r="AN1308">
            <v>-1118843.8845833333</v>
          </cell>
          <cell r="AO1308">
            <v>-1102800.7654166666</v>
          </cell>
          <cell r="AR1308" t="str">
            <v>50a</v>
          </cell>
        </row>
        <row r="1309">
          <cell r="Z1309">
            <v>-384889.2</v>
          </cell>
          <cell r="AA1309">
            <v>-697595.43</v>
          </cell>
          <cell r="AB1309">
            <v>-367087.79</v>
          </cell>
          <cell r="AC1309">
            <v>-380519.56</v>
          </cell>
          <cell r="AK1309">
            <v>0</v>
          </cell>
          <cell r="AL1309">
            <v>-16037.050000000001</v>
          </cell>
          <cell r="AM1309">
            <v>-61140.576250000006</v>
          </cell>
          <cell r="AN1309">
            <v>-105502.37708333334</v>
          </cell>
          <cell r="AO1309">
            <v>-136652.68333333335</v>
          </cell>
          <cell r="AR1309" t="str">
            <v>50b</v>
          </cell>
        </row>
        <row r="1310">
          <cell r="R1310">
            <v>-728280.11</v>
          </cell>
          <cell r="S1310">
            <v>-724292.86</v>
          </cell>
          <cell r="T1310">
            <v>-719757.95</v>
          </cell>
          <cell r="U1310">
            <v>-714621.02</v>
          </cell>
          <cell r="V1310">
            <v>-712930.35</v>
          </cell>
          <cell r="W1310">
            <v>-706910.03</v>
          </cell>
          <cell r="X1310">
            <v>-702589.57</v>
          </cell>
          <cell r="Y1310">
            <v>-685860.49</v>
          </cell>
          <cell r="Z1310">
            <v>-681140.53</v>
          </cell>
          <cell r="AA1310">
            <v>-674884.54</v>
          </cell>
          <cell r="AB1310">
            <v>-672517.82</v>
          </cell>
          <cell r="AC1310">
            <v>-672517.82</v>
          </cell>
          <cell r="AD1310">
            <v>-755362.2074999999</v>
          </cell>
          <cell r="AE1310">
            <v>-750764.54749999999</v>
          </cell>
          <cell r="AF1310">
            <v>-746287.92208333325</v>
          </cell>
          <cell r="AG1310">
            <v>-741676.84916666674</v>
          </cell>
          <cell r="AH1310">
            <v>-737116.53833333345</v>
          </cell>
          <cell r="AI1310">
            <v>-732754.30375000008</v>
          </cell>
          <cell r="AJ1310">
            <v>-728336.5904166667</v>
          </cell>
          <cell r="AK1310">
            <v>-723504.56333333347</v>
          </cell>
          <cell r="AL1310">
            <v>-718240.19666666666</v>
          </cell>
          <cell r="AM1310">
            <v>-712828.04833333334</v>
          </cell>
          <cell r="AN1310">
            <v>-707358.61625000008</v>
          </cell>
          <cell r="AO1310">
            <v>-702165.77208333334</v>
          </cell>
          <cell r="AR1310" t="str">
            <v>50a</v>
          </cell>
        </row>
        <row r="1311">
          <cell r="R1311">
            <v>-298241.32</v>
          </cell>
          <cell r="S1311">
            <v>-298241.32</v>
          </cell>
          <cell r="T1311">
            <v>-60661.32</v>
          </cell>
          <cell r="U1311">
            <v>-82819.05</v>
          </cell>
          <cell r="V1311">
            <v>-82756.95</v>
          </cell>
          <cell r="W1311">
            <v>-125457.74</v>
          </cell>
          <cell r="X1311">
            <v>-145204.01</v>
          </cell>
          <cell r="Y1311">
            <v>-166496.20000000001</v>
          </cell>
          <cell r="Z1311">
            <v>-186752.96</v>
          </cell>
          <cell r="AA1311">
            <v>-135158.64000000001</v>
          </cell>
          <cell r="AB1311">
            <v>-157733.22</v>
          </cell>
          <cell r="AC1311">
            <v>-441980.04</v>
          </cell>
          <cell r="AD1311">
            <v>-229982.71249999999</v>
          </cell>
          <cell r="AE1311">
            <v>-205717.86250000002</v>
          </cell>
          <cell r="AF1311">
            <v>-192926.85833333337</v>
          </cell>
          <cell r="AG1311">
            <v>-192532.93874999997</v>
          </cell>
          <cell r="AH1311">
            <v>-193059.67041666666</v>
          </cell>
          <cell r="AI1311">
            <v>-191874.22250000003</v>
          </cell>
          <cell r="AJ1311">
            <v>-189801.94375000001</v>
          </cell>
          <cell r="AK1311">
            <v>-189439.60083333333</v>
          </cell>
          <cell r="AL1311">
            <v>-187506.93208333335</v>
          </cell>
          <cell r="AM1311">
            <v>-180966.99958333335</v>
          </cell>
          <cell r="AN1311">
            <v>-173217.91125</v>
          </cell>
          <cell r="AO1311">
            <v>-175802.78416666665</v>
          </cell>
          <cell r="AR1311" t="str">
            <v>50a</v>
          </cell>
        </row>
        <row r="1312">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cell r="AO1312">
            <v>0</v>
          </cell>
          <cell r="AR1312" t="str">
            <v>50a</v>
          </cell>
        </row>
        <row r="1313">
          <cell r="R1313">
            <v>0</v>
          </cell>
          <cell r="S1313">
            <v>0</v>
          </cell>
          <cell r="T1313">
            <v>0</v>
          </cell>
          <cell r="U1313">
            <v>0</v>
          </cell>
          <cell r="V1313">
            <v>0</v>
          </cell>
          <cell r="W1313">
            <v>0</v>
          </cell>
          <cell r="X1313">
            <v>0</v>
          </cell>
          <cell r="Y1313">
            <v>0</v>
          </cell>
          <cell r="Z1313">
            <v>0</v>
          </cell>
          <cell r="AA1313">
            <v>0</v>
          </cell>
          <cell r="AB1313">
            <v>0</v>
          </cell>
          <cell r="AC1313">
            <v>0</v>
          </cell>
          <cell r="AD1313">
            <v>0</v>
          </cell>
          <cell r="AE1313">
            <v>0</v>
          </cell>
          <cell r="AF1313">
            <v>0</v>
          </cell>
          <cell r="AG1313">
            <v>0</v>
          </cell>
          <cell r="AH1313">
            <v>0</v>
          </cell>
          <cell r="AI1313">
            <v>0</v>
          </cell>
          <cell r="AJ1313">
            <v>0</v>
          </cell>
          <cell r="AK1313">
            <v>0</v>
          </cell>
          <cell r="AL1313">
            <v>0</v>
          </cell>
          <cell r="AM1313">
            <v>0</v>
          </cell>
          <cell r="AN1313">
            <v>0</v>
          </cell>
          <cell r="AO1313">
            <v>0</v>
          </cell>
          <cell r="AR1313" t="str">
            <v>50a</v>
          </cell>
        </row>
        <row r="1314">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cell r="AO1314">
            <v>0</v>
          </cell>
          <cell r="AR1314" t="str">
            <v>50a</v>
          </cell>
        </row>
        <row r="1315">
          <cell r="R1315">
            <v>0</v>
          </cell>
          <cell r="S1315">
            <v>0</v>
          </cell>
          <cell r="T1315">
            <v>0</v>
          </cell>
          <cell r="U1315">
            <v>0</v>
          </cell>
          <cell r="V1315">
            <v>0</v>
          </cell>
          <cell r="W1315">
            <v>0</v>
          </cell>
          <cell r="X1315">
            <v>0</v>
          </cell>
          <cell r="Y1315">
            <v>0</v>
          </cell>
          <cell r="Z1315">
            <v>0</v>
          </cell>
          <cell r="AA1315">
            <v>0</v>
          </cell>
          <cell r="AB1315">
            <v>0</v>
          </cell>
          <cell r="AC1315">
            <v>0</v>
          </cell>
          <cell r="AD1315">
            <v>60.458750000000002</v>
          </cell>
          <cell r="AE1315">
            <v>20.152916666666666</v>
          </cell>
          <cell r="AF1315">
            <v>0</v>
          </cell>
          <cell r="AG1315">
            <v>0</v>
          </cell>
          <cell r="AH1315">
            <v>0</v>
          </cell>
          <cell r="AI1315">
            <v>0</v>
          </cell>
          <cell r="AJ1315">
            <v>0</v>
          </cell>
          <cell r="AK1315">
            <v>0</v>
          </cell>
          <cell r="AL1315">
            <v>0</v>
          </cell>
          <cell r="AM1315">
            <v>0</v>
          </cell>
          <cell r="AN1315">
            <v>0</v>
          </cell>
          <cell r="AO1315">
            <v>0</v>
          </cell>
          <cell r="AR1315" t="str">
            <v>50a</v>
          </cell>
        </row>
        <row r="1316">
          <cell r="R1316">
            <v>0</v>
          </cell>
          <cell r="S1316">
            <v>0</v>
          </cell>
          <cell r="T1316">
            <v>0</v>
          </cell>
          <cell r="U1316">
            <v>0</v>
          </cell>
          <cell r="V1316">
            <v>0</v>
          </cell>
          <cell r="W1316">
            <v>0</v>
          </cell>
          <cell r="X1316">
            <v>0</v>
          </cell>
          <cell r="Y1316">
            <v>0</v>
          </cell>
          <cell r="Z1316">
            <v>0</v>
          </cell>
          <cell r="AA1316">
            <v>0</v>
          </cell>
          <cell r="AB1316">
            <v>0</v>
          </cell>
          <cell r="AC1316">
            <v>0</v>
          </cell>
          <cell r="AD1316">
            <v>-450000</v>
          </cell>
          <cell r="AE1316">
            <v>-283333.33333333331</v>
          </cell>
          <cell r="AF1316">
            <v>-150000</v>
          </cell>
          <cell r="AG1316">
            <v>-50000</v>
          </cell>
          <cell r="AH1316">
            <v>0</v>
          </cell>
          <cell r="AI1316">
            <v>0</v>
          </cell>
          <cell r="AJ1316">
            <v>0</v>
          </cell>
          <cell r="AK1316">
            <v>0</v>
          </cell>
          <cell r="AL1316">
            <v>0</v>
          </cell>
          <cell r="AM1316">
            <v>0</v>
          </cell>
          <cell r="AN1316">
            <v>0</v>
          </cell>
          <cell r="AO1316">
            <v>0</v>
          </cell>
          <cell r="AR1316" t="str">
            <v>50b</v>
          </cell>
        </row>
        <row r="1317">
          <cell r="R1317">
            <v>0</v>
          </cell>
          <cell r="S1317">
            <v>0</v>
          </cell>
          <cell r="T1317">
            <v>0</v>
          </cell>
          <cell r="U1317">
            <v>0</v>
          </cell>
          <cell r="V1317">
            <v>0</v>
          </cell>
          <cell r="W1317">
            <v>0</v>
          </cell>
          <cell r="X1317">
            <v>0</v>
          </cell>
          <cell r="Y1317">
            <v>0</v>
          </cell>
          <cell r="Z1317">
            <v>0</v>
          </cell>
          <cell r="AA1317">
            <v>0</v>
          </cell>
          <cell r="AB1317">
            <v>0</v>
          </cell>
          <cell r="AC1317">
            <v>0</v>
          </cell>
          <cell r="AD1317">
            <v>0</v>
          </cell>
          <cell r="AE1317">
            <v>0</v>
          </cell>
          <cell r="AF1317">
            <v>0</v>
          </cell>
          <cell r="AG1317">
            <v>0</v>
          </cell>
          <cell r="AH1317">
            <v>0</v>
          </cell>
          <cell r="AI1317">
            <v>0</v>
          </cell>
          <cell r="AJ1317">
            <v>0</v>
          </cell>
          <cell r="AK1317">
            <v>0</v>
          </cell>
          <cell r="AL1317">
            <v>0</v>
          </cell>
          <cell r="AM1317">
            <v>0</v>
          </cell>
          <cell r="AN1317">
            <v>0</v>
          </cell>
          <cell r="AO1317">
            <v>0</v>
          </cell>
          <cell r="AR1317" t="str">
            <v>50b</v>
          </cell>
        </row>
        <row r="1318">
          <cell r="R1318">
            <v>-241544</v>
          </cell>
          <cell r="S1318">
            <v>-87944</v>
          </cell>
          <cell r="T1318">
            <v>-1606812</v>
          </cell>
          <cell r="U1318">
            <v>-1606812</v>
          </cell>
          <cell r="V1318">
            <v>-1390796</v>
          </cell>
          <cell r="W1318">
            <v>0</v>
          </cell>
          <cell r="X1318">
            <v>0</v>
          </cell>
          <cell r="Y1318">
            <v>0</v>
          </cell>
          <cell r="Z1318">
            <v>0</v>
          </cell>
          <cell r="AA1318">
            <v>0</v>
          </cell>
          <cell r="AB1318">
            <v>0</v>
          </cell>
          <cell r="AC1318">
            <v>0</v>
          </cell>
          <cell r="AD1318">
            <v>-42173.75</v>
          </cell>
          <cell r="AE1318">
            <v>-55902.416666666664</v>
          </cell>
          <cell r="AF1318">
            <v>-126517.25</v>
          </cell>
          <cell r="AG1318">
            <v>-260418.25</v>
          </cell>
          <cell r="AH1318">
            <v>-385318.58333333331</v>
          </cell>
          <cell r="AI1318">
            <v>-443268.41666666669</v>
          </cell>
          <cell r="AJ1318">
            <v>-443268.41666666669</v>
          </cell>
          <cell r="AK1318">
            <v>-443268.41666666669</v>
          </cell>
          <cell r="AL1318">
            <v>-443268.41666666669</v>
          </cell>
          <cell r="AM1318">
            <v>-443268.41666666669</v>
          </cell>
          <cell r="AN1318">
            <v>-443268.41666666669</v>
          </cell>
          <cell r="AO1318">
            <v>-427213.70833333331</v>
          </cell>
          <cell r="AR1318" t="str">
            <v>62</v>
          </cell>
        </row>
        <row r="1319">
          <cell r="R1319">
            <v>0</v>
          </cell>
          <cell r="S1319">
            <v>0</v>
          </cell>
          <cell r="T1319">
            <v>0</v>
          </cell>
          <cell r="U1319">
            <v>0</v>
          </cell>
          <cell r="V1319">
            <v>0</v>
          </cell>
          <cell r="W1319">
            <v>0</v>
          </cell>
          <cell r="X1319">
            <v>0</v>
          </cell>
          <cell r="Y1319">
            <v>0</v>
          </cell>
          <cell r="Z1319">
            <v>0</v>
          </cell>
          <cell r="AA1319">
            <v>0</v>
          </cell>
          <cell r="AB1319">
            <v>0</v>
          </cell>
          <cell r="AC1319">
            <v>0</v>
          </cell>
          <cell r="AD1319">
            <v>-821601.25</v>
          </cell>
          <cell r="AE1319">
            <v>-620765.41666666663</v>
          </cell>
          <cell r="AF1319">
            <v>-520347.5</v>
          </cell>
          <cell r="AG1319">
            <v>-391518.75</v>
          </cell>
          <cell r="AH1319">
            <v>-133861.25</v>
          </cell>
          <cell r="AI1319">
            <v>-4193.75</v>
          </cell>
          <cell r="AJ1319">
            <v>-2516.25</v>
          </cell>
          <cell r="AK1319">
            <v>-838.75</v>
          </cell>
          <cell r="AL1319">
            <v>0</v>
          </cell>
          <cell r="AM1319">
            <v>0</v>
          </cell>
          <cell r="AN1319">
            <v>0</v>
          </cell>
          <cell r="AO1319">
            <v>0</v>
          </cell>
          <cell r="AR1319" t="str">
            <v>62</v>
          </cell>
        </row>
        <row r="1320">
          <cell r="R1320">
            <v>-3250409</v>
          </cell>
          <cell r="S1320">
            <v>-3250409</v>
          </cell>
          <cell r="T1320">
            <v>0</v>
          </cell>
          <cell r="U1320">
            <v>0</v>
          </cell>
          <cell r="V1320">
            <v>0</v>
          </cell>
          <cell r="W1320">
            <v>0</v>
          </cell>
          <cell r="X1320">
            <v>0</v>
          </cell>
          <cell r="Y1320">
            <v>0</v>
          </cell>
          <cell r="Z1320">
            <v>0</v>
          </cell>
          <cell r="AA1320">
            <v>0</v>
          </cell>
          <cell r="AB1320">
            <v>0</v>
          </cell>
          <cell r="AC1320">
            <v>-11886359</v>
          </cell>
          <cell r="AD1320">
            <v>-406301.125</v>
          </cell>
          <cell r="AE1320">
            <v>-677168.54166666663</v>
          </cell>
          <cell r="AF1320">
            <v>-812602.25</v>
          </cell>
          <cell r="AG1320">
            <v>-812602.25</v>
          </cell>
          <cell r="AH1320">
            <v>-812602.25</v>
          </cell>
          <cell r="AI1320">
            <v>-812602.25</v>
          </cell>
          <cell r="AJ1320">
            <v>-812602.25</v>
          </cell>
          <cell r="AK1320">
            <v>-812602.25</v>
          </cell>
          <cell r="AL1320">
            <v>-812602.25</v>
          </cell>
          <cell r="AM1320">
            <v>-812602.25</v>
          </cell>
          <cell r="AN1320">
            <v>-812602.25</v>
          </cell>
          <cell r="AO1320">
            <v>-1172433.5</v>
          </cell>
          <cell r="AR1320" t="str">
            <v>62</v>
          </cell>
        </row>
        <row r="1321">
          <cell r="Z1321">
            <v>-4270080</v>
          </cell>
          <cell r="AA1321">
            <v>-4270080</v>
          </cell>
          <cell r="AB1321">
            <v>-4270080</v>
          </cell>
          <cell r="AC1321">
            <v>-7374556</v>
          </cell>
          <cell r="AK1321">
            <v>0</v>
          </cell>
          <cell r="AL1321">
            <v>-177920</v>
          </cell>
          <cell r="AM1321">
            <v>-533760</v>
          </cell>
          <cell r="AN1321">
            <v>-889600</v>
          </cell>
          <cell r="AO1321">
            <v>-1374793.1666666667</v>
          </cell>
          <cell r="AR1321" t="str">
            <v>62</v>
          </cell>
        </row>
        <row r="1322">
          <cell r="AC1322">
            <v>-249455</v>
          </cell>
          <cell r="AO1322">
            <v>-10393.958333333334</v>
          </cell>
          <cell r="AR1322" t="str">
            <v>62</v>
          </cell>
        </row>
        <row r="1323">
          <cell r="R1323">
            <v>-633689.44999999995</v>
          </cell>
          <cell r="S1323">
            <v>-633689.44999999995</v>
          </cell>
          <cell r="T1323">
            <v>-633689.44999999995</v>
          </cell>
          <cell r="U1323">
            <v>-633689.44999999995</v>
          </cell>
          <cell r="V1323">
            <v>-621574.30000000005</v>
          </cell>
          <cell r="W1323">
            <v>-617568.47</v>
          </cell>
          <cell r="X1323">
            <v>-617568.47</v>
          </cell>
          <cell r="Y1323">
            <v>-617568.47</v>
          </cell>
          <cell r="Z1323">
            <v>-617568.47</v>
          </cell>
          <cell r="AA1323">
            <v>-535861.12</v>
          </cell>
          <cell r="AB1323">
            <v>-182310.17</v>
          </cell>
          <cell r="AC1323">
            <v>-64818.9</v>
          </cell>
          <cell r="AD1323">
            <v>-642965.26166666672</v>
          </cell>
          <cell r="AE1323">
            <v>-639140.4716666668</v>
          </cell>
          <cell r="AF1323">
            <v>-635656.78708333347</v>
          </cell>
          <cell r="AG1323">
            <v>-633888.24416666676</v>
          </cell>
          <cell r="AH1323">
            <v>-633185.4225000001</v>
          </cell>
          <cell r="AI1323">
            <v>-632008.14666666673</v>
          </cell>
          <cell r="AJ1323">
            <v>-630664.73166666669</v>
          </cell>
          <cell r="AK1323">
            <v>-629321.31666666665</v>
          </cell>
          <cell r="AL1323">
            <v>-627977.90166666661</v>
          </cell>
          <cell r="AM1323">
            <v>-623230.01374999993</v>
          </cell>
          <cell r="AN1323">
            <v>-600346.36333333317</v>
          </cell>
          <cell r="AO1323">
            <v>-557835.95374999987</v>
          </cell>
          <cell r="AR1323" t="str">
            <v>15</v>
          </cell>
          <cell r="AS1323" t="str">
            <v>8</v>
          </cell>
        </row>
        <row r="1324">
          <cell r="R1324">
            <v>-1563239.74</v>
          </cell>
          <cell r="S1324">
            <v>-1517922.89</v>
          </cell>
          <cell r="T1324">
            <v>-821160.95999999996</v>
          </cell>
          <cell r="U1324">
            <v>-821160.95999999996</v>
          </cell>
          <cell r="V1324">
            <v>-673008.26</v>
          </cell>
          <cell r="W1324">
            <v>-650955.26</v>
          </cell>
          <cell r="X1324">
            <v>-650955.26</v>
          </cell>
          <cell r="Y1324">
            <v>-650955.26</v>
          </cell>
          <cell r="Z1324">
            <v>-605272.26</v>
          </cell>
          <cell r="AA1324">
            <v>-605272.26</v>
          </cell>
          <cell r="AB1324">
            <v>-596792.31000000006</v>
          </cell>
          <cell r="AC1324">
            <v>-570451.21</v>
          </cell>
          <cell r="AD1324">
            <v>-3912982.396666667</v>
          </cell>
          <cell r="AE1324">
            <v>-3627929.1062499997</v>
          </cell>
          <cell r="AF1324">
            <v>-3312126.6375000007</v>
          </cell>
          <cell r="AG1324">
            <v>-2975473.3895833329</v>
          </cell>
          <cell r="AH1324">
            <v>-2650611.6637499998</v>
          </cell>
          <cell r="AI1324">
            <v>-2334702.4641666668</v>
          </cell>
          <cell r="AJ1324">
            <v>-2024486.642916667</v>
          </cell>
          <cell r="AK1324">
            <v>-1715395.1433333338</v>
          </cell>
          <cell r="AL1324">
            <v>-1448599.7391666668</v>
          </cell>
          <cell r="AM1324">
            <v>-1225660.6929166669</v>
          </cell>
          <cell r="AN1324">
            <v>-1004628.4191666666</v>
          </cell>
          <cell r="AO1324">
            <v>-852290.00875000004</v>
          </cell>
          <cell r="AR1324" t="str">
            <v>15</v>
          </cell>
          <cell r="AS1324" t="str">
            <v>8</v>
          </cell>
        </row>
        <row r="1325">
          <cell r="R1325">
            <v>-309384.17</v>
          </cell>
          <cell r="S1325">
            <v>-309384.17</v>
          </cell>
          <cell r="T1325">
            <v>-309384.17</v>
          </cell>
          <cell r="U1325">
            <v>-309384.17</v>
          </cell>
          <cell r="V1325">
            <v>-279297</v>
          </cell>
          <cell r="W1325">
            <v>-279297</v>
          </cell>
          <cell r="X1325">
            <v>-279297</v>
          </cell>
          <cell r="Y1325">
            <v>-279297</v>
          </cell>
          <cell r="Z1325">
            <v>-255008</v>
          </cell>
          <cell r="AA1325">
            <v>-255008</v>
          </cell>
          <cell r="AB1325">
            <v>-255008</v>
          </cell>
          <cell r="AC1325">
            <v>-241756</v>
          </cell>
          <cell r="AD1325">
            <v>-339742.42708333331</v>
          </cell>
          <cell r="AE1325">
            <v>-336805.94124999997</v>
          </cell>
          <cell r="AF1325">
            <v>-333882.95541666663</v>
          </cell>
          <cell r="AG1325">
            <v>-330976.67791666667</v>
          </cell>
          <cell r="AH1325">
            <v>-326819.97666666663</v>
          </cell>
          <cell r="AI1325">
            <v>-321409.64333333331</v>
          </cell>
          <cell r="AJ1325">
            <v>-315999.31</v>
          </cell>
          <cell r="AK1325">
            <v>-310609.31</v>
          </cell>
          <cell r="AL1325">
            <v>-304496.20500000002</v>
          </cell>
          <cell r="AM1325">
            <v>-297639.66166666662</v>
          </cell>
          <cell r="AN1325">
            <v>-290965.97333333333</v>
          </cell>
          <cell r="AO1325">
            <v>-283922.97333333333</v>
          </cell>
          <cell r="AR1325" t="str">
            <v>15</v>
          </cell>
          <cell r="AS1325" t="str">
            <v>8</v>
          </cell>
        </row>
        <row r="1326">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cell r="AO1326">
            <v>0</v>
          </cell>
          <cell r="AQ1326">
            <v>30</v>
          </cell>
          <cell r="AR1326" t="str">
            <v>54</v>
          </cell>
        </row>
        <row r="1327">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v>
          </cell>
          <cell r="AJ1327">
            <v>0</v>
          </cell>
          <cell r="AK1327">
            <v>0</v>
          </cell>
          <cell r="AL1327">
            <v>0</v>
          </cell>
          <cell r="AM1327">
            <v>0</v>
          </cell>
          <cell r="AN1327">
            <v>0</v>
          </cell>
          <cell r="AO1327">
            <v>0</v>
          </cell>
          <cell r="AQ1327">
            <v>30</v>
          </cell>
          <cell r="AR1327" t="str">
            <v>54</v>
          </cell>
        </row>
        <row r="1328">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cell r="AO1328">
            <v>0</v>
          </cell>
          <cell r="AQ1328">
            <v>30</v>
          </cell>
          <cell r="AR1328" t="str">
            <v>54</v>
          </cell>
        </row>
        <row r="1329">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cell r="AO1329">
            <v>0</v>
          </cell>
          <cell r="AQ1329">
            <v>30</v>
          </cell>
          <cell r="AR1329" t="str">
            <v>54</v>
          </cell>
        </row>
        <row r="1330">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v>
          </cell>
          <cell r="AJ1330">
            <v>0</v>
          </cell>
          <cell r="AK1330">
            <v>0</v>
          </cell>
          <cell r="AL1330">
            <v>0</v>
          </cell>
          <cell r="AM1330">
            <v>0</v>
          </cell>
          <cell r="AN1330">
            <v>0</v>
          </cell>
          <cell r="AO1330">
            <v>0</v>
          </cell>
          <cell r="AQ1330">
            <v>30</v>
          </cell>
          <cell r="AR1330" t="str">
            <v>54</v>
          </cell>
        </row>
        <row r="1331">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v>
          </cell>
          <cell r="AJ1331">
            <v>0</v>
          </cell>
          <cell r="AK1331">
            <v>0</v>
          </cell>
          <cell r="AL1331">
            <v>0</v>
          </cell>
          <cell r="AM1331">
            <v>0</v>
          </cell>
          <cell r="AN1331">
            <v>0</v>
          </cell>
          <cell r="AO1331">
            <v>0</v>
          </cell>
          <cell r="AQ1331">
            <v>30</v>
          </cell>
          <cell r="AR1331" t="str">
            <v>54</v>
          </cell>
        </row>
        <row r="1332">
          <cell r="R1332">
            <v>0</v>
          </cell>
          <cell r="S1332">
            <v>0</v>
          </cell>
          <cell r="T1332">
            <v>0</v>
          </cell>
          <cell r="U1332">
            <v>0</v>
          </cell>
          <cell r="V1332">
            <v>0</v>
          </cell>
          <cell r="W1332">
            <v>0</v>
          </cell>
          <cell r="X1332">
            <v>0</v>
          </cell>
          <cell r="Y1332">
            <v>0</v>
          </cell>
          <cell r="Z1332">
            <v>0</v>
          </cell>
          <cell r="AA1332">
            <v>0</v>
          </cell>
          <cell r="AB1332">
            <v>0</v>
          </cell>
          <cell r="AC1332">
            <v>0</v>
          </cell>
          <cell r="AD1332">
            <v>-1101.6166666666666</v>
          </cell>
          <cell r="AE1332">
            <v>-1101.6166666666666</v>
          </cell>
          <cell r="AF1332">
            <v>-1101.6166666666666</v>
          </cell>
          <cell r="AG1332">
            <v>-1101.6166666666666</v>
          </cell>
          <cell r="AH1332">
            <v>-1101.6166666666666</v>
          </cell>
          <cell r="AI1332">
            <v>-1101.6166666666666</v>
          </cell>
          <cell r="AJ1332">
            <v>-1101.6166666666666</v>
          </cell>
          <cell r="AK1332">
            <v>-963.91458333333321</v>
          </cell>
          <cell r="AL1332">
            <v>-688.51041666666663</v>
          </cell>
          <cell r="AM1332">
            <v>-413.10624999999999</v>
          </cell>
          <cell r="AN1332">
            <v>-137.70208333333332</v>
          </cell>
          <cell r="AO1332">
            <v>0</v>
          </cell>
          <cell r="AQ1332" t="str">
            <v>30</v>
          </cell>
          <cell r="AR1332" t="str">
            <v>54</v>
          </cell>
        </row>
        <row r="1333">
          <cell r="R1333">
            <v>0</v>
          </cell>
          <cell r="S1333">
            <v>0</v>
          </cell>
          <cell r="T1333">
            <v>0</v>
          </cell>
          <cell r="U1333">
            <v>0</v>
          </cell>
          <cell r="V1333">
            <v>0</v>
          </cell>
          <cell r="W1333">
            <v>0</v>
          </cell>
          <cell r="X1333">
            <v>0</v>
          </cell>
          <cell r="Y1333">
            <v>0</v>
          </cell>
          <cell r="Z1333">
            <v>12329.65</v>
          </cell>
          <cell r="AA1333">
            <v>23491</v>
          </cell>
          <cell r="AB1333">
            <v>0</v>
          </cell>
          <cell r="AC1333">
            <v>0</v>
          </cell>
          <cell r="AD1333">
            <v>-2264892.8879166669</v>
          </cell>
          <cell r="AE1333">
            <v>-2042137.3916666668</v>
          </cell>
          <cell r="AF1333">
            <v>-1820174.8829166668</v>
          </cell>
          <cell r="AG1333">
            <v>-1600488.1270833332</v>
          </cell>
          <cell r="AH1333">
            <v>-1383197.1291666667</v>
          </cell>
          <cell r="AI1333">
            <v>-1167839.31125</v>
          </cell>
          <cell r="AJ1333">
            <v>-954115.82</v>
          </cell>
          <cell r="AK1333">
            <v>-740512.5479166666</v>
          </cell>
          <cell r="AL1333">
            <v>-526737.29499999993</v>
          </cell>
          <cell r="AM1333">
            <v>-313568.49374999997</v>
          </cell>
          <cell r="AN1333">
            <v>-102206.53125</v>
          </cell>
          <cell r="AO1333">
            <v>2985.0541666666668</v>
          </cell>
          <cell r="AQ1333" t="str">
            <v>30</v>
          </cell>
          <cell r="AR1333" t="str">
            <v>54</v>
          </cell>
        </row>
        <row r="1334">
          <cell r="R1334">
            <v>-18189975.359999999</v>
          </cell>
          <cell r="S1334">
            <v>-17592093.25</v>
          </cell>
          <cell r="T1334">
            <v>-17646484.949999999</v>
          </cell>
          <cell r="U1334">
            <v>-17485337.280000001</v>
          </cell>
          <cell r="V1334">
            <v>-17528490.640000001</v>
          </cell>
          <cell r="W1334">
            <v>-15724644.289999999</v>
          </cell>
          <cell r="X1334">
            <v>-15457306.5</v>
          </cell>
          <cell r="Y1334">
            <v>-14880467.699999999</v>
          </cell>
          <cell r="Z1334">
            <v>-14631133.939999999</v>
          </cell>
          <cell r="AA1334">
            <v>-14497274.619999999</v>
          </cell>
          <cell r="AB1334">
            <v>-14012969.27</v>
          </cell>
          <cell r="AC1334">
            <v>-12128774.5</v>
          </cell>
          <cell r="AD1334">
            <v>-18681476.020833332</v>
          </cell>
          <cell r="AE1334">
            <v>-18618525.298750002</v>
          </cell>
          <cell r="AF1334">
            <v>-18497512.33666667</v>
          </cell>
          <cell r="AG1334">
            <v>-18371745.376666665</v>
          </cell>
          <cell r="AH1334">
            <v>-18265447.329166669</v>
          </cell>
          <cell r="AI1334">
            <v>-18091929.862083334</v>
          </cell>
          <cell r="AJ1334">
            <v>-17834247.762916666</v>
          </cell>
          <cell r="AK1334">
            <v>-17536512.568333331</v>
          </cell>
          <cell r="AL1334">
            <v>-17193881.589583334</v>
          </cell>
          <cell r="AM1334">
            <v>-16849456.699166667</v>
          </cell>
          <cell r="AN1334">
            <v>-16503065.168333331</v>
          </cell>
          <cell r="AO1334">
            <v>-16069117.576666668</v>
          </cell>
          <cell r="AQ1334" t="str">
            <v>30</v>
          </cell>
          <cell r="AR1334" t="str">
            <v>54</v>
          </cell>
        </row>
        <row r="1335">
          <cell r="R1335">
            <v>-12735996.720000001</v>
          </cell>
          <cell r="S1335">
            <v>-12824137.74</v>
          </cell>
          <cell r="T1335">
            <v>-12773354.26</v>
          </cell>
          <cell r="U1335">
            <v>-12821872.050000001</v>
          </cell>
          <cell r="V1335">
            <v>-13379820.050000001</v>
          </cell>
          <cell r="W1335">
            <v>-13265358.9</v>
          </cell>
          <cell r="X1335">
            <v>-13260335.26</v>
          </cell>
          <cell r="Y1335">
            <v>-13108050.1</v>
          </cell>
          <cell r="Z1335">
            <v>-13297335.1</v>
          </cell>
          <cell r="AA1335">
            <v>-13270711.470000001</v>
          </cell>
          <cell r="AB1335">
            <v>-13270210.470000001</v>
          </cell>
          <cell r="AC1335">
            <v>-13275052.380000001</v>
          </cell>
          <cell r="AD1335">
            <v>-11730521.78125</v>
          </cell>
          <cell r="AE1335">
            <v>-11918317.989583334</v>
          </cell>
          <cell r="AF1335">
            <v>-12094802.978333332</v>
          </cell>
          <cell r="AG1335">
            <v>-12255352.779166667</v>
          </cell>
          <cell r="AH1335">
            <v>-12425118.484166667</v>
          </cell>
          <cell r="AI1335">
            <v>-12587773.467916667</v>
          </cell>
          <cell r="AJ1335">
            <v>-12712763.415416667</v>
          </cell>
          <cell r="AK1335">
            <v>-12810028.012083335</v>
          </cell>
          <cell r="AL1335">
            <v>-12891906.520416668</v>
          </cell>
          <cell r="AM1335">
            <v>-12967658.065416669</v>
          </cell>
          <cell r="AN1335">
            <v>-13026206.445833333</v>
          </cell>
          <cell r="AO1335">
            <v>-13077565.972500002</v>
          </cell>
          <cell r="AQ1335" t="str">
            <v xml:space="preserve"> </v>
          </cell>
          <cell r="AR1335" t="str">
            <v>15</v>
          </cell>
          <cell r="AS1335" t="str">
            <v>8</v>
          </cell>
        </row>
        <row r="1336">
          <cell r="R1336">
            <v>-473372.1</v>
          </cell>
          <cell r="S1336">
            <v>-469474.1</v>
          </cell>
          <cell r="T1336">
            <v>-465901.89</v>
          </cell>
          <cell r="U1336">
            <v>-462391.89</v>
          </cell>
          <cell r="V1336">
            <v>-462354.89</v>
          </cell>
          <cell r="W1336">
            <v>-459539.89</v>
          </cell>
          <cell r="X1336">
            <v>-383502.37</v>
          </cell>
          <cell r="Y1336">
            <v>-366424.95</v>
          </cell>
          <cell r="Z1336">
            <v>-402688.95</v>
          </cell>
          <cell r="AA1336">
            <v>-402226.95</v>
          </cell>
          <cell r="AB1336">
            <v>-403928.95</v>
          </cell>
          <cell r="AC1336">
            <v>-403738.95</v>
          </cell>
          <cell r="AD1336">
            <v>-455103.74958333332</v>
          </cell>
          <cell r="AE1336">
            <v>-458335.92041666666</v>
          </cell>
          <cell r="AF1336">
            <v>-460066.58249999996</v>
          </cell>
          <cell r="AG1336">
            <v>-460747.73583333328</v>
          </cell>
          <cell r="AH1336">
            <v>-461612.47249999997</v>
          </cell>
          <cell r="AI1336">
            <v>-462197.54249999998</v>
          </cell>
          <cell r="AJ1336">
            <v>-459031.96583333332</v>
          </cell>
          <cell r="AK1336">
            <v>-451344.14166666666</v>
          </cell>
          <cell r="AL1336">
            <v>-444430.75708333333</v>
          </cell>
          <cell r="AM1336">
            <v>-439921.78791666665</v>
          </cell>
          <cell r="AN1336">
            <v>-435689.23541666666</v>
          </cell>
          <cell r="AO1336">
            <v>-431505.68291666667</v>
          </cell>
          <cell r="AR1336" t="str">
            <v>15</v>
          </cell>
          <cell r="AS1336" t="str">
            <v>8</v>
          </cell>
        </row>
        <row r="1337">
          <cell r="R1337">
            <v>-10000</v>
          </cell>
          <cell r="S1337">
            <v>-10000</v>
          </cell>
          <cell r="T1337">
            <v>-10000</v>
          </cell>
          <cell r="U1337">
            <v>-10000</v>
          </cell>
          <cell r="V1337">
            <v>-10000</v>
          </cell>
          <cell r="W1337">
            <v>-10000</v>
          </cell>
          <cell r="X1337">
            <v>-10000</v>
          </cell>
          <cell r="Y1337">
            <v>-10000</v>
          </cell>
          <cell r="Z1337">
            <v>-10000</v>
          </cell>
          <cell r="AA1337">
            <v>-10000</v>
          </cell>
          <cell r="AB1337">
            <v>-264786.73</v>
          </cell>
          <cell r="AC1337">
            <v>-10000</v>
          </cell>
          <cell r="AD1337">
            <v>-10000</v>
          </cell>
          <cell r="AE1337">
            <v>-10000</v>
          </cell>
          <cell r="AF1337">
            <v>-10000</v>
          </cell>
          <cell r="AG1337">
            <v>-10000</v>
          </cell>
          <cell r="AH1337">
            <v>-10000</v>
          </cell>
          <cell r="AI1337">
            <v>-10000</v>
          </cell>
          <cell r="AJ1337">
            <v>-10000</v>
          </cell>
          <cell r="AK1337">
            <v>-10000</v>
          </cell>
          <cell r="AL1337">
            <v>-10000</v>
          </cell>
          <cell r="AM1337">
            <v>-10000</v>
          </cell>
          <cell r="AN1337">
            <v>-20616.11375</v>
          </cell>
          <cell r="AO1337">
            <v>-31232.227499999997</v>
          </cell>
          <cell r="AQ1337" t="str">
            <v>30</v>
          </cell>
          <cell r="AR1337" t="str">
            <v>54</v>
          </cell>
        </row>
        <row r="1338">
          <cell r="R1338">
            <v>-16985.93</v>
          </cell>
          <cell r="S1338">
            <v>-16090.74</v>
          </cell>
          <cell r="T1338">
            <v>-14586.35</v>
          </cell>
          <cell r="U1338">
            <v>-32348.12</v>
          </cell>
          <cell r="V1338">
            <v>-68671.89</v>
          </cell>
          <cell r="W1338">
            <v>-69048.53</v>
          </cell>
          <cell r="X1338">
            <v>-65786.69</v>
          </cell>
          <cell r="Y1338">
            <v>-64169.71</v>
          </cell>
          <cell r="Z1338">
            <v>-72146.89</v>
          </cell>
          <cell r="AA1338">
            <v>-67917.919999999998</v>
          </cell>
          <cell r="AB1338">
            <v>-67308.81</v>
          </cell>
          <cell r="AC1338">
            <v>-49150.83</v>
          </cell>
          <cell r="AD1338">
            <v>-21921.870416666668</v>
          </cell>
          <cell r="AE1338">
            <v>-21652.045000000002</v>
          </cell>
          <cell r="AF1338">
            <v>-21071.827916666665</v>
          </cell>
          <cell r="AG1338">
            <v>-20958.592499999999</v>
          </cell>
          <cell r="AH1338">
            <v>-23492.012499999997</v>
          </cell>
          <cell r="AI1338">
            <v>-27795.452499999999</v>
          </cell>
          <cell r="AJ1338">
            <v>-31905.362499999992</v>
          </cell>
          <cell r="AK1338">
            <v>-35901.401666666665</v>
          </cell>
          <cell r="AL1338">
            <v>-39813.555</v>
          </cell>
          <cell r="AM1338">
            <v>-43583.292500000003</v>
          </cell>
          <cell r="AN1338">
            <v>-46857.437916666669</v>
          </cell>
          <cell r="AO1338">
            <v>-49327.732500000006</v>
          </cell>
          <cell r="AR1338" t="str">
            <v>15</v>
          </cell>
          <cell r="AS1338" t="str">
            <v>8</v>
          </cell>
        </row>
        <row r="1339">
          <cell r="R1339">
            <v>-64228.41</v>
          </cell>
          <cell r="S1339">
            <v>-42929.55</v>
          </cell>
          <cell r="T1339">
            <v>-39260.910000000003</v>
          </cell>
          <cell r="U1339">
            <v>-42100.46</v>
          </cell>
          <cell r="V1339">
            <v>-41295.21</v>
          </cell>
          <cell r="W1339">
            <v>-41295.21</v>
          </cell>
          <cell r="X1339">
            <v>-50128.18</v>
          </cell>
          <cell r="Y1339">
            <v>-41258.870000000003</v>
          </cell>
          <cell r="Z1339">
            <v>-41258.870000000003</v>
          </cell>
          <cell r="AA1339">
            <v>-43532.78</v>
          </cell>
          <cell r="AB1339">
            <v>-47238.93</v>
          </cell>
          <cell r="AC1339">
            <v>-45186.77</v>
          </cell>
          <cell r="AD1339">
            <v>-51815.008333333339</v>
          </cell>
          <cell r="AE1339">
            <v>-51375.428333333344</v>
          </cell>
          <cell r="AF1339">
            <v>-50011.887916666667</v>
          </cell>
          <cell r="AG1339">
            <v>-48503.591666666667</v>
          </cell>
          <cell r="AH1339">
            <v>-47365.691250000011</v>
          </cell>
          <cell r="AI1339">
            <v>-46694.127916666672</v>
          </cell>
          <cell r="AJ1339">
            <v>-46683.802500000013</v>
          </cell>
          <cell r="AK1339">
            <v>-47396.462916666671</v>
          </cell>
          <cell r="AL1339">
            <v>-47859.007083333338</v>
          </cell>
          <cell r="AM1339">
            <v>-47902.995833333342</v>
          </cell>
          <cell r="AN1339">
            <v>-47270.877500000002</v>
          </cell>
          <cell r="AO1339">
            <v>-45769.580833333333</v>
          </cell>
          <cell r="AR1339" t="str">
            <v>15</v>
          </cell>
          <cell r="AS1339" t="str">
            <v>8</v>
          </cell>
        </row>
        <row r="1340">
          <cell r="R1340">
            <v>-1065808.22</v>
          </cell>
          <cell r="S1340">
            <v>-1137948.26</v>
          </cell>
          <cell r="T1340">
            <v>-1171979.02</v>
          </cell>
          <cell r="U1340">
            <v>-1265557.45</v>
          </cell>
          <cell r="V1340">
            <v>-1404275.98</v>
          </cell>
          <cell r="W1340">
            <v>-1596622.55</v>
          </cell>
          <cell r="X1340">
            <v>-1710816.49</v>
          </cell>
          <cell r="Y1340">
            <v>-1844291.41</v>
          </cell>
          <cell r="Z1340">
            <v>-1996784.21</v>
          </cell>
          <cell r="AA1340">
            <v>-2147805.5</v>
          </cell>
          <cell r="AB1340">
            <v>-2249743.5699999998</v>
          </cell>
          <cell r="AC1340">
            <v>-2387874.35</v>
          </cell>
          <cell r="AD1340">
            <v>-543484.93583333341</v>
          </cell>
          <cell r="AE1340">
            <v>-620890.33250000002</v>
          </cell>
          <cell r="AF1340">
            <v>-699969.27916666667</v>
          </cell>
          <cell r="AG1340">
            <v>-780303.43875000009</v>
          </cell>
          <cell r="AH1340">
            <v>-864310.51500000001</v>
          </cell>
          <cell r="AI1340">
            <v>-957086.18541666667</v>
          </cell>
          <cell r="AJ1340">
            <v>-1056682.5037499999</v>
          </cell>
          <cell r="AK1340">
            <v>-1159930.1729166666</v>
          </cell>
          <cell r="AL1340">
            <v>-1269163.81375</v>
          </cell>
          <cell r="AM1340">
            <v>-1381423.4083333334</v>
          </cell>
          <cell r="AN1340">
            <v>-1494373.7804166668</v>
          </cell>
          <cell r="AO1340">
            <v>-1608022.25875</v>
          </cell>
          <cell r="AQ1340">
            <v>30</v>
          </cell>
          <cell r="AR1340" t="str">
            <v>54</v>
          </cell>
        </row>
        <row r="1341">
          <cell r="R1341">
            <v>-5421511.7400000002</v>
          </cell>
          <cell r="S1341">
            <v>-6101329.8600000003</v>
          </cell>
          <cell r="T1341">
            <v>-7075401.0999999996</v>
          </cell>
          <cell r="U1341">
            <v>-7697446.5999999996</v>
          </cell>
          <cell r="V1341">
            <v>-8935779.2899999991</v>
          </cell>
          <cell r="W1341">
            <v>-9978540.6500000004</v>
          </cell>
          <cell r="X1341">
            <v>-10965964.060000001</v>
          </cell>
          <cell r="Y1341">
            <v>-12410258.039999999</v>
          </cell>
          <cell r="Z1341">
            <v>-13478918.07</v>
          </cell>
          <cell r="AA1341">
            <v>-14647680.220000001</v>
          </cell>
          <cell r="AB1341">
            <v>-15512304.619999999</v>
          </cell>
          <cell r="AC1341">
            <v>-17556792.98</v>
          </cell>
          <cell r="AD1341">
            <v>-2161250.1879166667</v>
          </cell>
          <cell r="AE1341">
            <v>-2627030.9487500004</v>
          </cell>
          <cell r="AF1341">
            <v>-3155026.5583333336</v>
          </cell>
          <cell r="AG1341">
            <v>-3735067.342916667</v>
          </cell>
          <cell r="AH1341">
            <v>-4378870.5970833339</v>
          </cell>
          <cell r="AI1341">
            <v>-5100314.4420833336</v>
          </cell>
          <cell r="AJ1341">
            <v>-5850488.1887499997</v>
          </cell>
          <cell r="AK1341">
            <v>-6639557.251666666</v>
          </cell>
          <cell r="AL1341">
            <v>-7496799.8862500004</v>
          </cell>
          <cell r="AM1341">
            <v>-8398170.0925000012</v>
          </cell>
          <cell r="AN1341">
            <v>-9313191.6579166651</v>
          </cell>
          <cell r="AO1341">
            <v>-10292404.63125</v>
          </cell>
          <cell r="AQ1341">
            <v>30</v>
          </cell>
          <cell r="AR1341" t="str">
            <v>54</v>
          </cell>
        </row>
        <row r="1342">
          <cell r="R1342">
            <v>-1914378.37</v>
          </cell>
          <cell r="S1342">
            <v>-2049326.99</v>
          </cell>
          <cell r="T1342">
            <v>-2158000.2400000002</v>
          </cell>
          <cell r="U1342">
            <v>-2270179.7000000002</v>
          </cell>
          <cell r="V1342">
            <v>-2507281.5299999998</v>
          </cell>
          <cell r="W1342">
            <v>-2694979</v>
          </cell>
          <cell r="X1342">
            <v>-3063329.16</v>
          </cell>
          <cell r="Y1342">
            <v>-3278135.94</v>
          </cell>
          <cell r="Z1342">
            <v>-3727999.34</v>
          </cell>
          <cell r="AA1342">
            <v>-3891721.93</v>
          </cell>
          <cell r="AB1342">
            <v>-3985165.2</v>
          </cell>
          <cell r="AC1342">
            <v>-4324671.38</v>
          </cell>
          <cell r="AD1342">
            <v>-1234855.3745833333</v>
          </cell>
          <cell r="AE1342">
            <v>-1363339.6433333333</v>
          </cell>
          <cell r="AF1342">
            <v>-1495983.4775</v>
          </cell>
          <cell r="AG1342">
            <v>-1625900.1525000001</v>
          </cell>
          <cell r="AH1342">
            <v>-1757809.4195833334</v>
          </cell>
          <cell r="AI1342">
            <v>-1901124.5575000001</v>
          </cell>
          <cell r="AJ1342">
            <v>-2061875.500416667</v>
          </cell>
          <cell r="AK1342">
            <v>-2211391.1612500004</v>
          </cell>
          <cell r="AL1342">
            <v>-2363670.1037500002</v>
          </cell>
          <cell r="AM1342">
            <v>-2535591.4287500004</v>
          </cell>
          <cell r="AN1342">
            <v>-2700759.4562500003</v>
          </cell>
          <cell r="AO1342">
            <v>-2885940.3858333328</v>
          </cell>
          <cell r="AQ1342">
            <v>30</v>
          </cell>
          <cell r="AR1342" t="str">
            <v>54</v>
          </cell>
        </row>
        <row r="1343">
          <cell r="R1343">
            <v>-1659473.13</v>
          </cell>
          <cell r="S1343">
            <v>-1659473.13</v>
          </cell>
          <cell r="T1343">
            <v>-2307984.5699999998</v>
          </cell>
          <cell r="U1343">
            <v>-2307984.5699999998</v>
          </cell>
          <cell r="V1343">
            <v>-2307984.5699999998</v>
          </cell>
          <cell r="W1343">
            <v>-2339549.2999999998</v>
          </cell>
          <cell r="X1343">
            <v>-2445495.86</v>
          </cell>
          <cell r="Y1343">
            <v>-2445495.86</v>
          </cell>
          <cell r="Z1343">
            <v>-2445495.86</v>
          </cell>
          <cell r="AA1343">
            <v>-2445495.86</v>
          </cell>
          <cell r="AB1343">
            <v>-2445495.86</v>
          </cell>
          <cell r="AC1343">
            <v>-2446798.7599999998</v>
          </cell>
          <cell r="AD1343">
            <v>-747564.71625000006</v>
          </cell>
          <cell r="AE1343">
            <v>-853998.79208333325</v>
          </cell>
          <cell r="AF1343">
            <v>-984515.37124999985</v>
          </cell>
          <cell r="AG1343">
            <v>-1139114.4537500001</v>
          </cell>
          <cell r="AH1343">
            <v>-1293713.5362499999</v>
          </cell>
          <cell r="AI1343">
            <v>-1447668.2225000001</v>
          </cell>
          <cell r="AJ1343">
            <v>-1605392.9524999999</v>
          </cell>
          <cell r="AK1343">
            <v>-1767532.1224999998</v>
          </cell>
          <cell r="AL1343">
            <v>-1908132.0020833332</v>
          </cell>
          <cell r="AM1343">
            <v>-2027192.5912499998</v>
          </cell>
          <cell r="AN1343">
            <v>-2146253.1804166664</v>
          </cell>
          <cell r="AO1343">
            <v>-2238588.7095833332</v>
          </cell>
          <cell r="AQ1343">
            <v>30</v>
          </cell>
          <cell r="AR1343" t="str">
            <v>54</v>
          </cell>
        </row>
        <row r="1344">
          <cell r="R1344">
            <v>-256699</v>
          </cell>
          <cell r="S1344">
            <v>-256699</v>
          </cell>
          <cell r="T1344">
            <v>-472333</v>
          </cell>
          <cell r="U1344">
            <v>-472333</v>
          </cell>
          <cell r="V1344">
            <v>-589060.36</v>
          </cell>
          <cell r="W1344">
            <v>-722973.22</v>
          </cell>
          <cell r="X1344">
            <v>-816602.96</v>
          </cell>
          <cell r="Y1344">
            <v>-1253005.77</v>
          </cell>
          <cell r="Z1344">
            <v>-1183605.3999999999</v>
          </cell>
          <cell r="AA1344">
            <v>-1392444.71</v>
          </cell>
          <cell r="AB1344">
            <v>-1608017.2</v>
          </cell>
          <cell r="AC1344">
            <v>-1767427.96</v>
          </cell>
          <cell r="AD1344">
            <v>-32087.375</v>
          </cell>
          <cell r="AE1344">
            <v>-53478.958333333336</v>
          </cell>
          <cell r="AF1344">
            <v>-83855.291666666672</v>
          </cell>
          <cell r="AG1344">
            <v>-123216.375</v>
          </cell>
          <cell r="AH1344">
            <v>-167441.09833333333</v>
          </cell>
          <cell r="AI1344">
            <v>-222109.16416666665</v>
          </cell>
          <cell r="AJ1344">
            <v>-286258.17166666669</v>
          </cell>
          <cell r="AK1344">
            <v>-372491.86874999997</v>
          </cell>
          <cell r="AL1344">
            <v>-474017.33416666673</v>
          </cell>
          <cell r="AM1344">
            <v>-581352.75541666674</v>
          </cell>
          <cell r="AN1344">
            <v>-706372.00166666682</v>
          </cell>
          <cell r="AO1344">
            <v>-836319.75833333342</v>
          </cell>
          <cell r="AR1344" t="str">
            <v>15</v>
          </cell>
          <cell r="AS1344" t="str">
            <v>8</v>
          </cell>
        </row>
        <row r="1345">
          <cell r="R1345">
            <v>0</v>
          </cell>
          <cell r="S1345">
            <v>0</v>
          </cell>
          <cell r="T1345">
            <v>0</v>
          </cell>
          <cell r="U1345">
            <v>-196</v>
          </cell>
          <cell r="V1345">
            <v>-8405.11</v>
          </cell>
          <cell r="W1345">
            <v>-37577.199999999997</v>
          </cell>
          <cell r="X1345">
            <v>-128494.87</v>
          </cell>
          <cell r="Y1345">
            <v>-212816.71</v>
          </cell>
          <cell r="Z1345">
            <v>-341208.97</v>
          </cell>
          <cell r="AA1345">
            <v>-401719.11</v>
          </cell>
          <cell r="AB1345">
            <v>-445904.4</v>
          </cell>
          <cell r="AC1345">
            <v>-1632994.77</v>
          </cell>
          <cell r="AD1345">
            <v>0</v>
          </cell>
          <cell r="AE1345">
            <v>0</v>
          </cell>
          <cell r="AF1345">
            <v>0</v>
          </cell>
          <cell r="AG1345">
            <v>-8.1666666666666661</v>
          </cell>
          <cell r="AH1345">
            <v>-366.54625000000004</v>
          </cell>
          <cell r="AI1345">
            <v>-2282.4758333333334</v>
          </cell>
          <cell r="AJ1345">
            <v>-9202.1454166666663</v>
          </cell>
          <cell r="AK1345">
            <v>-23423.461249999997</v>
          </cell>
          <cell r="AL1345">
            <v>-46507.864583333336</v>
          </cell>
          <cell r="AM1345">
            <v>-77463.201249999998</v>
          </cell>
          <cell r="AN1345">
            <v>-112780.84749999999</v>
          </cell>
          <cell r="AO1345">
            <v>-199401.64624999999</v>
          </cell>
          <cell r="AR1345" t="str">
            <v>15</v>
          </cell>
          <cell r="AS1345" t="str">
            <v>8</v>
          </cell>
        </row>
        <row r="1346">
          <cell r="R1346">
            <v>-15482</v>
          </cell>
          <cell r="S1346">
            <v>-15482</v>
          </cell>
          <cell r="T1346">
            <v>-15482</v>
          </cell>
          <cell r="U1346">
            <v>-15482</v>
          </cell>
          <cell r="V1346">
            <v>-32696</v>
          </cell>
          <cell r="W1346">
            <v>-37744</v>
          </cell>
          <cell r="X1346">
            <v>-126799.52</v>
          </cell>
          <cell r="Y1346">
            <v>-137879.51999999999</v>
          </cell>
          <cell r="Z1346">
            <v>-123034.52</v>
          </cell>
          <cell r="AA1346">
            <v>-162974.67000000001</v>
          </cell>
          <cell r="AB1346">
            <v>-193065.9</v>
          </cell>
          <cell r="AC1346">
            <v>-232790.93</v>
          </cell>
          <cell r="AD1346">
            <v>-1935.25</v>
          </cell>
          <cell r="AE1346">
            <v>-3225.4166666666665</v>
          </cell>
          <cell r="AF1346">
            <v>-4515.583333333333</v>
          </cell>
          <cell r="AG1346">
            <v>-5805.75</v>
          </cell>
          <cell r="AH1346">
            <v>-7813.166666666667</v>
          </cell>
          <cell r="AI1346">
            <v>-10748.166666666666</v>
          </cell>
          <cell r="AJ1346">
            <v>-17604.146666666667</v>
          </cell>
          <cell r="AK1346">
            <v>-28632.440000000002</v>
          </cell>
          <cell r="AL1346">
            <v>-39503.858333333337</v>
          </cell>
          <cell r="AM1346">
            <v>-51420.907916666671</v>
          </cell>
          <cell r="AN1346">
            <v>-66255.931666666671</v>
          </cell>
          <cell r="AO1346">
            <v>-83354.882916666669</v>
          </cell>
          <cell r="AR1346" t="str">
            <v>15</v>
          </cell>
          <cell r="AS1346" t="str">
            <v>8</v>
          </cell>
        </row>
        <row r="1347">
          <cell r="R1347">
            <v>0</v>
          </cell>
          <cell r="S1347">
            <v>0</v>
          </cell>
          <cell r="T1347">
            <v>0</v>
          </cell>
          <cell r="U1347">
            <v>0</v>
          </cell>
          <cell r="V1347">
            <v>0</v>
          </cell>
          <cell r="W1347">
            <v>-347.74</v>
          </cell>
          <cell r="X1347">
            <v>-874.23</v>
          </cell>
          <cell r="Y1347">
            <v>-874.23</v>
          </cell>
          <cell r="Z1347">
            <v>-1204.9100000000001</v>
          </cell>
          <cell r="AA1347">
            <v>-1204.9100000000001</v>
          </cell>
          <cell r="AB1347">
            <v>-3558.26</v>
          </cell>
          <cell r="AC1347">
            <v>-6023.52</v>
          </cell>
          <cell r="AD1347">
            <v>0</v>
          </cell>
          <cell r="AE1347">
            <v>0</v>
          </cell>
          <cell r="AF1347">
            <v>0</v>
          </cell>
          <cell r="AG1347">
            <v>0</v>
          </cell>
          <cell r="AH1347">
            <v>0</v>
          </cell>
          <cell r="AI1347">
            <v>-14.489166666666668</v>
          </cell>
          <cell r="AJ1347">
            <v>-65.404583333333335</v>
          </cell>
          <cell r="AK1347">
            <v>-138.25708333333333</v>
          </cell>
          <cell r="AL1347">
            <v>-224.88791666666665</v>
          </cell>
          <cell r="AM1347">
            <v>-325.29708333333332</v>
          </cell>
          <cell r="AN1347">
            <v>-523.76249999999993</v>
          </cell>
          <cell r="AO1347">
            <v>-923.00333333333344</v>
          </cell>
          <cell r="AR1347" t="str">
            <v>54</v>
          </cell>
        </row>
        <row r="1348">
          <cell r="R1348">
            <v>-5353</v>
          </cell>
          <cell r="S1348">
            <v>-5353</v>
          </cell>
          <cell r="T1348">
            <v>-5353</v>
          </cell>
          <cell r="U1348">
            <v>-5353</v>
          </cell>
          <cell r="V1348">
            <v>-5353</v>
          </cell>
          <cell r="W1348">
            <v>-5353</v>
          </cell>
          <cell r="X1348">
            <v>-1971</v>
          </cell>
          <cell r="Y1348">
            <v>-1971</v>
          </cell>
          <cell r="Z1348">
            <v>0</v>
          </cell>
          <cell r="AA1348">
            <v>0</v>
          </cell>
          <cell r="AB1348">
            <v>-496.43</v>
          </cell>
          <cell r="AC1348">
            <v>-496.43</v>
          </cell>
          <cell r="AD1348">
            <v>-669.125</v>
          </cell>
          <cell r="AE1348">
            <v>-1115.2083333333333</v>
          </cell>
          <cell r="AF1348">
            <v>-1561.2916666666667</v>
          </cell>
          <cell r="AG1348">
            <v>-2007.375</v>
          </cell>
          <cell r="AH1348">
            <v>-2453.4583333333335</v>
          </cell>
          <cell r="AI1348">
            <v>-2899.5416666666665</v>
          </cell>
          <cell r="AJ1348">
            <v>-3204.7083333333335</v>
          </cell>
          <cell r="AK1348">
            <v>-3368.9583333333335</v>
          </cell>
          <cell r="AL1348">
            <v>-3451.0833333333335</v>
          </cell>
          <cell r="AM1348">
            <v>-3451.0833333333335</v>
          </cell>
          <cell r="AN1348">
            <v>-3471.7679166666662</v>
          </cell>
          <cell r="AO1348">
            <v>-3290.095416666667</v>
          </cell>
          <cell r="AR1348" t="str">
            <v>15</v>
          </cell>
          <cell r="AS1348" t="str">
            <v>8</v>
          </cell>
        </row>
        <row r="1349">
          <cell r="AC1349">
            <v>-338</v>
          </cell>
          <cell r="AO1349">
            <v>-14.083333333333334</v>
          </cell>
          <cell r="AR1349" t="str">
            <v>15</v>
          </cell>
          <cell r="AS1349" t="str">
            <v>8</v>
          </cell>
        </row>
        <row r="1350">
          <cell r="R1350">
            <v>-72461.78</v>
          </cell>
          <cell r="S1350">
            <v>-80766.649999999994</v>
          </cell>
          <cell r="T1350">
            <v>-78081.009999999995</v>
          </cell>
          <cell r="U1350">
            <v>-56868.3</v>
          </cell>
          <cell r="V1350">
            <v>-44885.27</v>
          </cell>
          <cell r="W1350">
            <v>-61815.47</v>
          </cell>
          <cell r="X1350">
            <v>-80192.41</v>
          </cell>
          <cell r="Y1350">
            <v>-80192.41</v>
          </cell>
          <cell r="Z1350">
            <v>-79375.19</v>
          </cell>
          <cell r="AA1350">
            <v>-87587.99</v>
          </cell>
          <cell r="AB1350">
            <v>-93697</v>
          </cell>
          <cell r="AC1350">
            <v>-88753.01</v>
          </cell>
          <cell r="AD1350">
            <v>-2321741.4775</v>
          </cell>
          <cell r="AE1350">
            <v>-2118474.1675</v>
          </cell>
          <cell r="AF1350">
            <v>-1908665.1220833333</v>
          </cell>
          <cell r="AG1350">
            <v>-1692674.1970833333</v>
          </cell>
          <cell r="AH1350">
            <v>-1471370.3554166665</v>
          </cell>
          <cell r="AI1350">
            <v>-1244239.3891666667</v>
          </cell>
          <cell r="AJ1350">
            <v>-1011027.5604166667</v>
          </cell>
          <cell r="AK1350">
            <v>-771309.28333333321</v>
          </cell>
          <cell r="AL1350">
            <v>-524195.9945833332</v>
          </cell>
          <cell r="AM1350">
            <v>-269984.65625</v>
          </cell>
          <cell r="AN1350">
            <v>-126316.95875000001</v>
          </cell>
          <cell r="AO1350">
            <v>-93409.764583333337</v>
          </cell>
          <cell r="AR1350" t="str">
            <v>50b</v>
          </cell>
        </row>
        <row r="1351">
          <cell r="R1351">
            <v>0</v>
          </cell>
          <cell r="S1351">
            <v>0</v>
          </cell>
          <cell r="T1351">
            <v>0</v>
          </cell>
          <cell r="U1351">
            <v>0</v>
          </cell>
          <cell r="V1351">
            <v>0</v>
          </cell>
          <cell r="W1351">
            <v>-100000</v>
          </cell>
          <cell r="X1351">
            <v>-100000</v>
          </cell>
          <cell r="Y1351">
            <v>-100000</v>
          </cell>
          <cell r="Z1351">
            <v>-100000</v>
          </cell>
          <cell r="AA1351">
            <v>-100000</v>
          </cell>
          <cell r="AB1351">
            <v>-100000</v>
          </cell>
          <cell r="AC1351">
            <v>-100000</v>
          </cell>
          <cell r="AD1351">
            <v>0</v>
          </cell>
          <cell r="AE1351">
            <v>0</v>
          </cell>
          <cell r="AF1351">
            <v>0</v>
          </cell>
          <cell r="AG1351">
            <v>0</v>
          </cell>
          <cell r="AH1351">
            <v>0</v>
          </cell>
          <cell r="AI1351">
            <v>-4166.666666666667</v>
          </cell>
          <cell r="AJ1351">
            <v>-12500</v>
          </cell>
          <cell r="AK1351">
            <v>-20833.333333333332</v>
          </cell>
          <cell r="AL1351">
            <v>-29166.666666666668</v>
          </cell>
          <cell r="AM1351">
            <v>-37500</v>
          </cell>
          <cell r="AN1351">
            <v>-45833.333333333336</v>
          </cell>
          <cell r="AO1351">
            <v>-54166.666666666664</v>
          </cell>
          <cell r="AR1351" t="str">
            <v>54</v>
          </cell>
        </row>
        <row r="1352">
          <cell r="R1352">
            <v>-5000</v>
          </cell>
          <cell r="S1352">
            <v>-5000</v>
          </cell>
          <cell r="T1352">
            <v>-5000</v>
          </cell>
          <cell r="U1352">
            <v>-5000</v>
          </cell>
          <cell r="V1352">
            <v>-5000</v>
          </cell>
          <cell r="W1352">
            <v>-5000</v>
          </cell>
          <cell r="X1352">
            <v>-5000</v>
          </cell>
          <cell r="Y1352">
            <v>-5000</v>
          </cell>
          <cell r="Z1352">
            <v>-5000</v>
          </cell>
          <cell r="AA1352">
            <v>-5000</v>
          </cell>
          <cell r="AB1352">
            <v>-5000</v>
          </cell>
          <cell r="AC1352">
            <v>-5000</v>
          </cell>
          <cell r="AD1352">
            <v>-5000</v>
          </cell>
          <cell r="AE1352">
            <v>-5000</v>
          </cell>
          <cell r="AF1352">
            <v>-5000</v>
          </cell>
          <cell r="AG1352">
            <v>-5000</v>
          </cell>
          <cell r="AH1352">
            <v>-5000</v>
          </cell>
          <cell r="AI1352">
            <v>-5000</v>
          </cell>
          <cell r="AJ1352">
            <v>-5000</v>
          </cell>
          <cell r="AK1352">
            <v>-5000</v>
          </cell>
          <cell r="AL1352">
            <v>-5000</v>
          </cell>
          <cell r="AM1352">
            <v>-5000</v>
          </cell>
          <cell r="AN1352">
            <v>-5000</v>
          </cell>
          <cell r="AO1352">
            <v>-5000</v>
          </cell>
          <cell r="AR1352" t="str">
            <v>50b</v>
          </cell>
        </row>
        <row r="1353">
          <cell r="R1353">
            <v>0</v>
          </cell>
          <cell r="S1353">
            <v>0</v>
          </cell>
          <cell r="T1353">
            <v>0</v>
          </cell>
          <cell r="U1353">
            <v>0</v>
          </cell>
          <cell r="V1353">
            <v>0</v>
          </cell>
          <cell r="W1353">
            <v>-1063000</v>
          </cell>
          <cell r="X1353">
            <v>-1063000</v>
          </cell>
          <cell r="Y1353">
            <v>-1063000</v>
          </cell>
          <cell r="Z1353">
            <v>-1063000</v>
          </cell>
          <cell r="AA1353">
            <v>-1063000</v>
          </cell>
          <cell r="AB1353">
            <v>-1063000</v>
          </cell>
          <cell r="AC1353">
            <v>-1063000</v>
          </cell>
          <cell r="AD1353">
            <v>0</v>
          </cell>
          <cell r="AE1353">
            <v>0</v>
          </cell>
          <cell r="AF1353">
            <v>0</v>
          </cell>
          <cell r="AG1353">
            <v>0</v>
          </cell>
          <cell r="AH1353">
            <v>0</v>
          </cell>
          <cell r="AI1353">
            <v>-44291.666666666664</v>
          </cell>
          <cell r="AJ1353">
            <v>-132875</v>
          </cell>
          <cell r="AK1353">
            <v>-221458.33333333334</v>
          </cell>
          <cell r="AL1353">
            <v>-310041.66666666669</v>
          </cell>
          <cell r="AM1353">
            <v>-398625</v>
          </cell>
          <cell r="AN1353">
            <v>-487208.33333333331</v>
          </cell>
          <cell r="AO1353">
            <v>-575791.66666666663</v>
          </cell>
          <cell r="AR1353" t="str">
            <v>50b</v>
          </cell>
        </row>
        <row r="1354">
          <cell r="R1354">
            <v>-36858472.399999999</v>
          </cell>
          <cell r="S1354">
            <v>-36691031.200000003</v>
          </cell>
          <cell r="T1354">
            <v>-38643885.740000002</v>
          </cell>
          <cell r="U1354">
            <v>-38511914.719999999</v>
          </cell>
          <cell r="V1354">
            <v>-38293868.689999998</v>
          </cell>
          <cell r="W1354">
            <v>-38353387.109999999</v>
          </cell>
          <cell r="X1354">
            <v>-38156539.409999996</v>
          </cell>
          <cell r="Y1354">
            <v>-37979256.25</v>
          </cell>
          <cell r="Z1354">
            <v>-38386125.880000003</v>
          </cell>
          <cell r="AA1354">
            <v>-38211678</v>
          </cell>
          <cell r="AB1354">
            <v>-38031985.189999998</v>
          </cell>
          <cell r="AC1354">
            <v>-39017906.729999997</v>
          </cell>
          <cell r="AD1354">
            <v>-26505180.868333336</v>
          </cell>
          <cell r="AE1354">
            <v>-27537502.41333333</v>
          </cell>
          <cell r="AF1354">
            <v>-28581698.69083333</v>
          </cell>
          <cell r="AG1354">
            <v>-29691547.200833339</v>
          </cell>
          <cell r="AH1354">
            <v>-30793447.364166666</v>
          </cell>
          <cell r="AI1354">
            <v>-31832881.943333331</v>
          </cell>
          <cell r="AJ1354">
            <v>-32809850.784583341</v>
          </cell>
          <cell r="AK1354">
            <v>-33777707.18</v>
          </cell>
          <cell r="AL1354">
            <v>-34748228.360416673</v>
          </cell>
          <cell r="AM1354">
            <v>-35719878.720833324</v>
          </cell>
          <cell r="AN1354">
            <v>-36681388.209166668</v>
          </cell>
          <cell r="AO1354">
            <v>-37627071.604999997</v>
          </cell>
          <cell r="AR1354" t="str">
            <v>50a</v>
          </cell>
        </row>
        <row r="1355">
          <cell r="R1355">
            <v>0</v>
          </cell>
          <cell r="S1355">
            <v>0</v>
          </cell>
          <cell r="T1355">
            <v>0</v>
          </cell>
          <cell r="U1355">
            <v>0</v>
          </cell>
          <cell r="V1355">
            <v>0</v>
          </cell>
          <cell r="W1355">
            <v>0</v>
          </cell>
          <cell r="X1355">
            <v>0</v>
          </cell>
          <cell r="Y1355">
            <v>0</v>
          </cell>
          <cell r="Z1355">
            <v>0</v>
          </cell>
          <cell r="AA1355">
            <v>0</v>
          </cell>
          <cell r="AB1355">
            <v>0</v>
          </cell>
          <cell r="AC1355">
            <v>0</v>
          </cell>
          <cell r="AD1355">
            <v>0</v>
          </cell>
          <cell r="AE1355">
            <v>0</v>
          </cell>
          <cell r="AF1355">
            <v>0</v>
          </cell>
          <cell r="AG1355">
            <v>0</v>
          </cell>
          <cell r="AH1355">
            <v>0</v>
          </cell>
          <cell r="AI1355">
            <v>0</v>
          </cell>
          <cell r="AJ1355">
            <v>0</v>
          </cell>
          <cell r="AK1355">
            <v>0</v>
          </cell>
          <cell r="AL1355">
            <v>0</v>
          </cell>
          <cell r="AM1355">
            <v>0</v>
          </cell>
          <cell r="AN1355">
            <v>0</v>
          </cell>
          <cell r="AO1355">
            <v>0</v>
          </cell>
          <cell r="AR1355" t="str">
            <v>50a</v>
          </cell>
        </row>
        <row r="1356">
          <cell r="R1356">
            <v>-431200</v>
          </cell>
          <cell r="S1356">
            <v>-431200</v>
          </cell>
          <cell r="T1356">
            <v>-588280</v>
          </cell>
          <cell r="U1356">
            <v>-736120</v>
          </cell>
          <cell r="V1356">
            <v>-816200</v>
          </cell>
          <cell r="W1356">
            <v>-816200</v>
          </cell>
          <cell r="X1356">
            <v>-816200</v>
          </cell>
          <cell r="Y1356">
            <v>-705544</v>
          </cell>
          <cell r="Z1356">
            <v>0</v>
          </cell>
          <cell r="AA1356">
            <v>0</v>
          </cell>
          <cell r="AB1356">
            <v>0</v>
          </cell>
          <cell r="AC1356">
            <v>0</v>
          </cell>
          <cell r="AD1356">
            <v>-826116.66666666663</v>
          </cell>
          <cell r="AE1356">
            <v>-837050</v>
          </cell>
          <cell r="AF1356">
            <v>-794236.66666666663</v>
          </cell>
          <cell r="AG1356">
            <v>-728836.66666666663</v>
          </cell>
          <cell r="AH1356">
            <v>-672933.33333333337</v>
          </cell>
          <cell r="AI1356">
            <v>-614591.66666666663</v>
          </cell>
          <cell r="AJ1356">
            <v>-550475</v>
          </cell>
          <cell r="AK1356">
            <v>-481747.66666666669</v>
          </cell>
          <cell r="AL1356">
            <v>-445078.66666666669</v>
          </cell>
          <cell r="AM1356">
            <v>-445078.66666666669</v>
          </cell>
          <cell r="AN1356">
            <v>-445078.66666666669</v>
          </cell>
          <cell r="AO1356">
            <v>-445078.66666666669</v>
          </cell>
          <cell r="AR1356" t="str">
            <v>50b</v>
          </cell>
        </row>
        <row r="1357">
          <cell r="R1357">
            <v>-1117029.02</v>
          </cell>
          <cell r="S1357">
            <v>-843054.33</v>
          </cell>
          <cell r="T1357">
            <v>-1383654.19</v>
          </cell>
          <cell r="U1357">
            <v>-1151263.27</v>
          </cell>
          <cell r="V1357">
            <v>-1020505.98</v>
          </cell>
          <cell r="W1357">
            <v>-870968.73</v>
          </cell>
          <cell r="X1357">
            <v>-1485298.68</v>
          </cell>
          <cell r="Y1357">
            <v>-1230196.6499999999</v>
          </cell>
          <cell r="Z1357">
            <v>-2359104.63</v>
          </cell>
          <cell r="AA1357">
            <v>-1944445.67</v>
          </cell>
          <cell r="AB1357">
            <v>-1404708.47</v>
          </cell>
          <cell r="AC1357">
            <v>-1342286</v>
          </cell>
          <cell r="AD1357">
            <v>-1448875.7720833335</v>
          </cell>
          <cell r="AE1357">
            <v>-1455505.125</v>
          </cell>
          <cell r="AF1357">
            <v>-1461943.9724999999</v>
          </cell>
          <cell r="AG1357">
            <v>-1468143.1674999997</v>
          </cell>
          <cell r="AH1357">
            <v>-1474019.6645833331</v>
          </cell>
          <cell r="AI1357">
            <v>-1473968.8487499999</v>
          </cell>
          <cell r="AJ1357">
            <v>-1458778.0854166665</v>
          </cell>
          <cell r="AK1357">
            <v>-1416252.575</v>
          </cell>
          <cell r="AL1357">
            <v>-1383493.5050000001</v>
          </cell>
          <cell r="AM1357">
            <v>-1371013.7362499998</v>
          </cell>
          <cell r="AN1357">
            <v>-1353161.8570833334</v>
          </cell>
          <cell r="AO1357">
            <v>-1345854.8241666667</v>
          </cell>
          <cell r="AR1357" t="str">
            <v>50b</v>
          </cell>
        </row>
        <row r="1358">
          <cell r="R1358">
            <v>-10315533.560000001</v>
          </cell>
          <cell r="S1358">
            <v>-10164460.16</v>
          </cell>
          <cell r="T1358">
            <v>-10151463.279999999</v>
          </cell>
          <cell r="U1358">
            <v>-10136360.039999999</v>
          </cell>
          <cell r="V1358">
            <v>-10121292.16</v>
          </cell>
          <cell r="W1358">
            <v>-10106449.67</v>
          </cell>
          <cell r="X1358">
            <v>-10092313.68</v>
          </cell>
          <cell r="Y1358">
            <v>-10071949.439999999</v>
          </cell>
          <cell r="Z1358">
            <v>-10050743.699999999</v>
          </cell>
          <cell r="AA1358">
            <v>-10166910.699999999</v>
          </cell>
          <cell r="AB1358">
            <v>-10283077.699999999</v>
          </cell>
          <cell r="AC1358">
            <v>-10253868.560000001</v>
          </cell>
          <cell r="AD1358">
            <v>-10138403.702083332</v>
          </cell>
          <cell r="AE1358">
            <v>-10138131.897916667</v>
          </cell>
          <cell r="AF1358">
            <v>-10134993.931666667</v>
          </cell>
          <cell r="AG1358">
            <v>-10127922.991250001</v>
          </cell>
          <cell r="AH1358">
            <v>-10110552.245416667</v>
          </cell>
          <cell r="AI1358">
            <v>-10104636.826666666</v>
          </cell>
          <cell r="AJ1358">
            <v>-10112770.959166668</v>
          </cell>
          <cell r="AK1358">
            <v>-10121734.424583333</v>
          </cell>
          <cell r="AL1358">
            <v>-10131212.608333332</v>
          </cell>
          <cell r="AM1358">
            <v>-10140726.995000001</v>
          </cell>
          <cell r="AN1358">
            <v>-10149817.798333334</v>
          </cell>
          <cell r="AO1358">
            <v>-10156896.262500001</v>
          </cell>
          <cell r="AR1358" t="str">
            <v>62</v>
          </cell>
        </row>
        <row r="1359">
          <cell r="R1359">
            <v>-96764.93</v>
          </cell>
          <cell r="S1359">
            <v>-136696.28</v>
          </cell>
          <cell r="T1359">
            <v>-159390.32999999999</v>
          </cell>
          <cell r="U1359">
            <v>-196272.23</v>
          </cell>
          <cell r="V1359">
            <v>-233363.98</v>
          </cell>
          <cell r="W1359">
            <v>-276614.09999999998</v>
          </cell>
          <cell r="X1359">
            <v>-311383.5</v>
          </cell>
          <cell r="Y1359">
            <v>-340809.14</v>
          </cell>
          <cell r="Z1359">
            <v>-378681.05</v>
          </cell>
          <cell r="AA1359">
            <v>-432998.5</v>
          </cell>
          <cell r="AB1359">
            <v>-474792.81</v>
          </cell>
          <cell r="AC1359">
            <v>-565171.59</v>
          </cell>
          <cell r="AD1359">
            <v>-5033.6595833333331</v>
          </cell>
          <cell r="AE1359">
            <v>-14761.21</v>
          </cell>
          <cell r="AF1359">
            <v>-27098.152083333331</v>
          </cell>
          <cell r="AG1359">
            <v>-41917.425416666665</v>
          </cell>
          <cell r="AH1359">
            <v>-59818.934166666666</v>
          </cell>
          <cell r="AI1359">
            <v>-81068.020833333328</v>
          </cell>
          <cell r="AJ1359">
            <v>-105567.92083333332</v>
          </cell>
          <cell r="AK1359">
            <v>-132711.92374999999</v>
          </cell>
          <cell r="AL1359">
            <v>-162535.32291666666</v>
          </cell>
          <cell r="AM1359">
            <v>-201292.33499999996</v>
          </cell>
          <cell r="AN1359">
            <v>-241958.31416666668</v>
          </cell>
          <cell r="AO1359">
            <v>-279882.93</v>
          </cell>
          <cell r="AR1359" t="str">
            <v>50b</v>
          </cell>
        </row>
        <row r="1360">
          <cell r="R1360">
            <v>0</v>
          </cell>
          <cell r="S1360">
            <v>0</v>
          </cell>
          <cell r="T1360">
            <v>0</v>
          </cell>
          <cell r="U1360">
            <v>0</v>
          </cell>
          <cell r="V1360">
            <v>0</v>
          </cell>
          <cell r="W1360">
            <v>0</v>
          </cell>
          <cell r="X1360">
            <v>0</v>
          </cell>
          <cell r="Y1360">
            <v>0</v>
          </cell>
          <cell r="Z1360">
            <v>0</v>
          </cell>
          <cell r="AA1360">
            <v>0</v>
          </cell>
          <cell r="AB1360">
            <v>0</v>
          </cell>
          <cell r="AC1360">
            <v>0</v>
          </cell>
          <cell r="AD1360">
            <v>0</v>
          </cell>
          <cell r="AE1360">
            <v>0</v>
          </cell>
          <cell r="AF1360">
            <v>0</v>
          </cell>
          <cell r="AG1360">
            <v>0</v>
          </cell>
          <cell r="AH1360">
            <v>0</v>
          </cell>
          <cell r="AI1360">
            <v>0</v>
          </cell>
          <cell r="AJ1360">
            <v>0</v>
          </cell>
          <cell r="AK1360">
            <v>0</v>
          </cell>
          <cell r="AL1360">
            <v>0</v>
          </cell>
          <cell r="AM1360">
            <v>0</v>
          </cell>
          <cell r="AN1360">
            <v>0</v>
          </cell>
          <cell r="AO1360">
            <v>0</v>
          </cell>
          <cell r="AR1360" t="str">
            <v>50a</v>
          </cell>
        </row>
        <row r="1361">
          <cell r="R1361">
            <v>1406.52</v>
          </cell>
          <cell r="S1361">
            <v>-7248</v>
          </cell>
          <cell r="T1361">
            <v>0</v>
          </cell>
          <cell r="U1361">
            <v>0</v>
          </cell>
          <cell r="V1361">
            <v>0</v>
          </cell>
          <cell r="W1361">
            <v>0</v>
          </cell>
          <cell r="X1361">
            <v>0</v>
          </cell>
          <cell r="Y1361">
            <v>0</v>
          </cell>
          <cell r="Z1361">
            <v>0</v>
          </cell>
          <cell r="AA1361">
            <v>0</v>
          </cell>
          <cell r="AB1361">
            <v>0</v>
          </cell>
          <cell r="AC1361">
            <v>0</v>
          </cell>
          <cell r="AD1361">
            <v>-17795.547500000001</v>
          </cell>
          <cell r="AE1361">
            <v>-16998.942500000001</v>
          </cell>
          <cell r="AF1361">
            <v>-16556.942500000001</v>
          </cell>
          <cell r="AG1361">
            <v>-16108.942500000003</v>
          </cell>
          <cell r="AH1361">
            <v>-15660.942500000003</v>
          </cell>
          <cell r="AI1361">
            <v>-14188.942500000003</v>
          </cell>
          <cell r="AJ1361">
            <v>-11692.942499999999</v>
          </cell>
          <cell r="AK1361">
            <v>-9196.9424999999992</v>
          </cell>
          <cell r="AL1361">
            <v>-6772.9425000000001</v>
          </cell>
          <cell r="AM1361">
            <v>-4420.9425000000001</v>
          </cell>
          <cell r="AN1361">
            <v>-2167.86625</v>
          </cell>
          <cell r="AO1361">
            <v>-788.79</v>
          </cell>
          <cell r="AR1361" t="str">
            <v>62</v>
          </cell>
        </row>
        <row r="1362">
          <cell r="R1362">
            <v>0</v>
          </cell>
          <cell r="S1362">
            <v>0</v>
          </cell>
          <cell r="T1362">
            <v>0</v>
          </cell>
          <cell r="U1362">
            <v>0</v>
          </cell>
          <cell r="V1362">
            <v>0</v>
          </cell>
          <cell r="W1362">
            <v>0</v>
          </cell>
          <cell r="X1362">
            <v>0</v>
          </cell>
          <cell r="Y1362">
            <v>0</v>
          </cell>
          <cell r="Z1362">
            <v>0</v>
          </cell>
          <cell r="AA1362">
            <v>0</v>
          </cell>
          <cell r="AB1362">
            <v>0</v>
          </cell>
          <cell r="AC1362">
            <v>0</v>
          </cell>
          <cell r="AD1362">
            <v>0</v>
          </cell>
          <cell r="AE1362">
            <v>0</v>
          </cell>
          <cell r="AF1362">
            <v>0</v>
          </cell>
          <cell r="AG1362">
            <v>0</v>
          </cell>
          <cell r="AH1362">
            <v>0</v>
          </cell>
          <cell r="AI1362">
            <v>0</v>
          </cell>
          <cell r="AJ1362">
            <v>0</v>
          </cell>
          <cell r="AK1362">
            <v>0</v>
          </cell>
          <cell r="AL1362">
            <v>0</v>
          </cell>
          <cell r="AM1362">
            <v>0</v>
          </cell>
          <cell r="AN1362">
            <v>0</v>
          </cell>
          <cell r="AO1362">
            <v>0</v>
          </cell>
          <cell r="AR1362" t="str">
            <v>5</v>
          </cell>
        </row>
        <row r="1363">
          <cell r="R1363">
            <v>0</v>
          </cell>
          <cell r="S1363">
            <v>0</v>
          </cell>
          <cell r="T1363">
            <v>0</v>
          </cell>
          <cell r="U1363">
            <v>0</v>
          </cell>
          <cell r="V1363">
            <v>0</v>
          </cell>
          <cell r="W1363">
            <v>0</v>
          </cell>
          <cell r="X1363">
            <v>0</v>
          </cell>
          <cell r="Y1363">
            <v>0</v>
          </cell>
          <cell r="Z1363">
            <v>0</v>
          </cell>
          <cell r="AA1363">
            <v>0</v>
          </cell>
          <cell r="AB1363">
            <v>0</v>
          </cell>
          <cell r="AC1363">
            <v>0</v>
          </cell>
          <cell r="AD1363">
            <v>0</v>
          </cell>
          <cell r="AE1363">
            <v>0</v>
          </cell>
          <cell r="AF1363">
            <v>0</v>
          </cell>
          <cell r="AG1363">
            <v>0</v>
          </cell>
          <cell r="AH1363">
            <v>0</v>
          </cell>
          <cell r="AI1363">
            <v>0</v>
          </cell>
          <cell r="AJ1363">
            <v>0</v>
          </cell>
          <cell r="AK1363">
            <v>0</v>
          </cell>
          <cell r="AL1363">
            <v>0</v>
          </cell>
          <cell r="AM1363">
            <v>0</v>
          </cell>
          <cell r="AN1363">
            <v>0</v>
          </cell>
          <cell r="AO1363">
            <v>0</v>
          </cell>
          <cell r="AR1363" t="str">
            <v>8b</v>
          </cell>
        </row>
        <row r="1364">
          <cell r="R1364">
            <v>-1090818.8400000001</v>
          </cell>
          <cell r="S1364">
            <v>-1070580.76</v>
          </cell>
          <cell r="T1364">
            <v>-1045004</v>
          </cell>
          <cell r="U1364">
            <v>-1015734.54</v>
          </cell>
          <cell r="V1364">
            <v>-998234.54</v>
          </cell>
          <cell r="W1364">
            <v>-942379</v>
          </cell>
          <cell r="X1364">
            <v>-924879</v>
          </cell>
          <cell r="Y1364">
            <v>-907379</v>
          </cell>
          <cell r="Z1364">
            <v>-889879</v>
          </cell>
          <cell r="AA1364">
            <v>-872379</v>
          </cell>
          <cell r="AB1364">
            <v>-830226.25</v>
          </cell>
          <cell r="AC1364">
            <v>-923082</v>
          </cell>
          <cell r="AD1364">
            <v>-1908793.0291666668</v>
          </cell>
          <cell r="AE1364">
            <v>-1851333.0008333335</v>
          </cell>
          <cell r="AF1364">
            <v>-1790069.8550000004</v>
          </cell>
          <cell r="AG1364">
            <v>-1724044.1275000004</v>
          </cell>
          <cell r="AH1364">
            <v>-1655294.1725000001</v>
          </cell>
          <cell r="AI1364">
            <v>-1581210.82</v>
          </cell>
          <cell r="AJ1364">
            <v>-1500666.6224999998</v>
          </cell>
          <cell r="AK1364">
            <v>-1417307.3841666663</v>
          </cell>
          <cell r="AL1364">
            <v>-1324374.8025</v>
          </cell>
          <cell r="AM1364">
            <v>-1221788.2208333334</v>
          </cell>
          <cell r="AN1364">
            <v>-1116253.3162499999</v>
          </cell>
          <cell r="AO1364">
            <v>-1010919.0775</v>
          </cell>
          <cell r="AR1364" t="str">
            <v>62</v>
          </cell>
        </row>
        <row r="1365">
          <cell r="R1365">
            <v>-17411000</v>
          </cell>
          <cell r="S1365">
            <v>-17411000</v>
          </cell>
          <cell r="T1365">
            <v>-17411928</v>
          </cell>
          <cell r="U1365">
            <v>-17411236</v>
          </cell>
          <cell r="V1365">
            <v>-17411236</v>
          </cell>
          <cell r="W1365">
            <v>-17411236</v>
          </cell>
          <cell r="X1365">
            <v>-17411236</v>
          </cell>
          <cell r="Y1365">
            <v>-17411236</v>
          </cell>
          <cell r="Z1365">
            <v>-17411236</v>
          </cell>
          <cell r="AA1365">
            <v>-17411236</v>
          </cell>
          <cell r="AB1365">
            <v>-17411236</v>
          </cell>
          <cell r="AC1365">
            <v>-15562000</v>
          </cell>
          <cell r="AD1365">
            <v>-17752250</v>
          </cell>
          <cell r="AE1365">
            <v>-17719750</v>
          </cell>
          <cell r="AF1365">
            <v>-17687288.666666668</v>
          </cell>
          <cell r="AG1365">
            <v>-17654837.166666668</v>
          </cell>
          <cell r="AH1365">
            <v>-17622356.833333332</v>
          </cell>
          <cell r="AI1365">
            <v>-17589876.5</v>
          </cell>
          <cell r="AJ1365">
            <v>-17557396.166666668</v>
          </cell>
          <cell r="AK1365">
            <v>-17524915.833333332</v>
          </cell>
          <cell r="AL1365">
            <v>-17492435.5</v>
          </cell>
          <cell r="AM1365">
            <v>-17459955.166666668</v>
          </cell>
          <cell r="AN1365">
            <v>-17427474.833333332</v>
          </cell>
          <cell r="AO1365">
            <v>-17334193</v>
          </cell>
          <cell r="AR1365" t="str">
            <v>62</v>
          </cell>
        </row>
        <row r="1366">
          <cell r="R1366">
            <v>-40198.51</v>
          </cell>
          <cell r="S1366">
            <v>-9048.83</v>
          </cell>
          <cell r="T1366">
            <v>-1351.4</v>
          </cell>
          <cell r="U1366">
            <v>-1351.4</v>
          </cell>
          <cell r="V1366">
            <v>-1351.4</v>
          </cell>
          <cell r="W1366">
            <v>-560.20000000000005</v>
          </cell>
          <cell r="X1366">
            <v>-560.20000000000005</v>
          </cell>
          <cell r="Y1366">
            <v>-560.20000000000005</v>
          </cell>
          <cell r="Z1366">
            <v>-1919</v>
          </cell>
          <cell r="AA1366">
            <v>-1919</v>
          </cell>
          <cell r="AB1366">
            <v>-1919</v>
          </cell>
          <cell r="AC1366">
            <v>-9140.1200000000008</v>
          </cell>
          <cell r="AD1366">
            <v>-58077.325000000004</v>
          </cell>
          <cell r="AE1366">
            <v>-55683.581666666665</v>
          </cell>
          <cell r="AF1366">
            <v>-52067.957916666666</v>
          </cell>
          <cell r="AG1366">
            <v>-48528.357083333336</v>
          </cell>
          <cell r="AH1366">
            <v>-44988.756250000006</v>
          </cell>
          <cell r="AI1366">
            <v>-39795.508750000008</v>
          </cell>
          <cell r="AJ1366">
            <v>-32948.614583333336</v>
          </cell>
          <cell r="AK1366">
            <v>-26101.720416666678</v>
          </cell>
          <cell r="AL1366">
            <v>-20300.472916666669</v>
          </cell>
          <cell r="AM1366">
            <v>-15544.872083333335</v>
          </cell>
          <cell r="AN1366">
            <v>-10789.271249999998</v>
          </cell>
          <cell r="AO1366">
            <v>-7117.3712500000001</v>
          </cell>
          <cell r="AR1366" t="str">
            <v>62</v>
          </cell>
        </row>
        <row r="1367">
          <cell r="R1367">
            <v>-6013953.4500000002</v>
          </cell>
          <cell r="S1367">
            <v>-6013043.4500000002</v>
          </cell>
          <cell r="T1367">
            <v>-3056231.53</v>
          </cell>
          <cell r="U1367">
            <v>-3056231.53</v>
          </cell>
          <cell r="V1367">
            <v>-3056231.53</v>
          </cell>
          <cell r="W1367">
            <v>-3263767.53</v>
          </cell>
          <cell r="X1367">
            <v>-3263767.53</v>
          </cell>
          <cell r="Y1367">
            <v>-3263767.53</v>
          </cell>
          <cell r="Z1367">
            <v>-3663268.53</v>
          </cell>
          <cell r="AA1367">
            <v>-3663268.53</v>
          </cell>
          <cell r="AB1367">
            <v>-3663268.53</v>
          </cell>
          <cell r="AC1367">
            <v>-3177258.84</v>
          </cell>
          <cell r="AD1367">
            <v>-6975821.8220833344</v>
          </cell>
          <cell r="AE1367">
            <v>-7004650.9337499999</v>
          </cell>
          <cell r="AF1367">
            <v>-6964637.9070833335</v>
          </cell>
          <cell r="AG1367">
            <v>-6780989.6116666673</v>
          </cell>
          <cell r="AH1367">
            <v>-6597668.5141666671</v>
          </cell>
          <cell r="AI1367">
            <v>-6316231.3812500006</v>
          </cell>
          <cell r="AJ1367">
            <v>-5936771.682500001</v>
          </cell>
          <cell r="AK1367">
            <v>-5557732.9270833349</v>
          </cell>
          <cell r="AL1367">
            <v>-5176060.395833334</v>
          </cell>
          <cell r="AM1367">
            <v>-4791718.6804166669</v>
          </cell>
          <cell r="AN1367">
            <v>-4408481.550416667</v>
          </cell>
          <cell r="AO1367">
            <v>-3990083.3408333343</v>
          </cell>
          <cell r="AR1367" t="str">
            <v>62</v>
          </cell>
        </row>
        <row r="1368">
          <cell r="R1368">
            <v>-66899.399999999994</v>
          </cell>
          <cell r="S1368">
            <v>-55667.71</v>
          </cell>
          <cell r="T1368">
            <v>-66811.210000000006</v>
          </cell>
          <cell r="U1368">
            <v>-66811.210000000006</v>
          </cell>
          <cell r="V1368">
            <v>-66811.210000000006</v>
          </cell>
          <cell r="W1368">
            <v>-66811.210000000006</v>
          </cell>
          <cell r="X1368">
            <v>-66811.210000000006</v>
          </cell>
          <cell r="Y1368">
            <v>-66811.210000000006</v>
          </cell>
          <cell r="Z1368">
            <v>-66811.210000000006</v>
          </cell>
          <cell r="AA1368">
            <v>-46235.66</v>
          </cell>
          <cell r="AB1368">
            <v>-168247.39</v>
          </cell>
          <cell r="AC1368">
            <v>-183183.74</v>
          </cell>
          <cell r="AD1368">
            <v>-22019.919999999998</v>
          </cell>
          <cell r="AE1368">
            <v>-25689.514583333334</v>
          </cell>
          <cell r="AF1368">
            <v>-29355.434583333332</v>
          </cell>
          <cell r="AG1368">
            <v>-33485.667083333341</v>
          </cell>
          <cell r="AH1368">
            <v>-37615.899583333339</v>
          </cell>
          <cell r="AI1368">
            <v>-41746.132083333338</v>
          </cell>
          <cell r="AJ1368">
            <v>-44957.566666666673</v>
          </cell>
          <cell r="AK1368">
            <v>-47261.341250000005</v>
          </cell>
          <cell r="AL1368">
            <v>-49576.253750000003</v>
          </cell>
          <cell r="AM1368">
            <v>-53667.60125</v>
          </cell>
          <cell r="AN1368">
            <v>-64618.580833333333</v>
          </cell>
          <cell r="AO1368">
            <v>-77480.850000000006</v>
          </cell>
          <cell r="AR1368" t="str">
            <v>50a</v>
          </cell>
        </row>
        <row r="1369">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R1369" t="str">
            <v>50a</v>
          </cell>
        </row>
        <row r="1370">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cell r="AO1370">
            <v>0</v>
          </cell>
        </row>
        <row r="1371">
          <cell r="R1371">
            <v>-218226.01</v>
          </cell>
          <cell r="S1371">
            <v>-217080.18</v>
          </cell>
          <cell r="T1371">
            <v>-215934.35</v>
          </cell>
          <cell r="U1371">
            <v>-214788.52</v>
          </cell>
          <cell r="V1371">
            <v>-213642.69</v>
          </cell>
          <cell r="W1371">
            <v>-212496.86</v>
          </cell>
          <cell r="X1371">
            <v>-211351.03</v>
          </cell>
          <cell r="Y1371">
            <v>-210205.2</v>
          </cell>
          <cell r="Z1371">
            <v>-209059.37</v>
          </cell>
          <cell r="AA1371">
            <v>-207913.54</v>
          </cell>
          <cell r="AB1371">
            <v>-206767.71</v>
          </cell>
          <cell r="AC1371">
            <v>-205621.88</v>
          </cell>
          <cell r="AD1371">
            <v>-225100.99</v>
          </cell>
          <cell r="AE1371">
            <v>-223955.16</v>
          </cell>
          <cell r="AF1371">
            <v>-222809.33000000005</v>
          </cell>
          <cell r="AG1371">
            <v>-221663.5</v>
          </cell>
          <cell r="AH1371">
            <v>-220517.66999999995</v>
          </cell>
          <cell r="AI1371">
            <v>-219371.83999999997</v>
          </cell>
          <cell r="AJ1371">
            <v>-218226.01</v>
          </cell>
          <cell r="AK1371">
            <v>-217080.18000000002</v>
          </cell>
          <cell r="AL1371">
            <v>-215934.35</v>
          </cell>
          <cell r="AM1371">
            <v>-214788.52000000002</v>
          </cell>
          <cell r="AN1371">
            <v>-213642.68999999997</v>
          </cell>
          <cell r="AO1371">
            <v>-212496.86</v>
          </cell>
          <cell r="AR1371" t="str">
            <v>50a</v>
          </cell>
        </row>
        <row r="1372">
          <cell r="R1372">
            <v>-4822250.82</v>
          </cell>
          <cell r="S1372">
            <v>-9176389.0999999996</v>
          </cell>
          <cell r="T1372">
            <v>-9185741.9299999997</v>
          </cell>
          <cell r="U1372">
            <v>-9211658.0299999993</v>
          </cell>
          <cell r="V1372">
            <v>-9236869.5500000007</v>
          </cell>
          <cell r="W1372">
            <v>-8266026.5899999999</v>
          </cell>
          <cell r="X1372">
            <v>-2996400.91</v>
          </cell>
          <cell r="Y1372">
            <v>3436153.99</v>
          </cell>
          <cell r="Z1372">
            <v>0</v>
          </cell>
          <cell r="AA1372">
            <v>-16568.88</v>
          </cell>
          <cell r="AB1372">
            <v>20</v>
          </cell>
          <cell r="AC1372">
            <v>-220587.62</v>
          </cell>
          <cell r="AD1372">
            <v>-2242249.3749999995</v>
          </cell>
          <cell r="AE1372">
            <v>-2487639.2066666665</v>
          </cell>
          <cell r="AF1372">
            <v>-2754229.7695833333</v>
          </cell>
          <cell r="AG1372">
            <v>-3017919.4329166668</v>
          </cell>
          <cell r="AH1372">
            <v>-3280436.7595833335</v>
          </cell>
          <cell r="AI1372">
            <v>-3571161.8795833341</v>
          </cell>
          <cell r="AJ1372">
            <v>-3855543.4212500006</v>
          </cell>
          <cell r="AK1372">
            <v>-4053799.9295833339</v>
          </cell>
          <cell r="AL1372">
            <v>-4127206.4000000004</v>
          </cell>
          <cell r="AM1372">
            <v>-4127896.77</v>
          </cell>
          <cell r="AN1372">
            <v>-4128586.3066666671</v>
          </cell>
          <cell r="AO1372">
            <v>-4134972.7133333343</v>
          </cell>
          <cell r="AR1372" t="str">
            <v>50b</v>
          </cell>
        </row>
        <row r="1373">
          <cell r="R1373">
            <v>-540148</v>
          </cell>
          <cell r="S1373">
            <v>-540148</v>
          </cell>
          <cell r="T1373">
            <v>-1081667</v>
          </cell>
          <cell r="U1373">
            <v>-1081667</v>
          </cell>
          <cell r="V1373">
            <v>-1081667</v>
          </cell>
          <cell r="W1373">
            <v>-1755348</v>
          </cell>
          <cell r="X1373">
            <v>-1755348</v>
          </cell>
          <cell r="Y1373">
            <v>-1755348</v>
          </cell>
          <cell r="Z1373">
            <v>-2438439</v>
          </cell>
          <cell r="AA1373">
            <v>-2438439</v>
          </cell>
          <cell r="AB1373">
            <v>-2438439</v>
          </cell>
          <cell r="AC1373">
            <v>-2750182</v>
          </cell>
          <cell r="AD1373">
            <v>-103162.75</v>
          </cell>
          <cell r="AE1373">
            <v>-148175.08333333334</v>
          </cell>
          <cell r="AF1373">
            <v>-215750.70833333334</v>
          </cell>
          <cell r="AG1373">
            <v>-305889.625</v>
          </cell>
          <cell r="AH1373">
            <v>-396028.54166666669</v>
          </cell>
          <cell r="AI1373">
            <v>-514237.5</v>
          </cell>
          <cell r="AJ1373">
            <v>-660516.5</v>
          </cell>
          <cell r="AK1373">
            <v>-806795.5</v>
          </cell>
          <cell r="AL1373">
            <v>-981536.625</v>
          </cell>
          <cell r="AM1373">
            <v>-1184739.875</v>
          </cell>
          <cell r="AN1373">
            <v>-1387943.125</v>
          </cell>
          <cell r="AO1373">
            <v>-1563807.375</v>
          </cell>
          <cell r="AR1373" t="str">
            <v>62</v>
          </cell>
        </row>
        <row r="1374">
          <cell r="R1374">
            <v>0</v>
          </cell>
          <cell r="S1374">
            <v>0</v>
          </cell>
          <cell r="T1374">
            <v>0</v>
          </cell>
          <cell r="U1374">
            <v>0</v>
          </cell>
          <cell r="V1374">
            <v>0</v>
          </cell>
          <cell r="W1374">
            <v>0</v>
          </cell>
          <cell r="X1374">
            <v>0</v>
          </cell>
          <cell r="Y1374">
            <v>0</v>
          </cell>
          <cell r="Z1374">
            <v>0</v>
          </cell>
          <cell r="AA1374">
            <v>0</v>
          </cell>
          <cell r="AB1374">
            <v>0</v>
          </cell>
          <cell r="AC1374">
            <v>0</v>
          </cell>
          <cell r="AD1374">
            <v>-46526.458333333336</v>
          </cell>
          <cell r="AE1374">
            <v>-39368.541666666664</v>
          </cell>
          <cell r="AF1374">
            <v>-32210.625</v>
          </cell>
          <cell r="AG1374">
            <v>-25052.708333333332</v>
          </cell>
          <cell r="AH1374">
            <v>-17894.791666666668</v>
          </cell>
          <cell r="AI1374">
            <v>-10736.875</v>
          </cell>
          <cell r="AJ1374">
            <v>-3578.9583333333335</v>
          </cell>
          <cell r="AK1374">
            <v>0</v>
          </cell>
          <cell r="AL1374">
            <v>0</v>
          </cell>
          <cell r="AM1374">
            <v>0</v>
          </cell>
          <cell r="AN1374">
            <v>0</v>
          </cell>
          <cell r="AO1374">
            <v>0</v>
          </cell>
          <cell r="AR1374" t="str">
            <v>50a</v>
          </cell>
        </row>
        <row r="1375">
          <cell r="R1375">
            <v>0</v>
          </cell>
          <cell r="S1375">
            <v>0</v>
          </cell>
          <cell r="T1375">
            <v>0</v>
          </cell>
          <cell r="U1375">
            <v>0</v>
          </cell>
          <cell r="V1375">
            <v>0</v>
          </cell>
          <cell r="W1375">
            <v>0</v>
          </cell>
          <cell r="X1375">
            <v>0</v>
          </cell>
          <cell r="Y1375">
            <v>0</v>
          </cell>
          <cell r="Z1375">
            <v>0</v>
          </cell>
          <cell r="AA1375">
            <v>0</v>
          </cell>
          <cell r="AB1375">
            <v>0</v>
          </cell>
          <cell r="AC1375">
            <v>0</v>
          </cell>
          <cell r="AD1375">
            <v>-154177.91666666666</v>
          </cell>
          <cell r="AE1375">
            <v>-154177.91666666666</v>
          </cell>
          <cell r="AF1375">
            <v>-152093.95833333334</v>
          </cell>
          <cell r="AG1375">
            <v>-147926.04166666666</v>
          </cell>
          <cell r="AH1375">
            <v>-135424.79166666666</v>
          </cell>
          <cell r="AI1375">
            <v>-114590.20833333333</v>
          </cell>
          <cell r="AJ1375">
            <v>-93755.625</v>
          </cell>
          <cell r="AK1375">
            <v>-72921.041666666672</v>
          </cell>
          <cell r="AL1375">
            <v>-52086.458333333336</v>
          </cell>
          <cell r="AM1375">
            <v>-31251.875</v>
          </cell>
          <cell r="AN1375">
            <v>-10417.291666666666</v>
          </cell>
          <cell r="AO1375">
            <v>0</v>
          </cell>
          <cell r="AR1375" t="str">
            <v>50a</v>
          </cell>
        </row>
        <row r="1376">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cell r="AO1376">
            <v>0</v>
          </cell>
          <cell r="AR1376" t="str">
            <v>50b</v>
          </cell>
        </row>
        <row r="1377">
          <cell r="R1377">
            <v>-13223800</v>
          </cell>
          <cell r="S1377">
            <v>-13077967</v>
          </cell>
          <cell r="T1377">
            <v>-12932134</v>
          </cell>
          <cell r="U1377">
            <v>-12786301</v>
          </cell>
          <cell r="V1377">
            <v>-12640468</v>
          </cell>
          <cell r="W1377">
            <v>-12494635</v>
          </cell>
          <cell r="X1377">
            <v>-12348802</v>
          </cell>
          <cell r="Y1377">
            <v>-12202969</v>
          </cell>
          <cell r="Z1377">
            <v>-12057136</v>
          </cell>
          <cell r="AA1377">
            <v>-11911303</v>
          </cell>
          <cell r="AB1377">
            <v>-11765470</v>
          </cell>
          <cell r="AC1377">
            <v>-11619637</v>
          </cell>
          <cell r="AD1377">
            <v>-14098798</v>
          </cell>
          <cell r="AE1377">
            <v>-13952965</v>
          </cell>
          <cell r="AF1377">
            <v>-13807132</v>
          </cell>
          <cell r="AG1377">
            <v>-13661299</v>
          </cell>
          <cell r="AH1377">
            <v>-13515466</v>
          </cell>
          <cell r="AI1377">
            <v>-13369633</v>
          </cell>
          <cell r="AJ1377">
            <v>-13223800</v>
          </cell>
          <cell r="AK1377">
            <v>-13077967</v>
          </cell>
          <cell r="AL1377">
            <v>-12932134</v>
          </cell>
          <cell r="AM1377">
            <v>-12786301</v>
          </cell>
          <cell r="AN1377">
            <v>-12640468</v>
          </cell>
          <cell r="AO1377">
            <v>-12494635</v>
          </cell>
          <cell r="AR1377" t="str">
            <v>50a</v>
          </cell>
        </row>
        <row r="1378">
          <cell r="R1378">
            <v>-574.6</v>
          </cell>
          <cell r="S1378">
            <v>-574.6</v>
          </cell>
          <cell r="T1378">
            <v>-574.6</v>
          </cell>
          <cell r="U1378">
            <v>-574.6</v>
          </cell>
          <cell r="V1378">
            <v>-574.6</v>
          </cell>
          <cell r="W1378">
            <v>-9570.6</v>
          </cell>
          <cell r="X1378">
            <v>-9570.6</v>
          </cell>
          <cell r="Y1378">
            <v>-44768.88</v>
          </cell>
          <cell r="Z1378">
            <v>-44768.88</v>
          </cell>
          <cell r="AA1378">
            <v>-44768.88</v>
          </cell>
          <cell r="AB1378">
            <v>-44768.88</v>
          </cell>
          <cell r="AC1378">
            <v>-836.28</v>
          </cell>
          <cell r="AD1378">
            <v>-5394.8291666666673</v>
          </cell>
          <cell r="AE1378">
            <v>-5442.7125000000005</v>
          </cell>
          <cell r="AF1378">
            <v>-5490.5958333333338</v>
          </cell>
          <cell r="AG1378">
            <v>-5538.4791666666679</v>
          </cell>
          <cell r="AH1378">
            <v>-5586.362500000002</v>
          </cell>
          <cell r="AI1378">
            <v>-6009.0791666666692</v>
          </cell>
          <cell r="AJ1378">
            <v>-6724.7566666666671</v>
          </cell>
          <cell r="AK1378">
            <v>-8833.5562499999996</v>
          </cell>
          <cell r="AL1378">
            <v>-12138.850416666666</v>
          </cell>
          <cell r="AM1378">
            <v>-13946.311249999999</v>
          </cell>
          <cell r="AN1378">
            <v>-15663.085416666669</v>
          </cell>
          <cell r="AO1378">
            <v>-16956.481250000001</v>
          </cell>
          <cell r="AR1378" t="str">
            <v>50a</v>
          </cell>
        </row>
        <row r="1379">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cell r="AO1379">
            <v>0</v>
          </cell>
          <cell r="AR1379" t="str">
            <v>50a</v>
          </cell>
        </row>
        <row r="1380">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cell r="AO1380">
            <v>0</v>
          </cell>
          <cell r="AR1380" t="str">
            <v>50a</v>
          </cell>
        </row>
        <row r="1381">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cell r="AO1381">
            <v>0</v>
          </cell>
          <cell r="AR1381" t="str">
            <v>50b</v>
          </cell>
        </row>
        <row r="1382">
          <cell r="R1382">
            <v>0</v>
          </cell>
          <cell r="S1382">
            <v>0</v>
          </cell>
          <cell r="T1382">
            <v>0</v>
          </cell>
          <cell r="U1382">
            <v>0</v>
          </cell>
          <cell r="V1382">
            <v>0</v>
          </cell>
          <cell r="W1382">
            <v>0</v>
          </cell>
          <cell r="X1382">
            <v>0</v>
          </cell>
          <cell r="Y1382">
            <v>0</v>
          </cell>
          <cell r="Z1382">
            <v>0</v>
          </cell>
          <cell r="AA1382">
            <v>128464.68</v>
          </cell>
          <cell r="AB1382">
            <v>0</v>
          </cell>
          <cell r="AC1382">
            <v>0</v>
          </cell>
          <cell r="AD1382">
            <v>4247.0454166666668</v>
          </cell>
          <cell r="AE1382">
            <v>4240.0645833333338</v>
          </cell>
          <cell r="AF1382">
            <v>4233.0837500000007</v>
          </cell>
          <cell r="AG1382">
            <v>4229.5933333333332</v>
          </cell>
          <cell r="AH1382">
            <v>4229.5933333333332</v>
          </cell>
          <cell r="AI1382">
            <v>4229.5933333333332</v>
          </cell>
          <cell r="AJ1382">
            <v>4229.5933333333332</v>
          </cell>
          <cell r="AK1382">
            <v>4318.7837499999996</v>
          </cell>
          <cell r="AL1382">
            <v>4497.1645833333332</v>
          </cell>
          <cell r="AM1382">
            <v>8792.4612500000003</v>
          </cell>
          <cell r="AN1382">
            <v>11851.97875</v>
          </cell>
          <cell r="AO1382">
            <v>10705.39</v>
          </cell>
          <cell r="AR1382" t="str">
            <v>50a</v>
          </cell>
        </row>
        <row r="1383">
          <cell r="R1383">
            <v>0</v>
          </cell>
          <cell r="S1383">
            <v>0</v>
          </cell>
          <cell r="T1383">
            <v>0</v>
          </cell>
          <cell r="U1383">
            <v>0</v>
          </cell>
          <cell r="V1383">
            <v>0</v>
          </cell>
          <cell r="W1383">
            <v>0</v>
          </cell>
          <cell r="X1383">
            <v>0</v>
          </cell>
          <cell r="Y1383">
            <v>0</v>
          </cell>
          <cell r="Z1383">
            <v>0</v>
          </cell>
          <cell r="AA1383">
            <v>424.71</v>
          </cell>
          <cell r="AB1383">
            <v>424.71</v>
          </cell>
          <cell r="AC1383">
            <v>0</v>
          </cell>
          <cell r="AD1383">
            <v>0</v>
          </cell>
          <cell r="AE1383">
            <v>0</v>
          </cell>
          <cell r="AF1383">
            <v>0</v>
          </cell>
          <cell r="AG1383">
            <v>0</v>
          </cell>
          <cell r="AH1383">
            <v>0</v>
          </cell>
          <cell r="AI1383">
            <v>0</v>
          </cell>
          <cell r="AJ1383">
            <v>0</v>
          </cell>
          <cell r="AK1383">
            <v>0</v>
          </cell>
          <cell r="AL1383">
            <v>0</v>
          </cell>
          <cell r="AM1383">
            <v>17.696249999999999</v>
          </cell>
          <cell r="AN1383">
            <v>53.088749999999997</v>
          </cell>
          <cell r="AO1383">
            <v>70.784999999999997</v>
          </cell>
          <cell r="AR1383" t="str">
            <v>50a</v>
          </cell>
        </row>
        <row r="1384">
          <cell r="R1384">
            <v>0</v>
          </cell>
          <cell r="S1384">
            <v>0</v>
          </cell>
          <cell r="T1384">
            <v>-620000</v>
          </cell>
          <cell r="U1384">
            <v>-1320000</v>
          </cell>
          <cell r="V1384">
            <v>-8820000</v>
          </cell>
          <cell r="W1384">
            <v>-5020000</v>
          </cell>
          <cell r="X1384">
            <v>-5720000</v>
          </cell>
          <cell r="Y1384">
            <v>-6720000</v>
          </cell>
          <cell r="Z1384">
            <v>-8520000</v>
          </cell>
          <cell r="AA1384">
            <v>-19670000</v>
          </cell>
          <cell r="AB1384">
            <v>-15220000</v>
          </cell>
          <cell r="AC1384">
            <v>-6170000</v>
          </cell>
          <cell r="AD1384">
            <v>0</v>
          </cell>
          <cell r="AE1384">
            <v>0</v>
          </cell>
          <cell r="AF1384">
            <v>-25833.333333333332</v>
          </cell>
          <cell r="AG1384">
            <v>-106666.66666666667</v>
          </cell>
          <cell r="AH1384">
            <v>-529166.66666666663</v>
          </cell>
          <cell r="AI1384">
            <v>-1105833.3333333333</v>
          </cell>
          <cell r="AJ1384">
            <v>-1553333.3333333333</v>
          </cell>
          <cell r="AK1384">
            <v>-2071666.6666666667</v>
          </cell>
          <cell r="AL1384">
            <v>-2706666.6666666665</v>
          </cell>
          <cell r="AM1384">
            <v>-3881250</v>
          </cell>
          <cell r="AN1384">
            <v>-5335000</v>
          </cell>
          <cell r="AO1384">
            <v>-6226250</v>
          </cell>
          <cell r="AR1384" t="str">
            <v>50b</v>
          </cell>
        </row>
        <row r="1385">
          <cell r="R1385">
            <v>0</v>
          </cell>
          <cell r="S1385">
            <v>0</v>
          </cell>
          <cell r="T1385">
            <v>0</v>
          </cell>
          <cell r="U1385">
            <v>0</v>
          </cell>
          <cell r="V1385">
            <v>0</v>
          </cell>
          <cell r="W1385">
            <v>0</v>
          </cell>
          <cell r="X1385">
            <v>0</v>
          </cell>
          <cell r="Y1385">
            <v>0</v>
          </cell>
          <cell r="Z1385">
            <v>0</v>
          </cell>
          <cell r="AA1385">
            <v>0</v>
          </cell>
          <cell r="AB1385">
            <v>0</v>
          </cell>
          <cell r="AC1385">
            <v>0</v>
          </cell>
          <cell r="AD1385">
            <v>-24989125</v>
          </cell>
          <cell r="AE1385">
            <v>-22758000</v>
          </cell>
          <cell r="AF1385">
            <v>-20432875</v>
          </cell>
          <cell r="AG1385">
            <v>-18099250</v>
          </cell>
          <cell r="AH1385">
            <v>-15390291.666666666</v>
          </cell>
          <cell r="AI1385">
            <v>-12499208.333333334</v>
          </cell>
          <cell r="AJ1385">
            <v>-9915666.666666666</v>
          </cell>
          <cell r="AK1385">
            <v>-7639666.666666667</v>
          </cell>
          <cell r="AL1385">
            <v>-5363666.666666667</v>
          </cell>
          <cell r="AM1385">
            <v>-3169250</v>
          </cell>
          <cell r="AN1385">
            <v>-1056416.6666666667</v>
          </cell>
          <cell r="AO1385">
            <v>0</v>
          </cell>
          <cell r="AR1385" t="str">
            <v>50b</v>
          </cell>
        </row>
        <row r="1386">
          <cell r="R1386">
            <v>0</v>
          </cell>
          <cell r="S1386">
            <v>2228153.92</v>
          </cell>
          <cell r="T1386">
            <v>0</v>
          </cell>
          <cell r="U1386">
            <v>7174783.54</v>
          </cell>
          <cell r="V1386">
            <v>-3471257.56</v>
          </cell>
          <cell r="W1386">
            <v>0</v>
          </cell>
          <cell r="X1386">
            <v>-2977126.19</v>
          </cell>
          <cell r="Y1386">
            <v>-6285661.3399999999</v>
          </cell>
          <cell r="Z1386">
            <v>-9736237.6500000004</v>
          </cell>
          <cell r="AA1386">
            <v>-10998663.210000001</v>
          </cell>
          <cell r="AB1386">
            <v>-8337819.54</v>
          </cell>
          <cell r="AC1386">
            <v>-2952355.38</v>
          </cell>
          <cell r="AD1386">
            <v>-9037259.4016666654</v>
          </cell>
          <cell r="AE1386">
            <v>-7299674.1487499997</v>
          </cell>
          <cell r="AF1386">
            <v>-6007891.13375</v>
          </cell>
          <cell r="AG1386">
            <v>-4853940.6595833329</v>
          </cell>
          <cell r="AH1386">
            <v>-4013679.1487499997</v>
          </cell>
          <cell r="AI1386">
            <v>-3509157.4912500004</v>
          </cell>
          <cell r="AJ1386">
            <v>-2965434.0708333328</v>
          </cell>
          <cell r="AK1386">
            <v>-2674741.2079166668</v>
          </cell>
          <cell r="AL1386">
            <v>-2634858.7245833334</v>
          </cell>
          <cell r="AM1386">
            <v>-2694739.5883333334</v>
          </cell>
          <cell r="AN1386">
            <v>-2759094.7854166669</v>
          </cell>
          <cell r="AO1386">
            <v>-2876835.11375</v>
          </cell>
          <cell r="AR1386" t="str">
            <v>62</v>
          </cell>
        </row>
        <row r="1387">
          <cell r="AB1387">
            <v>-150000</v>
          </cell>
          <cell r="AC1387">
            <v>-150000</v>
          </cell>
          <cell r="AN1387">
            <v>-6250</v>
          </cell>
          <cell r="AO1387">
            <v>-18750</v>
          </cell>
          <cell r="AR1387" t="str">
            <v>50b</v>
          </cell>
        </row>
        <row r="1388">
          <cell r="AC1388">
            <v>-2599393</v>
          </cell>
          <cell r="AO1388">
            <v>-108308.04166666667</v>
          </cell>
          <cell r="AR1388" t="str">
            <v>50b</v>
          </cell>
        </row>
        <row r="1389">
          <cell r="R1389">
            <v>-11659563.32</v>
          </cell>
          <cell r="S1389">
            <v>-12101004.560000001</v>
          </cell>
          <cell r="T1389">
            <v>-12528454.800000001</v>
          </cell>
          <cell r="U1389">
            <v>-12965232.369999999</v>
          </cell>
          <cell r="V1389">
            <v>-13402009.939999999</v>
          </cell>
          <cell r="W1389">
            <v>-13865888.550000001</v>
          </cell>
          <cell r="X1389">
            <v>-14299723.77</v>
          </cell>
          <cell r="Y1389">
            <v>-14734787.550000001</v>
          </cell>
          <cell r="Z1389">
            <v>-15169237.050000001</v>
          </cell>
          <cell r="AA1389">
            <v>-15604380.970000001</v>
          </cell>
          <cell r="AB1389">
            <v>-16038267.52</v>
          </cell>
          <cell r="AC1389">
            <v>-16479757.75</v>
          </cell>
          <cell r="AD1389">
            <v>-18534865.497083332</v>
          </cell>
          <cell r="AE1389">
            <v>-18124119.776249997</v>
          </cell>
          <cell r="AF1389">
            <v>-17720262.370416667</v>
          </cell>
          <cell r="AG1389">
            <v>-17323098.960000001</v>
          </cell>
          <cell r="AH1389">
            <v>-16933028.924166668</v>
          </cell>
          <cell r="AI1389">
            <v>-16551299.028333334</v>
          </cell>
          <cell r="AJ1389">
            <v>-16177886.54916667</v>
          </cell>
          <cell r="AK1389">
            <v>-15811583.928333336</v>
          </cell>
          <cell r="AL1389">
            <v>-15433087.407916671</v>
          </cell>
          <cell r="AM1389">
            <v>-15040252.625833334</v>
          </cell>
          <cell r="AN1389">
            <v>-14650237.777499998</v>
          </cell>
          <cell r="AO1389">
            <v>-14263307.292499999</v>
          </cell>
          <cell r="AR1389" t="str">
            <v>47</v>
          </cell>
        </row>
        <row r="1390">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R1390" t="str">
            <v>62</v>
          </cell>
        </row>
        <row r="1391">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R1391" t="str">
            <v>62</v>
          </cell>
        </row>
        <row r="1392">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cell r="AO1392">
            <v>0</v>
          </cell>
          <cell r="AR1392" t="str">
            <v>62</v>
          </cell>
        </row>
        <row r="1393">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cell r="AO1393">
            <v>0</v>
          </cell>
          <cell r="AR1393" t="str">
            <v>62</v>
          </cell>
        </row>
        <row r="1394">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cell r="AO1394">
            <v>0</v>
          </cell>
          <cell r="AR1394" t="str">
            <v>62</v>
          </cell>
        </row>
        <row r="1395">
          <cell r="R1395">
            <v>-362689</v>
          </cell>
          <cell r="S1395">
            <v>0</v>
          </cell>
          <cell r="T1395">
            <v>0</v>
          </cell>
          <cell r="U1395">
            <v>0</v>
          </cell>
          <cell r="V1395">
            <v>0</v>
          </cell>
          <cell r="W1395">
            <v>0</v>
          </cell>
          <cell r="X1395">
            <v>0</v>
          </cell>
          <cell r="Y1395">
            <v>0</v>
          </cell>
          <cell r="Z1395">
            <v>0</v>
          </cell>
          <cell r="AA1395">
            <v>0</v>
          </cell>
          <cell r="AB1395">
            <v>0</v>
          </cell>
          <cell r="AC1395">
            <v>0</v>
          </cell>
          <cell r="AD1395">
            <v>-15112.041666666666</v>
          </cell>
          <cell r="AE1395">
            <v>-30224.083333333332</v>
          </cell>
          <cell r="AF1395">
            <v>-30224.083333333332</v>
          </cell>
          <cell r="AG1395">
            <v>-30224.083333333332</v>
          </cell>
          <cell r="AH1395">
            <v>-30224.083333333332</v>
          </cell>
          <cell r="AI1395">
            <v>-30224.083333333332</v>
          </cell>
          <cell r="AJ1395">
            <v>-30224.083333333332</v>
          </cell>
          <cell r="AK1395">
            <v>-30224.083333333332</v>
          </cell>
          <cell r="AL1395">
            <v>-30224.083333333332</v>
          </cell>
          <cell r="AM1395">
            <v>-30224.083333333332</v>
          </cell>
          <cell r="AN1395">
            <v>-30224.083333333332</v>
          </cell>
          <cell r="AO1395">
            <v>-30224.083333333332</v>
          </cell>
          <cell r="AR1395" t="str">
            <v>62</v>
          </cell>
        </row>
        <row r="1396">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cell r="AO1396">
            <v>0</v>
          </cell>
          <cell r="AR1396" t="str">
            <v>62</v>
          </cell>
        </row>
        <row r="1397">
          <cell r="R1397">
            <v>0</v>
          </cell>
          <cell r="S1397">
            <v>0</v>
          </cell>
          <cell r="T1397">
            <v>0</v>
          </cell>
          <cell r="U1397">
            <v>0</v>
          </cell>
          <cell r="V1397">
            <v>0</v>
          </cell>
          <cell r="W1397">
            <v>0</v>
          </cell>
          <cell r="X1397">
            <v>0</v>
          </cell>
          <cell r="Y1397">
            <v>0</v>
          </cell>
          <cell r="Z1397">
            <v>0</v>
          </cell>
          <cell r="AA1397">
            <v>0</v>
          </cell>
          <cell r="AB1397">
            <v>0</v>
          </cell>
          <cell r="AC1397">
            <v>0</v>
          </cell>
          <cell r="AD1397">
            <v>-270833.33333333331</v>
          </cell>
          <cell r="AE1397">
            <v>-229166.66666666666</v>
          </cell>
          <cell r="AF1397">
            <v>-187500</v>
          </cell>
          <cell r="AG1397">
            <v>-145833.33333333334</v>
          </cell>
          <cell r="AH1397">
            <v>-104166.66666666667</v>
          </cell>
          <cell r="AI1397">
            <v>-62500</v>
          </cell>
          <cell r="AJ1397">
            <v>-20833.333333333332</v>
          </cell>
          <cell r="AK1397">
            <v>0</v>
          </cell>
          <cell r="AL1397">
            <v>0</v>
          </cell>
          <cell r="AM1397">
            <v>0</v>
          </cell>
          <cell r="AN1397">
            <v>0</v>
          </cell>
          <cell r="AO1397">
            <v>0</v>
          </cell>
          <cell r="AR1397" t="str">
            <v>62</v>
          </cell>
        </row>
        <row r="1398">
          <cell r="R1398">
            <v>0</v>
          </cell>
          <cell r="S1398">
            <v>0</v>
          </cell>
          <cell r="T1398">
            <v>0</v>
          </cell>
          <cell r="U1398">
            <v>0</v>
          </cell>
          <cell r="V1398">
            <v>0</v>
          </cell>
          <cell r="W1398">
            <v>0</v>
          </cell>
          <cell r="X1398">
            <v>0</v>
          </cell>
          <cell r="Y1398">
            <v>0</v>
          </cell>
          <cell r="Z1398">
            <v>0</v>
          </cell>
          <cell r="AA1398">
            <v>0</v>
          </cell>
          <cell r="AB1398">
            <v>0</v>
          </cell>
          <cell r="AC1398">
            <v>0</v>
          </cell>
          <cell r="AD1398">
            <v>-281250</v>
          </cell>
          <cell r="AE1398">
            <v>-168750</v>
          </cell>
          <cell r="AF1398">
            <v>-56250</v>
          </cell>
          <cell r="AG1398">
            <v>0</v>
          </cell>
          <cell r="AH1398">
            <v>0</v>
          </cell>
          <cell r="AI1398">
            <v>0</v>
          </cell>
          <cell r="AJ1398">
            <v>0</v>
          </cell>
          <cell r="AK1398">
            <v>0</v>
          </cell>
          <cell r="AL1398">
            <v>0</v>
          </cell>
          <cell r="AM1398">
            <v>0</v>
          </cell>
          <cell r="AN1398">
            <v>0</v>
          </cell>
          <cell r="AO1398">
            <v>0</v>
          </cell>
          <cell r="AR1398" t="str">
            <v>62</v>
          </cell>
        </row>
        <row r="1399">
          <cell r="R1399">
            <v>-504290.65</v>
          </cell>
          <cell r="S1399">
            <v>-502044.21</v>
          </cell>
          <cell r="T1399">
            <v>-499797.77</v>
          </cell>
          <cell r="U1399">
            <v>-497551.33</v>
          </cell>
          <cell r="V1399">
            <v>-495304.89</v>
          </cell>
          <cell r="W1399">
            <v>-493058.45</v>
          </cell>
          <cell r="X1399">
            <v>-490812.01</v>
          </cell>
          <cell r="Y1399">
            <v>-488565.57</v>
          </cell>
          <cell r="Z1399">
            <v>-486319.13</v>
          </cell>
          <cell r="AA1399">
            <v>-484072.69</v>
          </cell>
          <cell r="AB1399">
            <v>-481826.25</v>
          </cell>
          <cell r="AC1399">
            <v>-479579.81</v>
          </cell>
          <cell r="AD1399">
            <v>-517769.29000000004</v>
          </cell>
          <cell r="AE1399">
            <v>-515522.85000000003</v>
          </cell>
          <cell r="AF1399">
            <v>-513276.41000000009</v>
          </cell>
          <cell r="AG1399">
            <v>-511029.97</v>
          </cell>
          <cell r="AH1399">
            <v>-508783.53</v>
          </cell>
          <cell r="AI1399">
            <v>-506537.08999999991</v>
          </cell>
          <cell r="AJ1399">
            <v>-504290.64999999997</v>
          </cell>
          <cell r="AK1399">
            <v>-502044.20999999996</v>
          </cell>
          <cell r="AL1399">
            <v>-499797.77</v>
          </cell>
          <cell r="AM1399">
            <v>-497551.33000000007</v>
          </cell>
          <cell r="AN1399">
            <v>-495304.89000000007</v>
          </cell>
          <cell r="AO1399">
            <v>-493058.45000000013</v>
          </cell>
          <cell r="AR1399" t="str">
            <v>62</v>
          </cell>
        </row>
        <row r="1400">
          <cell r="R1400">
            <v>-134193</v>
          </cell>
          <cell r="S1400">
            <v>-185832</v>
          </cell>
          <cell r="T1400">
            <v>-219330.42</v>
          </cell>
          <cell r="U1400">
            <v>-206102.42</v>
          </cell>
          <cell r="V1400">
            <v>-250850.07</v>
          </cell>
          <cell r="W1400">
            <v>-319207.27</v>
          </cell>
          <cell r="X1400">
            <v>-233056.42</v>
          </cell>
          <cell r="Y1400">
            <v>-300468.98</v>
          </cell>
          <cell r="Z1400">
            <v>-270532.98</v>
          </cell>
          <cell r="AA1400">
            <v>-216525.71</v>
          </cell>
          <cell r="AB1400">
            <v>-276313.11</v>
          </cell>
          <cell r="AC1400">
            <v>-173741.17</v>
          </cell>
          <cell r="AD1400">
            <v>-13722.958333333334</v>
          </cell>
          <cell r="AE1400">
            <v>-27057.333333333332</v>
          </cell>
          <cell r="AF1400">
            <v>-43939.10083333333</v>
          </cell>
          <cell r="AG1400">
            <v>-61665.469166666669</v>
          </cell>
          <cell r="AH1400">
            <v>-80705.156250000015</v>
          </cell>
          <cell r="AI1400">
            <v>-104457.54541666668</v>
          </cell>
          <cell r="AJ1400">
            <v>-127468.53250000002</v>
          </cell>
          <cell r="AK1400">
            <v>-149698.75750000001</v>
          </cell>
          <cell r="AL1400">
            <v>-173490.50583333333</v>
          </cell>
          <cell r="AM1400">
            <v>-193784.61791666667</v>
          </cell>
          <cell r="AN1400">
            <v>-214319.56875000001</v>
          </cell>
          <cell r="AO1400">
            <v>-229006.03874999998</v>
          </cell>
          <cell r="AR1400" t="str">
            <v>62</v>
          </cell>
        </row>
        <row r="1401">
          <cell r="R1401">
            <v>-225000</v>
          </cell>
          <cell r="S1401">
            <v>-225000</v>
          </cell>
          <cell r="T1401">
            <v>-225000</v>
          </cell>
          <cell r="U1401">
            <v>0</v>
          </cell>
          <cell r="V1401">
            <v>0</v>
          </cell>
          <cell r="W1401">
            <v>0</v>
          </cell>
          <cell r="X1401">
            <v>0</v>
          </cell>
          <cell r="Y1401">
            <v>0</v>
          </cell>
          <cell r="Z1401">
            <v>0</v>
          </cell>
          <cell r="AA1401">
            <v>0</v>
          </cell>
          <cell r="AB1401">
            <v>0</v>
          </cell>
          <cell r="AC1401">
            <v>0</v>
          </cell>
          <cell r="AD1401">
            <v>-220833.33333333334</v>
          </cell>
          <cell r="AE1401">
            <v>-225000</v>
          </cell>
          <cell r="AF1401">
            <v>-225000</v>
          </cell>
          <cell r="AG1401">
            <v>-215625</v>
          </cell>
          <cell r="AH1401">
            <v>-196875</v>
          </cell>
          <cell r="AI1401">
            <v>-178125</v>
          </cell>
          <cell r="AJ1401">
            <v>-159375</v>
          </cell>
          <cell r="AK1401">
            <v>-140625</v>
          </cell>
          <cell r="AL1401">
            <v>-121875</v>
          </cell>
          <cell r="AM1401">
            <v>-103125</v>
          </cell>
          <cell r="AN1401">
            <v>-84375</v>
          </cell>
          <cell r="AO1401">
            <v>-65625</v>
          </cell>
          <cell r="AR1401" t="str">
            <v>62</v>
          </cell>
        </row>
        <row r="1402">
          <cell r="R1402">
            <v>0</v>
          </cell>
          <cell r="S1402">
            <v>0</v>
          </cell>
          <cell r="T1402">
            <v>0</v>
          </cell>
          <cell r="U1402">
            <v>0</v>
          </cell>
          <cell r="V1402">
            <v>0</v>
          </cell>
          <cell r="W1402">
            <v>0</v>
          </cell>
          <cell r="X1402">
            <v>0</v>
          </cell>
          <cell r="Y1402">
            <v>0</v>
          </cell>
          <cell r="Z1402">
            <v>0</v>
          </cell>
          <cell r="AA1402">
            <v>0</v>
          </cell>
          <cell r="AB1402">
            <v>0</v>
          </cell>
          <cell r="AC1402">
            <v>0</v>
          </cell>
          <cell r="AD1402">
            <v>-1139119.1224999998</v>
          </cell>
          <cell r="AE1402">
            <v>-1107869.1224999998</v>
          </cell>
          <cell r="AF1402">
            <v>-1074061.4295833332</v>
          </cell>
          <cell r="AG1402">
            <v>-1040519.7495833334</v>
          </cell>
          <cell r="AH1402">
            <v>-988128.25375000003</v>
          </cell>
          <cell r="AI1402">
            <v>-886830.70708333328</v>
          </cell>
          <cell r="AJ1402">
            <v>-741633.96458333323</v>
          </cell>
          <cell r="AK1402">
            <v>-578114.47749999992</v>
          </cell>
          <cell r="AL1402">
            <v>-412938.91250000003</v>
          </cell>
          <cell r="AM1402">
            <v>-247763.3475</v>
          </cell>
          <cell r="AN1402">
            <v>-82587.782500000001</v>
          </cell>
          <cell r="AO1402">
            <v>0</v>
          </cell>
          <cell r="AR1402" t="str">
            <v>62</v>
          </cell>
        </row>
        <row r="1403">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cell r="AO1403">
            <v>0</v>
          </cell>
          <cell r="AR1403" t="str">
            <v>62</v>
          </cell>
        </row>
        <row r="1404">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cell r="AO1404">
            <v>0</v>
          </cell>
          <cell r="AR1404" t="str">
            <v>50a</v>
          </cell>
        </row>
        <row r="1405">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cell r="AO1405">
            <v>0</v>
          </cell>
          <cell r="AR1405" t="str">
            <v>50a</v>
          </cell>
        </row>
        <row r="1406">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cell r="AO1406">
            <v>0</v>
          </cell>
          <cell r="AR1406" t="str">
            <v>50a</v>
          </cell>
        </row>
        <row r="1407">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cell r="AO1407">
            <v>0</v>
          </cell>
          <cell r="AR1407" t="str">
            <v>50a</v>
          </cell>
        </row>
        <row r="1408">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cell r="AO1408">
            <v>0</v>
          </cell>
          <cell r="AR1408" t="str">
            <v>50a</v>
          </cell>
        </row>
        <row r="1409">
          <cell r="R1409">
            <v>-7416.29</v>
          </cell>
          <cell r="S1409">
            <v>-7416.29</v>
          </cell>
          <cell r="T1409">
            <v>-7416.29</v>
          </cell>
          <cell r="U1409">
            <v>-7416.29</v>
          </cell>
          <cell r="V1409">
            <v>-7416.29</v>
          </cell>
          <cell r="W1409">
            <v>-7416.29</v>
          </cell>
          <cell r="X1409">
            <v>-7416.29</v>
          </cell>
          <cell r="Y1409">
            <v>-7416.29</v>
          </cell>
          <cell r="Z1409">
            <v>-7416.29</v>
          </cell>
          <cell r="AA1409">
            <v>0</v>
          </cell>
          <cell r="AB1409">
            <v>0</v>
          </cell>
          <cell r="AC1409">
            <v>0</v>
          </cell>
          <cell r="AD1409">
            <v>-7416.2899999999981</v>
          </cell>
          <cell r="AE1409">
            <v>-7416.2899999999981</v>
          </cell>
          <cell r="AF1409">
            <v>-7416.2899999999981</v>
          </cell>
          <cell r="AG1409">
            <v>-7416.2899999999981</v>
          </cell>
          <cell r="AH1409">
            <v>-7416.2899999999981</v>
          </cell>
          <cell r="AI1409">
            <v>-7416.2899999999981</v>
          </cell>
          <cell r="AJ1409">
            <v>-7416.2899999999981</v>
          </cell>
          <cell r="AK1409">
            <v>-7416.2899999999981</v>
          </cell>
          <cell r="AL1409">
            <v>-7416.2899999999981</v>
          </cell>
          <cell r="AM1409">
            <v>-7107.277916666666</v>
          </cell>
          <cell r="AN1409">
            <v>-6489.2537499999999</v>
          </cell>
          <cell r="AO1409">
            <v>-5871.2295833333337</v>
          </cell>
          <cell r="AR1409" t="str">
            <v>50a</v>
          </cell>
        </row>
        <row r="1410">
          <cell r="R1410">
            <v>-5140.3599999999997</v>
          </cell>
          <cell r="S1410">
            <v>-5140.3599999999997</v>
          </cell>
          <cell r="T1410">
            <v>-5140.3599999999997</v>
          </cell>
          <cell r="U1410">
            <v>-5140.3599999999997</v>
          </cell>
          <cell r="V1410">
            <v>-5140.3599999999997</v>
          </cell>
          <cell r="W1410">
            <v>-5140.3599999999997</v>
          </cell>
          <cell r="X1410">
            <v>-5140.3599999999997</v>
          </cell>
          <cell r="Y1410">
            <v>-5140.3599999999997</v>
          </cell>
          <cell r="Z1410">
            <v>-5140.3599999999997</v>
          </cell>
          <cell r="AA1410">
            <v>0</v>
          </cell>
          <cell r="AB1410">
            <v>0</v>
          </cell>
          <cell r="AC1410">
            <v>0</v>
          </cell>
          <cell r="AD1410">
            <v>-5140.3599999999997</v>
          </cell>
          <cell r="AE1410">
            <v>-5140.3599999999997</v>
          </cell>
          <cell r="AF1410">
            <v>-5140.3599999999997</v>
          </cell>
          <cell r="AG1410">
            <v>-5140.3599999999997</v>
          </cell>
          <cell r="AH1410">
            <v>-5140.3599999999997</v>
          </cell>
          <cell r="AI1410">
            <v>-5140.3599999999997</v>
          </cell>
          <cell r="AJ1410">
            <v>-5140.3599999999997</v>
          </cell>
          <cell r="AK1410">
            <v>-5140.3599999999997</v>
          </cell>
          <cell r="AL1410">
            <v>-5140.3599999999997</v>
          </cell>
          <cell r="AM1410">
            <v>-4926.1783333333333</v>
          </cell>
          <cell r="AN1410">
            <v>-4497.8149999999996</v>
          </cell>
          <cell r="AO1410">
            <v>-4069.4516666666664</v>
          </cell>
          <cell r="AR1410" t="str">
            <v>50a</v>
          </cell>
        </row>
        <row r="1411">
          <cell r="R1411">
            <v>-11459.63</v>
          </cell>
          <cell r="S1411">
            <v>-11459.63</v>
          </cell>
          <cell r="T1411">
            <v>-11459.63</v>
          </cell>
          <cell r="U1411">
            <v>-11459.63</v>
          </cell>
          <cell r="V1411">
            <v>-11459.63</v>
          </cell>
          <cell r="W1411">
            <v>-11459.63</v>
          </cell>
          <cell r="X1411">
            <v>-11459.63</v>
          </cell>
          <cell r="Y1411">
            <v>-11459.63</v>
          </cell>
          <cell r="Z1411">
            <v>-11459.63</v>
          </cell>
          <cell r="AA1411">
            <v>0</v>
          </cell>
          <cell r="AB1411">
            <v>0</v>
          </cell>
          <cell r="AC1411">
            <v>0</v>
          </cell>
          <cell r="AD1411">
            <v>-11459.630000000003</v>
          </cell>
          <cell r="AE1411">
            <v>-11459.630000000003</v>
          </cell>
          <cell r="AF1411">
            <v>-11459.630000000003</v>
          </cell>
          <cell r="AG1411">
            <v>-11459.630000000003</v>
          </cell>
          <cell r="AH1411">
            <v>-11459.630000000003</v>
          </cell>
          <cell r="AI1411">
            <v>-11459.630000000003</v>
          </cell>
          <cell r="AJ1411">
            <v>-11459.630000000003</v>
          </cell>
          <cell r="AK1411">
            <v>-11459.630000000003</v>
          </cell>
          <cell r="AL1411">
            <v>-11459.630000000003</v>
          </cell>
          <cell r="AM1411">
            <v>-10982.145416666668</v>
          </cell>
          <cell r="AN1411">
            <v>-10027.176250000002</v>
          </cell>
          <cell r="AO1411">
            <v>-9072.2070833333346</v>
          </cell>
          <cell r="AR1411" t="str">
            <v>50a</v>
          </cell>
        </row>
        <row r="1412">
          <cell r="R1412">
            <v>-1479.6</v>
          </cell>
          <cell r="S1412">
            <v>-1479.6</v>
          </cell>
          <cell r="T1412">
            <v>-1479.6</v>
          </cell>
          <cell r="U1412">
            <v>-1479.6</v>
          </cell>
          <cell r="V1412">
            <v>-1479.6</v>
          </cell>
          <cell r="W1412">
            <v>-1479.6</v>
          </cell>
          <cell r="X1412">
            <v>-1479.6</v>
          </cell>
          <cell r="Y1412">
            <v>-1479.6</v>
          </cell>
          <cell r="Z1412">
            <v>-1479.6</v>
          </cell>
          <cell r="AA1412">
            <v>0</v>
          </cell>
          <cell r="AB1412">
            <v>0</v>
          </cell>
          <cell r="AC1412">
            <v>0</v>
          </cell>
          <cell r="AD1412">
            <v>-1479.6000000000001</v>
          </cell>
          <cell r="AE1412">
            <v>-1479.6000000000001</v>
          </cell>
          <cell r="AF1412">
            <v>-1479.6000000000001</v>
          </cell>
          <cell r="AG1412">
            <v>-1479.6000000000001</v>
          </cell>
          <cell r="AH1412">
            <v>-1479.6000000000001</v>
          </cell>
          <cell r="AI1412">
            <v>-1479.6000000000001</v>
          </cell>
          <cell r="AJ1412">
            <v>-1479.6000000000001</v>
          </cell>
          <cell r="AK1412">
            <v>-1479.6000000000001</v>
          </cell>
          <cell r="AL1412">
            <v>-1479.6000000000001</v>
          </cell>
          <cell r="AM1412">
            <v>-1417.95</v>
          </cell>
          <cell r="AN1412">
            <v>-1294.6500000000001</v>
          </cell>
          <cell r="AO1412">
            <v>-1171.3500000000001</v>
          </cell>
          <cell r="AR1412" t="str">
            <v>50a</v>
          </cell>
        </row>
        <row r="1413">
          <cell r="R1413">
            <v>-959.98</v>
          </cell>
          <cell r="S1413">
            <v>-959.98</v>
          </cell>
          <cell r="T1413">
            <v>-959.98</v>
          </cell>
          <cell r="U1413">
            <v>-959.98</v>
          </cell>
          <cell r="V1413">
            <v>-959.98</v>
          </cell>
          <cell r="W1413">
            <v>-959.98</v>
          </cell>
          <cell r="X1413">
            <v>-959.98</v>
          </cell>
          <cell r="Y1413">
            <v>-959.98</v>
          </cell>
          <cell r="Z1413">
            <v>-959.98</v>
          </cell>
          <cell r="AA1413">
            <v>-959.98</v>
          </cell>
          <cell r="AB1413">
            <v>-959.98</v>
          </cell>
          <cell r="AC1413">
            <v>-959.98</v>
          </cell>
          <cell r="AD1413">
            <v>-959.97999999999968</v>
          </cell>
          <cell r="AE1413">
            <v>-959.97999999999968</v>
          </cell>
          <cell r="AF1413">
            <v>-959.97999999999968</v>
          </cell>
          <cell r="AG1413">
            <v>-959.97999999999968</v>
          </cell>
          <cell r="AH1413">
            <v>-959.97999999999968</v>
          </cell>
          <cell r="AI1413">
            <v>-959.97999999999968</v>
          </cell>
          <cell r="AJ1413">
            <v>-959.97999999999968</v>
          </cell>
          <cell r="AK1413">
            <v>-959.97999999999968</v>
          </cell>
          <cell r="AL1413">
            <v>-959.97999999999968</v>
          </cell>
          <cell r="AM1413">
            <v>-959.97999999999968</v>
          </cell>
          <cell r="AN1413">
            <v>-959.97999999999968</v>
          </cell>
          <cell r="AO1413">
            <v>-959.97999999999968</v>
          </cell>
          <cell r="AR1413" t="str">
            <v>50a</v>
          </cell>
        </row>
        <row r="1414">
          <cell r="R1414">
            <v>-876.25</v>
          </cell>
          <cell r="S1414">
            <v>-876.25</v>
          </cell>
          <cell r="T1414">
            <v>-876.25</v>
          </cell>
          <cell r="U1414">
            <v>-876.25</v>
          </cell>
          <cell r="V1414">
            <v>-876.25</v>
          </cell>
          <cell r="W1414">
            <v>-876.25</v>
          </cell>
          <cell r="X1414">
            <v>-876.25</v>
          </cell>
          <cell r="Y1414">
            <v>-876.25</v>
          </cell>
          <cell r="Z1414">
            <v>-876.25</v>
          </cell>
          <cell r="AA1414">
            <v>-876.25</v>
          </cell>
          <cell r="AB1414">
            <v>-876.25</v>
          </cell>
          <cell r="AC1414">
            <v>-876.25</v>
          </cell>
          <cell r="AD1414">
            <v>-876.25</v>
          </cell>
          <cell r="AE1414">
            <v>-876.25</v>
          </cell>
          <cell r="AF1414">
            <v>-876.25</v>
          </cell>
          <cell r="AG1414">
            <v>-876.25</v>
          </cell>
          <cell r="AH1414">
            <v>-876.25</v>
          </cell>
          <cell r="AI1414">
            <v>-876.25</v>
          </cell>
          <cell r="AJ1414">
            <v>-876.25</v>
          </cell>
          <cell r="AK1414">
            <v>-876.25</v>
          </cell>
          <cell r="AL1414">
            <v>-876.25</v>
          </cell>
          <cell r="AM1414">
            <v>-876.25</v>
          </cell>
          <cell r="AN1414">
            <v>-876.25</v>
          </cell>
          <cell r="AO1414">
            <v>-876.25</v>
          </cell>
          <cell r="AR1414" t="str">
            <v>50a</v>
          </cell>
        </row>
        <row r="1415">
          <cell r="R1415">
            <v>-982.79</v>
          </cell>
          <cell r="S1415">
            <v>-988.38</v>
          </cell>
          <cell r="T1415">
            <v>-1010.6</v>
          </cell>
          <cell r="U1415">
            <v>-966.28</v>
          </cell>
          <cell r="V1415">
            <v>-966.85</v>
          </cell>
          <cell r="W1415">
            <v>-966.85</v>
          </cell>
          <cell r="X1415">
            <v>-966.85</v>
          </cell>
          <cell r="Y1415">
            <v>-966.85</v>
          </cell>
          <cell r="Z1415">
            <v>-966.85</v>
          </cell>
          <cell r="AA1415">
            <v>-966.85</v>
          </cell>
          <cell r="AB1415">
            <v>-966.85</v>
          </cell>
          <cell r="AC1415">
            <v>-966.85</v>
          </cell>
          <cell r="AD1415">
            <v>-674.50666666666666</v>
          </cell>
          <cell r="AE1415">
            <v>-736.71708333333333</v>
          </cell>
          <cell r="AF1415">
            <v>-793.70375000000001</v>
          </cell>
          <cell r="AG1415">
            <v>-840.67208333333326</v>
          </cell>
          <cell r="AH1415">
            <v>-881.69</v>
          </cell>
          <cell r="AI1415">
            <v>-916.12958333333336</v>
          </cell>
          <cell r="AJ1415">
            <v>-940.94916666666677</v>
          </cell>
          <cell r="AK1415">
            <v>-962.23708333333343</v>
          </cell>
          <cell r="AL1415">
            <v>-975.03833333333341</v>
          </cell>
          <cell r="AM1415">
            <v>-977.46500000000015</v>
          </cell>
          <cell r="AN1415">
            <v>-976.24250000000018</v>
          </cell>
          <cell r="AO1415">
            <v>-974.2245833333335</v>
          </cell>
          <cell r="AR1415" t="str">
            <v>50a</v>
          </cell>
        </row>
        <row r="1416">
          <cell r="R1416">
            <v>-31</v>
          </cell>
          <cell r="S1416">
            <v>-156</v>
          </cell>
          <cell r="T1416">
            <v>-201.28</v>
          </cell>
          <cell r="U1416">
            <v>-342.38</v>
          </cell>
          <cell r="V1416">
            <v>-606.74</v>
          </cell>
          <cell r="W1416">
            <v>-1298.6400000000001</v>
          </cell>
          <cell r="X1416">
            <v>-1386.1</v>
          </cell>
          <cell r="Y1416">
            <v>-558.20000000000005</v>
          </cell>
          <cell r="Z1416">
            <v>-561.5</v>
          </cell>
          <cell r="AA1416">
            <v>-609.14</v>
          </cell>
          <cell r="AB1416">
            <v>-743.24</v>
          </cell>
          <cell r="AC1416">
            <v>-844.52</v>
          </cell>
          <cell r="AD1416">
            <v>-1.2916666666666667</v>
          </cell>
          <cell r="AE1416">
            <v>-9.0833333333333339</v>
          </cell>
          <cell r="AF1416">
            <v>-23.97</v>
          </cell>
          <cell r="AG1416">
            <v>-46.622500000000002</v>
          </cell>
          <cell r="AH1416">
            <v>-86.169166666666669</v>
          </cell>
          <cell r="AI1416">
            <v>-165.56000000000003</v>
          </cell>
          <cell r="AJ1416">
            <v>-277.42416666666668</v>
          </cell>
          <cell r="AK1416">
            <v>-358.43666666666667</v>
          </cell>
          <cell r="AL1416">
            <v>-405.09083333333336</v>
          </cell>
          <cell r="AM1416">
            <v>-453.86750000000001</v>
          </cell>
          <cell r="AN1416">
            <v>-510.2166666666667</v>
          </cell>
          <cell r="AO1416">
            <v>-576.37333333333333</v>
          </cell>
          <cell r="AR1416" t="str">
            <v>50a</v>
          </cell>
        </row>
        <row r="1417">
          <cell r="R1417">
            <v>-12.55</v>
          </cell>
          <cell r="S1417">
            <v>-12.55</v>
          </cell>
          <cell r="T1417">
            <v>-12.55</v>
          </cell>
          <cell r="U1417">
            <v>-12.55</v>
          </cell>
          <cell r="V1417">
            <v>-12.55</v>
          </cell>
          <cell r="W1417">
            <v>-12.55</v>
          </cell>
          <cell r="X1417">
            <v>-12.55</v>
          </cell>
          <cell r="Y1417">
            <v>-12.55</v>
          </cell>
          <cell r="Z1417">
            <v>-12.55</v>
          </cell>
          <cell r="AA1417">
            <v>0</v>
          </cell>
          <cell r="AB1417">
            <v>0</v>
          </cell>
          <cell r="AC1417">
            <v>0</v>
          </cell>
          <cell r="AD1417">
            <v>-12.549999999999999</v>
          </cell>
          <cell r="AE1417">
            <v>-12.549999999999999</v>
          </cell>
          <cell r="AF1417">
            <v>-12.549999999999999</v>
          </cell>
          <cell r="AG1417">
            <v>-12.549999999999999</v>
          </cell>
          <cell r="AH1417">
            <v>-12.549999999999999</v>
          </cell>
          <cell r="AI1417">
            <v>-12.549999999999999</v>
          </cell>
          <cell r="AJ1417">
            <v>-12.549999999999999</v>
          </cell>
          <cell r="AK1417">
            <v>-12.549999999999999</v>
          </cell>
          <cell r="AL1417">
            <v>-12.549999999999999</v>
          </cell>
          <cell r="AM1417">
            <v>-12.027083333333332</v>
          </cell>
          <cell r="AN1417">
            <v>-10.981249999999998</v>
          </cell>
          <cell r="AO1417">
            <v>-9.9354166666666668</v>
          </cell>
          <cell r="AR1417" t="str">
            <v>50a</v>
          </cell>
        </row>
        <row r="1418">
          <cell r="R1418">
            <v>-598.99</v>
          </cell>
          <cell r="S1418">
            <v>-598.99</v>
          </cell>
          <cell r="T1418">
            <v>-598.99</v>
          </cell>
          <cell r="U1418">
            <v>-598.99</v>
          </cell>
          <cell r="V1418">
            <v>-598.99</v>
          </cell>
          <cell r="W1418">
            <v>-598.99</v>
          </cell>
          <cell r="X1418">
            <v>-598.99</v>
          </cell>
          <cell r="Y1418">
            <v>-598.99</v>
          </cell>
          <cell r="Z1418">
            <v>-598.99</v>
          </cell>
          <cell r="AA1418">
            <v>0</v>
          </cell>
          <cell r="AB1418">
            <v>0</v>
          </cell>
          <cell r="AC1418">
            <v>0</v>
          </cell>
          <cell r="AD1418">
            <v>-598.9899999999999</v>
          </cell>
          <cell r="AE1418">
            <v>-598.9899999999999</v>
          </cell>
          <cell r="AF1418">
            <v>-598.9899999999999</v>
          </cell>
          <cell r="AG1418">
            <v>-598.9899999999999</v>
          </cell>
          <cell r="AH1418">
            <v>-598.9899999999999</v>
          </cell>
          <cell r="AI1418">
            <v>-598.9899999999999</v>
          </cell>
          <cell r="AJ1418">
            <v>-598.9899999999999</v>
          </cell>
          <cell r="AK1418">
            <v>-598.9899999999999</v>
          </cell>
          <cell r="AL1418">
            <v>-598.9899999999999</v>
          </cell>
          <cell r="AM1418">
            <v>-574.03208333333316</v>
          </cell>
          <cell r="AN1418">
            <v>-524.11624999999992</v>
          </cell>
          <cell r="AO1418">
            <v>-474.20041666666657</v>
          </cell>
          <cell r="AR1418" t="str">
            <v>50a</v>
          </cell>
        </row>
        <row r="1419">
          <cell r="R1419">
            <v>-168.86</v>
          </cell>
          <cell r="S1419">
            <v>-168.86</v>
          </cell>
          <cell r="T1419">
            <v>-168.86</v>
          </cell>
          <cell r="U1419">
            <v>-168.86</v>
          </cell>
          <cell r="V1419">
            <v>-168.86</v>
          </cell>
          <cell r="W1419">
            <v>-168.86</v>
          </cell>
          <cell r="X1419">
            <v>-168.86</v>
          </cell>
          <cell r="Y1419">
            <v>-168.86</v>
          </cell>
          <cell r="Z1419">
            <v>-168.86</v>
          </cell>
          <cell r="AA1419">
            <v>-168.86</v>
          </cell>
          <cell r="AB1419">
            <v>-168.86</v>
          </cell>
          <cell r="AC1419">
            <v>-168.86</v>
          </cell>
          <cell r="AD1419">
            <v>-168.86000000000004</v>
          </cell>
          <cell r="AE1419">
            <v>-168.86000000000004</v>
          </cell>
          <cell r="AF1419">
            <v>-168.86000000000004</v>
          </cell>
          <cell r="AG1419">
            <v>-168.86000000000004</v>
          </cell>
          <cell r="AH1419">
            <v>-168.86000000000004</v>
          </cell>
          <cell r="AI1419">
            <v>-168.86000000000004</v>
          </cell>
          <cell r="AJ1419">
            <v>-168.86000000000004</v>
          </cell>
          <cell r="AK1419">
            <v>-168.86000000000004</v>
          </cell>
          <cell r="AL1419">
            <v>-168.86000000000004</v>
          </cell>
          <cell r="AM1419">
            <v>-168.86000000000004</v>
          </cell>
          <cell r="AN1419">
            <v>-168.86000000000004</v>
          </cell>
          <cell r="AO1419">
            <v>-168.86000000000004</v>
          </cell>
          <cell r="AR1419" t="str">
            <v>50a</v>
          </cell>
        </row>
        <row r="1420">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cell r="AO1420">
            <v>0</v>
          </cell>
          <cell r="AR1420" t="str">
            <v>50a</v>
          </cell>
        </row>
        <row r="1421">
          <cell r="R1421">
            <v>-123.17</v>
          </cell>
          <cell r="S1421">
            <v>-123.17</v>
          </cell>
          <cell r="T1421">
            <v>-123.17</v>
          </cell>
          <cell r="U1421">
            <v>-123.17</v>
          </cell>
          <cell r="V1421">
            <v>-123.17</v>
          </cell>
          <cell r="W1421">
            <v>-123.17</v>
          </cell>
          <cell r="X1421">
            <v>-123.17</v>
          </cell>
          <cell r="Y1421">
            <v>-123.17</v>
          </cell>
          <cell r="Z1421">
            <v>-123.17</v>
          </cell>
          <cell r="AA1421">
            <v>-123.17</v>
          </cell>
          <cell r="AB1421">
            <v>-123.17</v>
          </cell>
          <cell r="AC1421">
            <v>-123.17</v>
          </cell>
          <cell r="AD1421">
            <v>-224.04083333333335</v>
          </cell>
          <cell r="AE1421">
            <v>-224.04083333333335</v>
          </cell>
          <cell r="AF1421">
            <v>-224.04083333333338</v>
          </cell>
          <cell r="AG1421">
            <v>-224.04083333333338</v>
          </cell>
          <cell r="AH1421">
            <v>-223.67041666666674</v>
          </cell>
          <cell r="AI1421">
            <v>-214.05041666666671</v>
          </cell>
          <cell r="AJ1421">
            <v>-187.02458333333337</v>
          </cell>
          <cell r="AK1421">
            <v>-146.20916666666668</v>
          </cell>
          <cell r="AL1421">
            <v>-123.17000000000002</v>
          </cell>
          <cell r="AM1421">
            <v>-123.17000000000002</v>
          </cell>
          <cell r="AN1421">
            <v>-123.17000000000002</v>
          </cell>
          <cell r="AO1421">
            <v>-123.17000000000002</v>
          </cell>
          <cell r="AR1421" t="str">
            <v>50a</v>
          </cell>
        </row>
        <row r="1422">
          <cell r="R1422">
            <v>-574.46</v>
          </cell>
          <cell r="S1422">
            <v>-574.46</v>
          </cell>
          <cell r="T1422">
            <v>-574.46</v>
          </cell>
          <cell r="U1422">
            <v>-574.46</v>
          </cell>
          <cell r="V1422">
            <v>-574.46</v>
          </cell>
          <cell r="W1422">
            <v>-574.46</v>
          </cell>
          <cell r="X1422">
            <v>-574.46</v>
          </cell>
          <cell r="Y1422">
            <v>-574.46</v>
          </cell>
          <cell r="Z1422">
            <v>-574.46</v>
          </cell>
          <cell r="AA1422">
            <v>-574.46</v>
          </cell>
          <cell r="AB1422">
            <v>-574.46</v>
          </cell>
          <cell r="AC1422">
            <v>-574.46</v>
          </cell>
          <cell r="AD1422">
            <v>-215.42250000000001</v>
          </cell>
          <cell r="AE1422">
            <v>-263.29416666666668</v>
          </cell>
          <cell r="AF1422">
            <v>-311.16583333333335</v>
          </cell>
          <cell r="AG1422">
            <v>-359.03750000000008</v>
          </cell>
          <cell r="AH1422">
            <v>-406.90916666666664</v>
          </cell>
          <cell r="AI1422">
            <v>-454.78083333333342</v>
          </cell>
          <cell r="AJ1422">
            <v>-502.65249999999997</v>
          </cell>
          <cell r="AK1422">
            <v>-550.5241666666667</v>
          </cell>
          <cell r="AL1422">
            <v>-574.46</v>
          </cell>
          <cell r="AM1422">
            <v>-574.46</v>
          </cell>
          <cell r="AN1422">
            <v>-574.46</v>
          </cell>
          <cell r="AO1422">
            <v>-574.46</v>
          </cell>
          <cell r="AR1422" t="str">
            <v>50a</v>
          </cell>
        </row>
        <row r="1423">
          <cell r="R1423">
            <v>0</v>
          </cell>
          <cell r="S1423">
            <v>0</v>
          </cell>
          <cell r="T1423">
            <v>0</v>
          </cell>
          <cell r="U1423">
            <v>0</v>
          </cell>
          <cell r="V1423">
            <v>-356.83</v>
          </cell>
          <cell r="W1423">
            <v>-1313.79</v>
          </cell>
          <cell r="X1423">
            <v>-1512.4</v>
          </cell>
          <cell r="Y1423">
            <v>-1590</v>
          </cell>
          <cell r="Z1423">
            <v>-1664.78</v>
          </cell>
          <cell r="AA1423">
            <v>-1664.78</v>
          </cell>
          <cell r="AB1423">
            <v>-1702.88</v>
          </cell>
          <cell r="AC1423">
            <v>-1702.88</v>
          </cell>
          <cell r="AD1423">
            <v>0</v>
          </cell>
          <cell r="AE1423">
            <v>0</v>
          </cell>
          <cell r="AF1423">
            <v>0</v>
          </cell>
          <cell r="AG1423">
            <v>0</v>
          </cell>
          <cell r="AH1423">
            <v>-14.867916666666666</v>
          </cell>
          <cell r="AI1423">
            <v>-84.477083333333326</v>
          </cell>
          <cell r="AJ1423">
            <v>-202.23499999999999</v>
          </cell>
          <cell r="AK1423">
            <v>-331.50166666666667</v>
          </cell>
          <cell r="AL1423">
            <v>-467.11750000000006</v>
          </cell>
          <cell r="AM1423">
            <v>-605.84916666666675</v>
          </cell>
          <cell r="AN1423">
            <v>-746.16833333333341</v>
          </cell>
          <cell r="AO1423">
            <v>-888.07499999999993</v>
          </cell>
          <cell r="AR1423" t="str">
            <v>50a</v>
          </cell>
        </row>
        <row r="1424">
          <cell r="R1424">
            <v>-3350841.7</v>
          </cell>
          <cell r="S1424">
            <v>-3574131.7</v>
          </cell>
          <cell r="T1424">
            <v>-3177704.36</v>
          </cell>
          <cell r="U1424">
            <v>-3433904.36</v>
          </cell>
          <cell r="V1424">
            <v>-3690104.36</v>
          </cell>
          <cell r="W1424">
            <v>-2886539.4</v>
          </cell>
          <cell r="X1424">
            <v>-3142739.4</v>
          </cell>
          <cell r="Y1424">
            <v>-3398939.4</v>
          </cell>
          <cell r="Z1424">
            <v>-2115882.35</v>
          </cell>
          <cell r="AA1424">
            <v>-2372082.35</v>
          </cell>
          <cell r="AB1424">
            <v>-2628282.35</v>
          </cell>
          <cell r="AC1424">
            <v>-1585671.18</v>
          </cell>
          <cell r="AD1424">
            <v>-4734664.810833334</v>
          </cell>
          <cell r="AE1424">
            <v>-4671892.8691666676</v>
          </cell>
          <cell r="AF1424">
            <v>-4580615.205000001</v>
          </cell>
          <cell r="AG1424">
            <v>-4465688.0683333343</v>
          </cell>
          <cell r="AH1424">
            <v>-4357444.2650000006</v>
          </cell>
          <cell r="AI1424">
            <v>-4211426.9216666669</v>
          </cell>
          <cell r="AJ1424">
            <v>-4027271.0383333336</v>
          </cell>
          <cell r="AK1424">
            <v>-3848329.1133333333</v>
          </cell>
          <cell r="AL1424">
            <v>-3609962.9362499993</v>
          </cell>
          <cell r="AM1424">
            <v>-3312448.7570833326</v>
          </cell>
          <cell r="AN1424">
            <v>-3118621.2370833331</v>
          </cell>
          <cell r="AO1424">
            <v>-3009304.8474999997</v>
          </cell>
          <cell r="AR1424" t="str">
            <v>62</v>
          </cell>
        </row>
        <row r="1425">
          <cell r="R1425">
            <v>0</v>
          </cell>
          <cell r="S1425">
            <v>0</v>
          </cell>
          <cell r="T1425">
            <v>0</v>
          </cell>
          <cell r="U1425">
            <v>0</v>
          </cell>
          <cell r="V1425">
            <v>0</v>
          </cell>
          <cell r="W1425">
            <v>0</v>
          </cell>
          <cell r="X1425">
            <v>0</v>
          </cell>
          <cell r="Y1425">
            <v>0</v>
          </cell>
          <cell r="Z1425">
            <v>0</v>
          </cell>
          <cell r="AA1425">
            <v>0</v>
          </cell>
          <cell r="AB1425">
            <v>0</v>
          </cell>
          <cell r="AC1425">
            <v>0</v>
          </cell>
          <cell r="AD1425">
            <v>-80442.337499999994</v>
          </cell>
          <cell r="AE1425">
            <v>-26814.112499999999</v>
          </cell>
          <cell r="AF1425">
            <v>0</v>
          </cell>
          <cell r="AG1425">
            <v>0</v>
          </cell>
          <cell r="AH1425">
            <v>0</v>
          </cell>
          <cell r="AI1425">
            <v>0</v>
          </cell>
          <cell r="AJ1425">
            <v>0</v>
          </cell>
          <cell r="AK1425">
            <v>0</v>
          </cell>
          <cell r="AL1425">
            <v>0</v>
          </cell>
          <cell r="AM1425">
            <v>0</v>
          </cell>
          <cell r="AN1425">
            <v>0</v>
          </cell>
          <cell r="AO1425">
            <v>0</v>
          </cell>
          <cell r="AR1425" t="str">
            <v>62</v>
          </cell>
        </row>
        <row r="1426">
          <cell r="R1426">
            <v>-7827246.0300000003</v>
          </cell>
          <cell r="S1426">
            <v>-8038444.0199999996</v>
          </cell>
          <cell r="T1426">
            <v>-8244685.1600000001</v>
          </cell>
          <cell r="U1426">
            <v>-8419648.4100000001</v>
          </cell>
          <cell r="V1426">
            <v>-8719614.25</v>
          </cell>
          <cell r="W1426">
            <v>-8879269.3900000006</v>
          </cell>
          <cell r="X1426">
            <v>-9052764.6699999999</v>
          </cell>
          <cell r="Y1426">
            <v>-9228127.3300000001</v>
          </cell>
          <cell r="Z1426">
            <v>610.58000000000004</v>
          </cell>
          <cell r="AA1426">
            <v>0</v>
          </cell>
          <cell r="AB1426">
            <v>0</v>
          </cell>
          <cell r="AC1426">
            <v>0</v>
          </cell>
          <cell r="AD1426">
            <v>-6086454.0279166661</v>
          </cell>
          <cell r="AE1426">
            <v>-6447981.8554166667</v>
          </cell>
          <cell r="AF1426">
            <v>-6780028.6641666675</v>
          </cell>
          <cell r="AG1426">
            <v>-7085674.7804166675</v>
          </cell>
          <cell r="AH1426">
            <v>-7372731.5687499987</v>
          </cell>
          <cell r="AI1426">
            <v>-7643030.5412499988</v>
          </cell>
          <cell r="AJ1426">
            <v>-7891658.4962499999</v>
          </cell>
          <cell r="AK1426">
            <v>-8118708.0837499993</v>
          </cell>
          <cell r="AL1426">
            <v>-7932163.6804166669</v>
          </cell>
          <cell r="AM1426">
            <v>-7322911.5429166667</v>
          </cell>
          <cell r="AN1426">
            <v>-6670423.9937500013</v>
          </cell>
          <cell r="AO1426">
            <v>-6016576.8716666671</v>
          </cell>
          <cell r="AR1426" t="str">
            <v>62</v>
          </cell>
        </row>
        <row r="1427">
          <cell r="R1427">
            <v>-3398719.23</v>
          </cell>
          <cell r="S1427">
            <v>-3527243.23</v>
          </cell>
          <cell r="T1427">
            <v>-3633227.23</v>
          </cell>
          <cell r="U1427">
            <v>-3702177.23</v>
          </cell>
          <cell r="V1427">
            <v>-3752591.23</v>
          </cell>
          <cell r="W1427">
            <v>-3789042.23</v>
          </cell>
          <cell r="X1427">
            <v>-3819974.23</v>
          </cell>
          <cell r="Y1427">
            <v>-3852963.23</v>
          </cell>
          <cell r="Z1427">
            <v>-3897309.23</v>
          </cell>
          <cell r="AA1427">
            <v>-4022851.23</v>
          </cell>
          <cell r="AB1427">
            <v>-4304528.2300000004</v>
          </cell>
          <cell r="AC1427">
            <v>-4591450.2300000004</v>
          </cell>
          <cell r="AD1427">
            <v>-2632889.4962500003</v>
          </cell>
          <cell r="AE1427">
            <v>-2791915.8487500004</v>
          </cell>
          <cell r="AF1427">
            <v>-2931194.2845833339</v>
          </cell>
          <cell r="AG1427">
            <v>-3053723.2204166669</v>
          </cell>
          <cell r="AH1427">
            <v>-3164434.5216666665</v>
          </cell>
          <cell r="AI1427">
            <v>-3268151.98</v>
          </cell>
          <cell r="AJ1427">
            <v>-3367374.938333333</v>
          </cell>
          <cell r="AK1427">
            <v>-3461109.8549999991</v>
          </cell>
          <cell r="AL1427">
            <v>-3548998.9383333325</v>
          </cell>
          <cell r="AM1427">
            <v>-3632272.3549999991</v>
          </cell>
          <cell r="AN1427">
            <v>-3708768.8549999991</v>
          </cell>
          <cell r="AO1427">
            <v>-3801230.896666667</v>
          </cell>
          <cell r="AR1427" t="str">
            <v xml:space="preserve"> </v>
          </cell>
        </row>
        <row r="1428">
          <cell r="R1428">
            <v>6928634.3099999996</v>
          </cell>
          <cell r="S1428">
            <v>7723150.3799999999</v>
          </cell>
          <cell r="T1428">
            <v>8218648.0899999999</v>
          </cell>
          <cell r="U1428">
            <v>8419648.4100000001</v>
          </cell>
          <cell r="V1428">
            <v>8719614.2599999998</v>
          </cell>
          <cell r="W1428">
            <v>8879269.3900000006</v>
          </cell>
          <cell r="X1428">
            <v>9052764.6699999999</v>
          </cell>
          <cell r="Y1428">
            <v>9228127.3300000001</v>
          </cell>
          <cell r="Z1428">
            <v>0</v>
          </cell>
          <cell r="AA1428">
            <v>0</v>
          </cell>
          <cell r="AB1428">
            <v>0</v>
          </cell>
          <cell r="AC1428">
            <v>0</v>
          </cell>
          <cell r="AD1428">
            <v>3735016.6479166667</v>
          </cell>
          <cell r="AE1428">
            <v>4278532.4608333334</v>
          </cell>
          <cell r="AF1428">
            <v>4848712.6566666672</v>
          </cell>
          <cell r="AG1428">
            <v>5404862.9675000003</v>
          </cell>
          <cell r="AH1428">
            <v>5943489.3791666673</v>
          </cell>
          <cell r="AI1428">
            <v>6447682.2762500001</v>
          </cell>
          <cell r="AJ1428">
            <v>6905428.2020833343</v>
          </cell>
          <cell r="AK1428">
            <v>7321960.987499998</v>
          </cell>
          <cell r="AL1428">
            <v>7304073.5966666648</v>
          </cell>
          <cell r="AM1428">
            <v>6859126.2316666655</v>
          </cell>
          <cell r="AN1428">
            <v>6378826.9845833341</v>
          </cell>
          <cell r="AO1428">
            <v>5864139.3745833337</v>
          </cell>
          <cell r="AR1428" t="str">
            <v>62</v>
          </cell>
        </row>
        <row r="1429">
          <cell r="R1429">
            <v>1521958.18</v>
          </cell>
          <cell r="S1429">
            <v>3241266.21</v>
          </cell>
          <cell r="T1429">
            <v>1914425.76</v>
          </cell>
          <cell r="U1429">
            <v>2184695.7000000002</v>
          </cell>
          <cell r="V1429">
            <v>2374916.31</v>
          </cell>
          <cell r="W1429">
            <v>2584658.14</v>
          </cell>
          <cell r="X1429">
            <v>2852735.67</v>
          </cell>
          <cell r="Y1429">
            <v>3017121.97</v>
          </cell>
          <cell r="Z1429">
            <v>3314428.39</v>
          </cell>
          <cell r="AA1429">
            <v>3369079.72</v>
          </cell>
          <cell r="AB1429">
            <v>3668887.69</v>
          </cell>
          <cell r="AC1429">
            <v>4029210.9</v>
          </cell>
          <cell r="AD1429">
            <v>792525.70291666675</v>
          </cell>
          <cell r="AE1429">
            <v>969305.29708333325</v>
          </cell>
          <cell r="AF1429">
            <v>1157824.9258333333</v>
          </cell>
          <cell r="AG1429">
            <v>1297847.7516666667</v>
          </cell>
          <cell r="AH1429">
            <v>1452884.0408333335</v>
          </cell>
          <cell r="AI1429">
            <v>1616315.2520833332</v>
          </cell>
          <cell r="AJ1429">
            <v>1786481.1337499998</v>
          </cell>
          <cell r="AK1429">
            <v>1960730.2316666667</v>
          </cell>
          <cell r="AL1429">
            <v>2139868.0883333334</v>
          </cell>
          <cell r="AM1429">
            <v>2323174.7916666665</v>
          </cell>
          <cell r="AN1429">
            <v>2516222.8191666668</v>
          </cell>
          <cell r="AO1429">
            <v>2728824.4816666669</v>
          </cell>
          <cell r="AQ1429" t="str">
            <v xml:space="preserve"> </v>
          </cell>
          <cell r="AR1429" t="str">
            <v xml:space="preserve">  </v>
          </cell>
        </row>
        <row r="1430">
          <cell r="R1430">
            <v>-45158.6</v>
          </cell>
          <cell r="S1430">
            <v>-45158.6</v>
          </cell>
          <cell r="T1430">
            <v>0</v>
          </cell>
          <cell r="U1430">
            <v>0</v>
          </cell>
          <cell r="V1430">
            <v>0</v>
          </cell>
          <cell r="W1430">
            <v>0</v>
          </cell>
          <cell r="X1430">
            <v>0</v>
          </cell>
          <cell r="Y1430">
            <v>0</v>
          </cell>
          <cell r="Z1430">
            <v>0</v>
          </cell>
          <cell r="AA1430">
            <v>0</v>
          </cell>
          <cell r="AB1430">
            <v>0</v>
          </cell>
          <cell r="AC1430">
            <v>0</v>
          </cell>
          <cell r="AD1430">
            <v>-18673.045000000002</v>
          </cell>
          <cell r="AE1430">
            <v>-22436.261666666669</v>
          </cell>
          <cell r="AF1430">
            <v>-24317.87</v>
          </cell>
          <cell r="AG1430">
            <v>-24317.87</v>
          </cell>
          <cell r="AH1430">
            <v>-24317.87</v>
          </cell>
          <cell r="AI1430">
            <v>-23551.503750000003</v>
          </cell>
          <cell r="AJ1430">
            <v>-21891.043750000001</v>
          </cell>
          <cell r="AK1430">
            <v>-19975.12875</v>
          </cell>
          <cell r="AL1430">
            <v>-17803.758750000001</v>
          </cell>
          <cell r="AM1430">
            <v>-15376.933750000002</v>
          </cell>
          <cell r="AN1430">
            <v>-12694.653749999998</v>
          </cell>
          <cell r="AO1430">
            <v>-9408.0416666666661</v>
          </cell>
          <cell r="AR1430" t="str">
            <v>62</v>
          </cell>
        </row>
        <row r="1431">
          <cell r="R1431">
            <v>0</v>
          </cell>
          <cell r="S1431">
            <v>0</v>
          </cell>
          <cell r="T1431">
            <v>0</v>
          </cell>
          <cell r="U1431">
            <v>0</v>
          </cell>
          <cell r="V1431">
            <v>-13828064.5</v>
          </cell>
          <cell r="W1431">
            <v>-15787606</v>
          </cell>
          <cell r="X1431">
            <v>-12817897</v>
          </cell>
          <cell r="Y1431">
            <v>-13722897</v>
          </cell>
          <cell r="Z1431">
            <v>-13378904</v>
          </cell>
          <cell r="AA1431">
            <v>-8863352</v>
          </cell>
          <cell r="AB1431">
            <v>-7121388</v>
          </cell>
          <cell r="AC1431">
            <v>-5268809</v>
          </cell>
          <cell r="AD1431">
            <v>0</v>
          </cell>
          <cell r="AE1431">
            <v>0</v>
          </cell>
          <cell r="AF1431">
            <v>0</v>
          </cell>
          <cell r="AG1431">
            <v>0</v>
          </cell>
          <cell r="AH1431">
            <v>-576169.35416666663</v>
          </cell>
          <cell r="AI1431">
            <v>-1810155.625</v>
          </cell>
          <cell r="AJ1431">
            <v>-3002051.5833333335</v>
          </cell>
          <cell r="AK1431">
            <v>-4107918</v>
          </cell>
          <cell r="AL1431">
            <v>-5237159.708333333</v>
          </cell>
          <cell r="AM1431">
            <v>-6163920.375</v>
          </cell>
          <cell r="AN1431">
            <v>-6829951.208333333</v>
          </cell>
          <cell r="AO1431">
            <v>-7346209.416666667</v>
          </cell>
          <cell r="AR1431" t="str">
            <v>62</v>
          </cell>
        </row>
        <row r="1432">
          <cell r="R1432">
            <v>0</v>
          </cell>
          <cell r="S1432">
            <v>0</v>
          </cell>
          <cell r="T1432">
            <v>0</v>
          </cell>
          <cell r="U1432">
            <v>0</v>
          </cell>
          <cell r="V1432">
            <v>0</v>
          </cell>
          <cell r="W1432">
            <v>2145936</v>
          </cell>
          <cell r="X1432">
            <v>2153621</v>
          </cell>
          <cell r="Y1432">
            <v>2160402</v>
          </cell>
          <cell r="Z1432">
            <v>2167402</v>
          </cell>
          <cell r="AA1432">
            <v>2175033</v>
          </cell>
          <cell r="AB1432">
            <v>2182418</v>
          </cell>
          <cell r="AC1432">
            <v>2113125</v>
          </cell>
          <cell r="AD1432">
            <v>0</v>
          </cell>
          <cell r="AE1432">
            <v>0</v>
          </cell>
          <cell r="AF1432">
            <v>0</v>
          </cell>
          <cell r="AG1432">
            <v>0</v>
          </cell>
          <cell r="AH1432">
            <v>0</v>
          </cell>
          <cell r="AI1432">
            <v>89414</v>
          </cell>
          <cell r="AJ1432">
            <v>268562.20833333331</v>
          </cell>
          <cell r="AK1432">
            <v>448313.16666666669</v>
          </cell>
          <cell r="AL1432">
            <v>628638.33333333337</v>
          </cell>
          <cell r="AM1432">
            <v>809573.125</v>
          </cell>
          <cell r="AN1432">
            <v>991133.58333333337</v>
          </cell>
          <cell r="AO1432">
            <v>1170114.5416666667</v>
          </cell>
          <cell r="AR1432" t="str">
            <v>62</v>
          </cell>
        </row>
        <row r="1433">
          <cell r="AA1433">
            <v>-10126674.5</v>
          </cell>
          <cell r="AB1433">
            <v>-10126674.5</v>
          </cell>
          <cell r="AC1433">
            <v>-10126674.5</v>
          </cell>
          <cell r="AM1433">
            <v>-421944.77083333331</v>
          </cell>
          <cell r="AN1433">
            <v>-1265834.3125</v>
          </cell>
          <cell r="AO1433">
            <v>-2109723.8541666665</v>
          </cell>
          <cell r="AR1433" t="str">
            <v>50b</v>
          </cell>
        </row>
        <row r="1434">
          <cell r="R1434">
            <v>-1482367.94</v>
          </cell>
          <cell r="S1434">
            <v>-1464795.6</v>
          </cell>
          <cell r="T1434">
            <v>-1447223.26</v>
          </cell>
          <cell r="U1434">
            <v>-1429650.92</v>
          </cell>
          <cell r="V1434">
            <v>-1412078.58</v>
          </cell>
          <cell r="W1434">
            <v>-1394506.24</v>
          </cell>
          <cell r="X1434">
            <v>-1376933.9</v>
          </cell>
          <cell r="Y1434">
            <v>-1359361.56</v>
          </cell>
          <cell r="Z1434">
            <v>-1341789.22</v>
          </cell>
          <cell r="AA1434">
            <v>-1335931.76</v>
          </cell>
          <cell r="AB1434">
            <v>-1321288.1399999999</v>
          </cell>
          <cell r="AC1434">
            <v>-1306644.52</v>
          </cell>
          <cell r="AD1434">
            <v>-1590852.7716666667</v>
          </cell>
          <cell r="AE1434">
            <v>-1572182.1466666667</v>
          </cell>
          <cell r="AF1434">
            <v>-1553755.5850000002</v>
          </cell>
          <cell r="AG1434">
            <v>-1535573.0866666667</v>
          </cell>
          <cell r="AH1434">
            <v>-1517634.6516666666</v>
          </cell>
          <cell r="AI1434">
            <v>-1499940.28</v>
          </cell>
          <cell r="AJ1434">
            <v>-1482367.9400000002</v>
          </cell>
          <cell r="AK1434">
            <v>-1464795.5999999999</v>
          </cell>
          <cell r="AL1434">
            <v>-1447223.26</v>
          </cell>
          <cell r="AM1434">
            <v>-1430139.04</v>
          </cell>
          <cell r="AN1434">
            <v>-1413664.97</v>
          </cell>
          <cell r="AO1434">
            <v>-1397434.9600000002</v>
          </cell>
          <cell r="AR1434" t="str">
            <v>62</v>
          </cell>
        </row>
        <row r="1435">
          <cell r="R1435">
            <v>-27246</v>
          </cell>
          <cell r="S1435">
            <v>-22705</v>
          </cell>
          <cell r="T1435">
            <v>-18164</v>
          </cell>
          <cell r="U1435">
            <v>-13623</v>
          </cell>
          <cell r="V1435">
            <v>-9082</v>
          </cell>
          <cell r="W1435">
            <v>-4541</v>
          </cell>
          <cell r="X1435">
            <v>0</v>
          </cell>
          <cell r="Y1435">
            <v>0</v>
          </cell>
          <cell r="Z1435">
            <v>0</v>
          </cell>
          <cell r="AA1435">
            <v>0</v>
          </cell>
          <cell r="AB1435">
            <v>0</v>
          </cell>
          <cell r="AC1435">
            <v>0</v>
          </cell>
          <cell r="AD1435">
            <v>-54492</v>
          </cell>
          <cell r="AE1435">
            <v>-49951</v>
          </cell>
          <cell r="AF1435">
            <v>-45410</v>
          </cell>
          <cell r="AG1435">
            <v>-40869</v>
          </cell>
          <cell r="AH1435">
            <v>-36328</v>
          </cell>
          <cell r="AI1435">
            <v>-31787</v>
          </cell>
          <cell r="AJ1435">
            <v>-27246</v>
          </cell>
          <cell r="AK1435">
            <v>-22894.208333333332</v>
          </cell>
          <cell r="AL1435">
            <v>-18920.833333333332</v>
          </cell>
          <cell r="AM1435">
            <v>-15325.875</v>
          </cell>
          <cell r="AN1435">
            <v>-12109.333333333334</v>
          </cell>
          <cell r="AO1435">
            <v>-9271.2083333333339</v>
          </cell>
          <cell r="AR1435" t="str">
            <v>62</v>
          </cell>
        </row>
        <row r="1436">
          <cell r="R1436">
            <v>-28841.5</v>
          </cell>
          <cell r="S1436">
            <v>-28485.43</v>
          </cell>
          <cell r="T1436">
            <v>-28129.360000000001</v>
          </cell>
          <cell r="U1436">
            <v>-27773.29</v>
          </cell>
          <cell r="V1436">
            <v>-27417.22</v>
          </cell>
          <cell r="W1436">
            <v>-27061.15</v>
          </cell>
          <cell r="X1436">
            <v>-26349.01</v>
          </cell>
          <cell r="Y1436">
            <v>-26349.01</v>
          </cell>
          <cell r="Z1436">
            <v>-25992.94</v>
          </cell>
          <cell r="AA1436">
            <v>-25636.87</v>
          </cell>
          <cell r="AB1436">
            <v>-25280.799999999999</v>
          </cell>
          <cell r="AC1436">
            <v>-24924.73</v>
          </cell>
          <cell r="AD1436">
            <v>-30977.907500000001</v>
          </cell>
          <cell r="AE1436">
            <v>-30621.839166666672</v>
          </cell>
          <cell r="AF1436">
            <v>-30265.770833333332</v>
          </cell>
          <cell r="AG1436">
            <v>-29909.702499999999</v>
          </cell>
          <cell r="AH1436">
            <v>-29553.634166666667</v>
          </cell>
          <cell r="AI1436">
            <v>-29197.56583333333</v>
          </cell>
          <cell r="AJ1436">
            <v>-28826.661250000001</v>
          </cell>
          <cell r="AK1436">
            <v>-28455.756666666668</v>
          </cell>
          <cell r="AL1436">
            <v>-28099.6875</v>
          </cell>
          <cell r="AM1436">
            <v>-27743.617499999997</v>
          </cell>
          <cell r="AN1436">
            <v>-27387.547499999997</v>
          </cell>
          <cell r="AO1436">
            <v>-27031.477500000005</v>
          </cell>
          <cell r="AR1436" t="str">
            <v>62</v>
          </cell>
        </row>
        <row r="1437">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cell r="AO1437">
            <v>0</v>
          </cell>
          <cell r="AQ1437">
            <v>29</v>
          </cell>
          <cell r="AR1437" t="str">
            <v>57</v>
          </cell>
        </row>
        <row r="1438">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cell r="AO1438">
            <v>0</v>
          </cell>
          <cell r="AR1438" t="str">
            <v>62</v>
          </cell>
        </row>
        <row r="1439">
          <cell r="R1439">
            <v>-2581086.1</v>
          </cell>
          <cell r="S1439">
            <v>-2550796.62</v>
          </cell>
          <cell r="T1439">
            <v>-2520507.14</v>
          </cell>
          <cell r="U1439">
            <v>-2490217.66</v>
          </cell>
          <cell r="V1439">
            <v>-2459928.1800000002</v>
          </cell>
          <cell r="W1439">
            <v>-2472298.7000000002</v>
          </cell>
          <cell r="X1439">
            <v>-2441061.14</v>
          </cell>
          <cell r="Y1439">
            <v>-2411719.7400000002</v>
          </cell>
          <cell r="Z1439">
            <v>-2380008.2599999998</v>
          </cell>
          <cell r="AA1439">
            <v>-2349363.2799999998</v>
          </cell>
          <cell r="AB1439">
            <v>-2318718.2999999998</v>
          </cell>
          <cell r="AC1439">
            <v>-2288073.3199999998</v>
          </cell>
          <cell r="AD1439">
            <v>-2750189.7945833332</v>
          </cell>
          <cell r="AE1439">
            <v>-2722257.1087500001</v>
          </cell>
          <cell r="AF1439">
            <v>-2694305.3395833336</v>
          </cell>
          <cell r="AG1439">
            <v>-2666334.487083334</v>
          </cell>
          <cell r="AH1439">
            <v>-2638344.55125</v>
          </cell>
          <cell r="AI1439">
            <v>-2612113.0320833339</v>
          </cell>
          <cell r="AJ1439">
            <v>-2586455.42625</v>
          </cell>
          <cell r="AK1439">
            <v>-2559633.7370833335</v>
          </cell>
          <cell r="AL1439">
            <v>-2532811.3833333333</v>
          </cell>
          <cell r="AM1439">
            <v>-2505943.5908333333</v>
          </cell>
          <cell r="AN1439">
            <v>-2479046.1733333333</v>
          </cell>
          <cell r="AO1439">
            <v>-2452119.1308333334</v>
          </cell>
          <cell r="AR1439" t="str">
            <v>62</v>
          </cell>
        </row>
        <row r="1440">
          <cell r="R1440">
            <v>-32282.74</v>
          </cell>
          <cell r="S1440">
            <v>-31912.68</v>
          </cell>
          <cell r="T1440">
            <v>-31542.62</v>
          </cell>
          <cell r="U1440">
            <v>-31172.560000000001</v>
          </cell>
          <cell r="V1440">
            <v>-30802.5</v>
          </cell>
          <cell r="W1440">
            <v>-39986.44</v>
          </cell>
          <cell r="X1440">
            <v>-39404.239999999998</v>
          </cell>
          <cell r="Y1440">
            <v>-39246.32</v>
          </cell>
          <cell r="Z1440">
            <v>-38557.78</v>
          </cell>
          <cell r="AA1440">
            <v>-38108.1</v>
          </cell>
          <cell r="AB1440">
            <v>-37658.42</v>
          </cell>
          <cell r="AC1440">
            <v>-37208.74</v>
          </cell>
          <cell r="AD1440">
            <v>-31673.51</v>
          </cell>
          <cell r="AE1440">
            <v>-31831.326249999998</v>
          </cell>
          <cell r="AF1440">
            <v>-31984.868333333332</v>
          </cell>
          <cell r="AG1440">
            <v>-32134.13625</v>
          </cell>
          <cell r="AH1440">
            <v>-32279.129999999994</v>
          </cell>
          <cell r="AI1440">
            <v>-32817.932916666665</v>
          </cell>
          <cell r="AJ1440">
            <v>-33485.247500000005</v>
          </cell>
          <cell r="AK1440">
            <v>-33891.829583333332</v>
          </cell>
          <cell r="AL1440">
            <v>-34298.254999999997</v>
          </cell>
          <cell r="AM1440">
            <v>-34694.504166666673</v>
          </cell>
          <cell r="AN1440">
            <v>-35084.118333333339</v>
          </cell>
          <cell r="AO1440">
            <v>-35467.097499999996</v>
          </cell>
          <cell r="AR1440" t="str">
            <v>62</v>
          </cell>
        </row>
        <row r="1441">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cell r="AO1441">
            <v>0</v>
          </cell>
          <cell r="AR1441" t="str">
            <v>62</v>
          </cell>
        </row>
        <row r="1442">
          <cell r="R1442">
            <v>-88129.66</v>
          </cell>
          <cell r="S1442">
            <v>-87092.84</v>
          </cell>
          <cell r="T1442">
            <v>-86056.02</v>
          </cell>
          <cell r="U1442">
            <v>-85019.199999999997</v>
          </cell>
          <cell r="V1442">
            <v>-83982.38</v>
          </cell>
          <cell r="W1442">
            <v>-82945.56</v>
          </cell>
          <cell r="X1442">
            <v>-81908.740000000005</v>
          </cell>
          <cell r="Y1442">
            <v>-80871.92</v>
          </cell>
          <cell r="Z1442">
            <v>-79835.100000000006</v>
          </cell>
          <cell r="AA1442">
            <v>-78798.28</v>
          </cell>
          <cell r="AB1442">
            <v>-77761.460000000006</v>
          </cell>
          <cell r="AC1442">
            <v>-76724.639999999999</v>
          </cell>
          <cell r="AD1442">
            <v>-94350.58</v>
          </cell>
          <cell r="AE1442">
            <v>-93313.760000000009</v>
          </cell>
          <cell r="AF1442">
            <v>-92276.94</v>
          </cell>
          <cell r="AG1442">
            <v>-91240.12</v>
          </cell>
          <cell r="AH1442">
            <v>-90203.299999999988</v>
          </cell>
          <cell r="AI1442">
            <v>-89166.48</v>
          </cell>
          <cell r="AJ1442">
            <v>-88129.659999999989</v>
          </cell>
          <cell r="AK1442">
            <v>-87092.84</v>
          </cell>
          <cell r="AL1442">
            <v>-86056.01999999999</v>
          </cell>
          <cell r="AM1442">
            <v>-85019.199999999997</v>
          </cell>
          <cell r="AN1442">
            <v>-83982.38</v>
          </cell>
          <cell r="AO1442">
            <v>-82945.56</v>
          </cell>
          <cell r="AR1442" t="str">
            <v>62</v>
          </cell>
        </row>
        <row r="1443">
          <cell r="R1443">
            <v>-8165809</v>
          </cell>
          <cell r="S1443">
            <v>-8165809</v>
          </cell>
          <cell r="T1443">
            <v>-8165809</v>
          </cell>
          <cell r="U1443">
            <v>-8165809</v>
          </cell>
          <cell r="V1443">
            <v>-8165809</v>
          </cell>
          <cell r="W1443">
            <v>-8165809</v>
          </cell>
          <cell r="X1443">
            <v>-8165809</v>
          </cell>
          <cell r="Y1443">
            <v>-8165809</v>
          </cell>
          <cell r="Z1443">
            <v>-8165809</v>
          </cell>
          <cell r="AA1443">
            <v>-8165809</v>
          </cell>
          <cell r="AB1443">
            <v>-8165809</v>
          </cell>
          <cell r="AC1443">
            <v>-8165809</v>
          </cell>
          <cell r="AD1443">
            <v>-8165809</v>
          </cell>
          <cell r="AE1443">
            <v>-8165809</v>
          </cell>
          <cell r="AF1443">
            <v>-8165809</v>
          </cell>
          <cell r="AG1443">
            <v>-8165809</v>
          </cell>
          <cell r="AH1443">
            <v>-8165809</v>
          </cell>
          <cell r="AI1443">
            <v>-8165809</v>
          </cell>
          <cell r="AJ1443">
            <v>-8165809</v>
          </cell>
          <cell r="AK1443">
            <v>-8165809</v>
          </cell>
          <cell r="AL1443">
            <v>-8165809</v>
          </cell>
          <cell r="AM1443">
            <v>-8165809</v>
          </cell>
          <cell r="AN1443">
            <v>-8165809</v>
          </cell>
          <cell r="AO1443">
            <v>-8165809</v>
          </cell>
          <cell r="AR1443" t="str">
            <v>6</v>
          </cell>
        </row>
        <row r="1444">
          <cell r="R1444">
            <v>4828763</v>
          </cell>
          <cell r="S1444">
            <v>4877763</v>
          </cell>
          <cell r="T1444">
            <v>4927763</v>
          </cell>
          <cell r="U1444">
            <v>4976763</v>
          </cell>
          <cell r="V1444">
            <v>5026763</v>
          </cell>
          <cell r="W1444">
            <v>5075763</v>
          </cell>
          <cell r="X1444">
            <v>5125763</v>
          </cell>
          <cell r="Y1444">
            <v>5174763</v>
          </cell>
          <cell r="Z1444">
            <v>5223763</v>
          </cell>
          <cell r="AA1444">
            <v>5273763</v>
          </cell>
          <cell r="AB1444">
            <v>5322763</v>
          </cell>
          <cell r="AC1444">
            <v>5372203</v>
          </cell>
          <cell r="AD1444">
            <v>4510618.041666667</v>
          </cell>
          <cell r="AE1444">
            <v>4563242.958333333</v>
          </cell>
          <cell r="AF1444">
            <v>4615617.875</v>
          </cell>
          <cell r="AG1444">
            <v>4667784.458333333</v>
          </cell>
          <cell r="AH1444">
            <v>4719701.041666667</v>
          </cell>
          <cell r="AI1444">
            <v>4771367.625</v>
          </cell>
          <cell r="AJ1444">
            <v>4822784.208333333</v>
          </cell>
          <cell r="AK1444">
            <v>4873950.791666667</v>
          </cell>
          <cell r="AL1444">
            <v>4924867.375</v>
          </cell>
          <cell r="AM1444">
            <v>4975533.958333333</v>
          </cell>
          <cell r="AN1444">
            <v>5025950.541666667</v>
          </cell>
          <cell r="AO1444">
            <v>5075823</v>
          </cell>
          <cell r="AR1444" t="str">
            <v>6</v>
          </cell>
        </row>
        <row r="1445">
          <cell r="R1445">
            <v>-9640313.5700000003</v>
          </cell>
          <cell r="S1445">
            <v>-9157245.1400000006</v>
          </cell>
          <cell r="T1445">
            <v>-8667118.5700000003</v>
          </cell>
          <cell r="U1445">
            <v>-8180521.0700000003</v>
          </cell>
          <cell r="V1445">
            <v>-7693923.5700000003</v>
          </cell>
          <cell r="W1445">
            <v>-7207326.0700000003</v>
          </cell>
          <cell r="X1445">
            <v>-6720728.5700000003</v>
          </cell>
          <cell r="Y1445">
            <v>-6234131.0700000003</v>
          </cell>
          <cell r="Z1445">
            <v>-5747533.5700000003</v>
          </cell>
          <cell r="AA1445">
            <v>-5260936.07</v>
          </cell>
          <cell r="AB1445">
            <v>-4774338.57</v>
          </cell>
          <cell r="AC1445">
            <v>-4287741.07</v>
          </cell>
          <cell r="AD1445">
            <v>-11264279.532499999</v>
          </cell>
          <cell r="AE1445">
            <v>-10906601.793750001</v>
          </cell>
          <cell r="AF1445">
            <v>-10548924.055</v>
          </cell>
          <cell r="AG1445">
            <v>-10190684.215</v>
          </cell>
          <cell r="AH1445">
            <v>-9829676.2512499988</v>
          </cell>
          <cell r="AI1445">
            <v>-9466301.9174999986</v>
          </cell>
          <cell r="AJ1445">
            <v>-9102914.2808333319</v>
          </cell>
          <cell r="AK1445">
            <v>-8738379.9012499992</v>
          </cell>
          <cell r="AL1445">
            <v>-8372698.7787499996</v>
          </cell>
          <cell r="AM1445">
            <v>-8006506.5491666673</v>
          </cell>
          <cell r="AN1445">
            <v>-7637036.8949999986</v>
          </cell>
          <cell r="AO1445">
            <v>-7207620.1591666667</v>
          </cell>
          <cell r="AR1445" t="str">
            <v>62</v>
          </cell>
        </row>
        <row r="1446">
          <cell r="R1446">
            <v>0</v>
          </cell>
          <cell r="S1446">
            <v>0</v>
          </cell>
          <cell r="T1446">
            <v>-3529.07</v>
          </cell>
          <cell r="U1446">
            <v>-3529.07</v>
          </cell>
          <cell r="V1446">
            <v>-3529.07</v>
          </cell>
          <cell r="W1446">
            <v>-3823.24</v>
          </cell>
          <cell r="X1446">
            <v>-66930.080000000002</v>
          </cell>
          <cell r="Y1446">
            <v>-275141.28000000003</v>
          </cell>
          <cell r="Z1446">
            <v>-215850.84</v>
          </cell>
          <cell r="AA1446">
            <v>-215850.84</v>
          </cell>
          <cell r="AB1446">
            <v>-215850.84</v>
          </cell>
          <cell r="AC1446">
            <v>-215850.84</v>
          </cell>
          <cell r="AD1446">
            <v>0</v>
          </cell>
          <cell r="AE1446">
            <v>0</v>
          </cell>
          <cell r="AF1446">
            <v>-147.04458333333335</v>
          </cell>
          <cell r="AG1446">
            <v>-441.13375000000002</v>
          </cell>
          <cell r="AH1446">
            <v>-735.22291666666672</v>
          </cell>
          <cell r="AI1446">
            <v>-1041.5691666666669</v>
          </cell>
          <cell r="AJ1446">
            <v>-3989.624166666667</v>
          </cell>
          <cell r="AK1446">
            <v>-18242.5975</v>
          </cell>
          <cell r="AL1446">
            <v>-38700.602500000001</v>
          </cell>
          <cell r="AM1446">
            <v>-56688.172500000008</v>
          </cell>
          <cell r="AN1446">
            <v>-74675.742500000008</v>
          </cell>
          <cell r="AO1446">
            <v>-92663.3125</v>
          </cell>
          <cell r="AR1446" t="str">
            <v>62</v>
          </cell>
        </row>
        <row r="1447">
          <cell r="R1447">
            <v>-846981.15</v>
          </cell>
          <cell r="S1447">
            <v>-836898.04</v>
          </cell>
          <cell r="T1447">
            <v>-826814.93</v>
          </cell>
          <cell r="U1447">
            <v>-816731.82</v>
          </cell>
          <cell r="V1447">
            <v>-806648.71</v>
          </cell>
          <cell r="W1447">
            <v>-796565.6</v>
          </cell>
          <cell r="X1447">
            <v>-786482.49</v>
          </cell>
          <cell r="Y1447">
            <v>-776399.38</v>
          </cell>
          <cell r="Z1447">
            <v>-766316.27</v>
          </cell>
          <cell r="AA1447">
            <v>-756233.16</v>
          </cell>
          <cell r="AB1447">
            <v>-746150.05</v>
          </cell>
          <cell r="AC1447">
            <v>-736066.94</v>
          </cell>
          <cell r="AD1447">
            <v>-907479.80999999994</v>
          </cell>
          <cell r="AE1447">
            <v>-897396.70000000007</v>
          </cell>
          <cell r="AF1447">
            <v>-887313.58999999985</v>
          </cell>
          <cell r="AG1447">
            <v>-877230.48</v>
          </cell>
          <cell r="AH1447">
            <v>-867147.37</v>
          </cell>
          <cell r="AI1447">
            <v>-857064.25999999989</v>
          </cell>
          <cell r="AJ1447">
            <v>-846981.15</v>
          </cell>
          <cell r="AK1447">
            <v>-836898.04</v>
          </cell>
          <cell r="AL1447">
            <v>-826814.93</v>
          </cell>
          <cell r="AM1447">
            <v>-816731.82</v>
          </cell>
          <cell r="AN1447">
            <v>-806648.71</v>
          </cell>
          <cell r="AO1447">
            <v>-796565.60000000009</v>
          </cell>
          <cell r="AR1447" t="str">
            <v>2</v>
          </cell>
        </row>
        <row r="1448">
          <cell r="R1448">
            <v>0</v>
          </cell>
          <cell r="S1448">
            <v>0</v>
          </cell>
          <cell r="T1448">
            <v>0</v>
          </cell>
          <cell r="U1448">
            <v>0</v>
          </cell>
          <cell r="V1448">
            <v>0</v>
          </cell>
          <cell r="W1448">
            <v>0</v>
          </cell>
          <cell r="X1448">
            <v>0</v>
          </cell>
          <cell r="Y1448">
            <v>0</v>
          </cell>
          <cell r="Z1448">
            <v>0</v>
          </cell>
          <cell r="AA1448">
            <v>0</v>
          </cell>
          <cell r="AB1448">
            <v>0</v>
          </cell>
          <cell r="AC1448">
            <v>0</v>
          </cell>
          <cell r="AD1448">
            <v>-5236.1087500000003</v>
          </cell>
          <cell r="AE1448">
            <v>-1742.5362500000001</v>
          </cell>
          <cell r="AF1448">
            <v>0</v>
          </cell>
          <cell r="AG1448">
            <v>0</v>
          </cell>
          <cell r="AH1448">
            <v>0</v>
          </cell>
          <cell r="AI1448">
            <v>0</v>
          </cell>
          <cell r="AJ1448">
            <v>0</v>
          </cell>
          <cell r="AK1448">
            <v>0</v>
          </cell>
          <cell r="AL1448">
            <v>0</v>
          </cell>
          <cell r="AM1448">
            <v>0</v>
          </cell>
          <cell r="AN1448">
            <v>0</v>
          </cell>
          <cell r="AO1448">
            <v>0</v>
          </cell>
          <cell r="AR1448" t="str">
            <v>2</v>
          </cell>
        </row>
        <row r="1449">
          <cell r="R1449">
            <v>-190059.93</v>
          </cell>
          <cell r="S1449">
            <v>-189383.56</v>
          </cell>
          <cell r="T1449">
            <v>-188707.19</v>
          </cell>
          <cell r="U1449">
            <v>-188030.82</v>
          </cell>
          <cell r="V1449">
            <v>-187354.45</v>
          </cell>
          <cell r="W1449">
            <v>-186678.08</v>
          </cell>
          <cell r="X1449">
            <v>-186001.71</v>
          </cell>
          <cell r="Y1449">
            <v>-185325.34</v>
          </cell>
          <cell r="Z1449">
            <v>-184648.97</v>
          </cell>
          <cell r="AA1449">
            <v>-183972.6</v>
          </cell>
          <cell r="AB1449">
            <v>-183296.23</v>
          </cell>
          <cell r="AC1449">
            <v>-182619.86</v>
          </cell>
          <cell r="AD1449">
            <v>-185860.80124999999</v>
          </cell>
          <cell r="AE1449">
            <v>-193441.78</v>
          </cell>
          <cell r="AF1449">
            <v>-192765.41</v>
          </cell>
          <cell r="AG1449">
            <v>-192089.04</v>
          </cell>
          <cell r="AH1449">
            <v>-191412.67</v>
          </cell>
          <cell r="AI1449">
            <v>-190736.30000000002</v>
          </cell>
          <cell r="AJ1449">
            <v>-190059.93000000002</v>
          </cell>
          <cell r="AK1449">
            <v>-189383.55999999997</v>
          </cell>
          <cell r="AL1449">
            <v>-188707.19000000003</v>
          </cell>
          <cell r="AM1449">
            <v>-188030.81999999998</v>
          </cell>
          <cell r="AN1449">
            <v>-187354.45000000004</v>
          </cell>
          <cell r="AO1449">
            <v>-186678.08</v>
          </cell>
          <cell r="AR1449" t="str">
            <v>2</v>
          </cell>
        </row>
        <row r="1450">
          <cell r="R1450">
            <v>0</v>
          </cell>
          <cell r="S1450">
            <v>0</v>
          </cell>
          <cell r="T1450">
            <v>0</v>
          </cell>
          <cell r="U1450">
            <v>0</v>
          </cell>
          <cell r="V1450">
            <v>0</v>
          </cell>
          <cell r="W1450">
            <v>0</v>
          </cell>
          <cell r="X1450">
            <v>0</v>
          </cell>
          <cell r="Y1450">
            <v>0</v>
          </cell>
          <cell r="Z1450">
            <v>0</v>
          </cell>
          <cell r="AA1450">
            <v>0</v>
          </cell>
          <cell r="AB1450">
            <v>0</v>
          </cell>
          <cell r="AC1450">
            <v>0</v>
          </cell>
          <cell r="AD1450">
            <v>-1122.3841666666667</v>
          </cell>
          <cell r="AE1450">
            <v>-1122.3841666666667</v>
          </cell>
          <cell r="AF1450">
            <v>-1122.3841666666667</v>
          </cell>
          <cell r="AG1450">
            <v>-1122.3841666666667</v>
          </cell>
          <cell r="AH1450">
            <v>-1122.3841666666667</v>
          </cell>
          <cell r="AI1450">
            <v>-1122.3841666666667</v>
          </cell>
          <cell r="AJ1450">
            <v>-1122.3841666666667</v>
          </cell>
          <cell r="AK1450">
            <v>-1122.3841666666667</v>
          </cell>
          <cell r="AL1450">
            <v>-1122.3841666666667</v>
          </cell>
          <cell r="AM1450">
            <v>-1122.3841666666667</v>
          </cell>
          <cell r="AN1450">
            <v>-1122.3841666666667</v>
          </cell>
          <cell r="AO1450">
            <v>-561.19208333333336</v>
          </cell>
          <cell r="AR1450" t="str">
            <v>2</v>
          </cell>
        </row>
        <row r="1451">
          <cell r="R1451">
            <v>-71851894.800000012</v>
          </cell>
          <cell r="S1451">
            <v>-71851894.800000012</v>
          </cell>
          <cell r="T1451">
            <v>-71851894.800000012</v>
          </cell>
          <cell r="U1451">
            <v>-71851894.800000012</v>
          </cell>
          <cell r="V1451">
            <v>-71851894.800000012</v>
          </cell>
          <cell r="W1451">
            <v>-71851894.800000012</v>
          </cell>
          <cell r="X1451">
            <v>-71851894.800000012</v>
          </cell>
          <cell r="Y1451">
            <v>-71851894.800000012</v>
          </cell>
          <cell r="Z1451">
            <v>-73110126.800000012</v>
          </cell>
          <cell r="AA1451">
            <v>-75744126.800000012</v>
          </cell>
          <cell r="AB1451">
            <v>-77355126.800000012</v>
          </cell>
          <cell r="AC1451">
            <v>-79677126.800000012</v>
          </cell>
          <cell r="AD1451">
            <v>-71851894.799999997</v>
          </cell>
          <cell r="AE1451">
            <v>-71851894.799999997</v>
          </cell>
          <cell r="AF1451">
            <v>-71851894.799999997</v>
          </cell>
          <cell r="AG1451">
            <v>-71851894.799999997</v>
          </cell>
          <cell r="AH1451">
            <v>-71851894.799999997</v>
          </cell>
          <cell r="AI1451">
            <v>-71851894.799999997</v>
          </cell>
          <cell r="AJ1451">
            <v>-71851894.799999997</v>
          </cell>
          <cell r="AK1451">
            <v>-71851894.799999997</v>
          </cell>
          <cell r="AL1451">
            <v>-71904321.133333325</v>
          </cell>
          <cell r="AM1451">
            <v>-72118923.799999997</v>
          </cell>
          <cell r="AN1451">
            <v>-72510401.466666654</v>
          </cell>
          <cell r="AO1451">
            <v>-73065754.133333325</v>
          </cell>
          <cell r="AR1451" t="str">
            <v>17</v>
          </cell>
          <cell r="AS1451" t="str">
            <v>10</v>
          </cell>
        </row>
        <row r="1452">
          <cell r="R1452">
            <v>-3415000</v>
          </cell>
          <cell r="S1452">
            <v>-3394000</v>
          </cell>
          <cell r="T1452">
            <v>-3375000</v>
          </cell>
          <cell r="U1452">
            <v>-3353000</v>
          </cell>
          <cell r="V1452">
            <v>-3330000</v>
          </cell>
          <cell r="W1452">
            <v>-3310000</v>
          </cell>
          <cell r="X1452">
            <v>-3288000</v>
          </cell>
          <cell r="Y1452">
            <v>-3266000</v>
          </cell>
          <cell r="Z1452">
            <v>-3246000</v>
          </cell>
          <cell r="AA1452">
            <v>-3226000</v>
          </cell>
          <cell r="AB1452">
            <v>-3205000</v>
          </cell>
          <cell r="AC1452">
            <v>-3185000</v>
          </cell>
          <cell r="AD1452">
            <v>-3539375</v>
          </cell>
          <cell r="AE1452">
            <v>-3518458.3333333335</v>
          </cell>
          <cell r="AF1452">
            <v>-3497625</v>
          </cell>
          <cell r="AG1452">
            <v>-3476875</v>
          </cell>
          <cell r="AH1452">
            <v>-3456083.3333333335</v>
          </cell>
          <cell r="AI1452">
            <v>-3435208.3333333335</v>
          </cell>
          <cell r="AJ1452">
            <v>-3414250</v>
          </cell>
          <cell r="AK1452">
            <v>-3393208.3333333335</v>
          </cell>
          <cell r="AL1452">
            <v>-3372208.3333333335</v>
          </cell>
          <cell r="AM1452">
            <v>-3351375</v>
          </cell>
          <cell r="AN1452">
            <v>-3330666.6666666665</v>
          </cell>
          <cell r="AO1452">
            <v>-3309875</v>
          </cell>
          <cell r="AQ1452">
            <v>31</v>
          </cell>
          <cell r="AR1452" t="str">
            <v>56</v>
          </cell>
        </row>
        <row r="1453">
          <cell r="R1453">
            <v>-323092</v>
          </cell>
          <cell r="S1453">
            <v>-295092</v>
          </cell>
          <cell r="T1453">
            <v>-968526</v>
          </cell>
          <cell r="U1453">
            <v>-940526</v>
          </cell>
          <cell r="V1453">
            <v>-912526</v>
          </cell>
          <cell r="W1453">
            <v>-884526</v>
          </cell>
          <cell r="X1453">
            <v>-856526</v>
          </cell>
          <cell r="Y1453">
            <v>-828526</v>
          </cell>
          <cell r="Z1453">
            <v>-809526</v>
          </cell>
          <cell r="AA1453">
            <v>-782526</v>
          </cell>
          <cell r="AB1453">
            <v>-755526</v>
          </cell>
          <cell r="AC1453">
            <v>-728413</v>
          </cell>
          <cell r="AD1453">
            <v>-859828.29166666663</v>
          </cell>
          <cell r="AE1453">
            <v>-768815.70833333337</v>
          </cell>
          <cell r="AF1453">
            <v>-713112.875</v>
          </cell>
          <cell r="AG1453">
            <v>-692719.79166666663</v>
          </cell>
          <cell r="AH1453">
            <v>-678410.04166666663</v>
          </cell>
          <cell r="AI1453">
            <v>-670183.625</v>
          </cell>
          <cell r="AJ1453">
            <v>-668040.54166666663</v>
          </cell>
          <cell r="AK1453">
            <v>-671980.79166666663</v>
          </cell>
          <cell r="AL1453">
            <v>-682212.70833333337</v>
          </cell>
          <cell r="AM1453">
            <v>-694569.625</v>
          </cell>
          <cell r="AN1453">
            <v>-712926.54166666663</v>
          </cell>
          <cell r="AO1453">
            <v>-741389.20833333337</v>
          </cell>
          <cell r="AQ1453">
            <v>32</v>
          </cell>
          <cell r="AR1453" t="str">
            <v>56</v>
          </cell>
        </row>
        <row r="1454">
          <cell r="R1454">
            <v>-345632778</v>
          </cell>
          <cell r="S1454">
            <v>-348561778</v>
          </cell>
          <cell r="T1454">
            <v>-351355344</v>
          </cell>
          <cell r="U1454">
            <v>-354473344</v>
          </cell>
          <cell r="V1454">
            <v>-357591344</v>
          </cell>
          <cell r="W1454">
            <v>-360709344</v>
          </cell>
          <cell r="X1454">
            <v>-361369344</v>
          </cell>
          <cell r="Y1454">
            <v>-364487344</v>
          </cell>
          <cell r="Z1454">
            <v>-366716391</v>
          </cell>
          <cell r="AA1454">
            <v>-369927391</v>
          </cell>
          <cell r="AB1454">
            <v>-365576391</v>
          </cell>
          <cell r="AC1454">
            <v>-368099847</v>
          </cell>
          <cell r="AD1454">
            <v>-334154221.33333331</v>
          </cell>
          <cell r="AE1454">
            <v>-336031359.66666669</v>
          </cell>
          <cell r="AF1454">
            <v>-337936979.91666669</v>
          </cell>
          <cell r="AG1454">
            <v>-339967165.41666669</v>
          </cell>
          <cell r="AH1454">
            <v>-342142559.25</v>
          </cell>
          <cell r="AI1454">
            <v>-344441619.75</v>
          </cell>
          <cell r="AJ1454">
            <v>-346761930.25</v>
          </cell>
          <cell r="AK1454">
            <v>-349103490.75</v>
          </cell>
          <cell r="AL1454">
            <v>-351531719.875</v>
          </cell>
          <cell r="AM1454">
            <v>-354058659.29166669</v>
          </cell>
          <cell r="AN1454">
            <v>-356392223.70833331</v>
          </cell>
          <cell r="AO1454">
            <v>-358483550.45833331</v>
          </cell>
          <cell r="AQ1454">
            <v>33</v>
          </cell>
          <cell r="AR1454" t="str">
            <v>56</v>
          </cell>
        </row>
        <row r="1455">
          <cell r="R1455">
            <v>-938000</v>
          </cell>
          <cell r="S1455">
            <v>-937000</v>
          </cell>
          <cell r="T1455">
            <v>-937000</v>
          </cell>
          <cell r="U1455">
            <v>-936000</v>
          </cell>
          <cell r="V1455">
            <v>-936000</v>
          </cell>
          <cell r="W1455">
            <v>-935000</v>
          </cell>
          <cell r="X1455">
            <v>-934000</v>
          </cell>
          <cell r="Y1455">
            <v>-933000</v>
          </cell>
          <cell r="Z1455">
            <v>-933000</v>
          </cell>
          <cell r="AA1455">
            <v>-933000</v>
          </cell>
          <cell r="AB1455">
            <v>-932000</v>
          </cell>
          <cell r="AC1455">
            <v>-931000</v>
          </cell>
          <cell r="AD1455">
            <v>-940458.33333333337</v>
          </cell>
          <cell r="AE1455">
            <v>-940000</v>
          </cell>
          <cell r="AF1455">
            <v>-939541.66666666663</v>
          </cell>
          <cell r="AG1455">
            <v>-939083.33333333337</v>
          </cell>
          <cell r="AH1455">
            <v>-938583.33333333337</v>
          </cell>
          <cell r="AI1455">
            <v>-938083.33333333337</v>
          </cell>
          <cell r="AJ1455">
            <v>-937541.66666666663</v>
          </cell>
          <cell r="AK1455">
            <v>-936916.66666666663</v>
          </cell>
          <cell r="AL1455">
            <v>-936333.33333333337</v>
          </cell>
          <cell r="AM1455">
            <v>-935875</v>
          </cell>
          <cell r="AN1455">
            <v>-935458.33333333337</v>
          </cell>
          <cell r="AO1455">
            <v>-934916.66666666663</v>
          </cell>
          <cell r="AQ1455">
            <v>34</v>
          </cell>
          <cell r="AR1455" t="str">
            <v>56</v>
          </cell>
        </row>
        <row r="1456">
          <cell r="R1456">
            <v>-32874</v>
          </cell>
          <cell r="S1456">
            <v>-32874</v>
          </cell>
          <cell r="T1456">
            <v>-32874</v>
          </cell>
          <cell r="U1456">
            <v>-32874</v>
          </cell>
          <cell r="V1456">
            <v>-32874</v>
          </cell>
          <cell r="W1456">
            <v>-32874</v>
          </cell>
          <cell r="X1456">
            <v>-32874</v>
          </cell>
          <cell r="Y1456">
            <v>-32874</v>
          </cell>
          <cell r="Z1456">
            <v>-32874</v>
          </cell>
          <cell r="AA1456">
            <v>-32874</v>
          </cell>
          <cell r="AB1456">
            <v>-32874</v>
          </cell>
          <cell r="AC1456">
            <v>-32874</v>
          </cell>
          <cell r="AD1456">
            <v>-32874</v>
          </cell>
          <cell r="AE1456">
            <v>-32874</v>
          </cell>
          <cell r="AF1456">
            <v>-32874</v>
          </cell>
          <cell r="AG1456">
            <v>-32874</v>
          </cell>
          <cell r="AH1456">
            <v>-32874</v>
          </cell>
          <cell r="AI1456">
            <v>-32874</v>
          </cell>
          <cell r="AJ1456">
            <v>-32874</v>
          </cell>
          <cell r="AK1456">
            <v>-32874</v>
          </cell>
          <cell r="AL1456">
            <v>-32874</v>
          </cell>
          <cell r="AM1456">
            <v>-32874</v>
          </cell>
          <cell r="AN1456">
            <v>-32874</v>
          </cell>
          <cell r="AO1456">
            <v>-32874</v>
          </cell>
          <cell r="AQ1456" t="str">
            <v>35</v>
          </cell>
          <cell r="AR1456" t="str">
            <v>56</v>
          </cell>
        </row>
        <row r="1457">
          <cell r="R1457">
            <v>-63753000</v>
          </cell>
          <cell r="S1457">
            <v>-63753000</v>
          </cell>
          <cell r="T1457">
            <v>-63753000</v>
          </cell>
          <cell r="U1457">
            <v>-63753000</v>
          </cell>
          <cell r="V1457">
            <v>-63753000</v>
          </cell>
          <cell r="W1457">
            <v>-63753000</v>
          </cell>
          <cell r="X1457">
            <v>-63753000</v>
          </cell>
          <cell r="Y1457">
            <v>-63753000</v>
          </cell>
          <cell r="Z1457">
            <v>-63753000</v>
          </cell>
          <cell r="AA1457">
            <v>-63753000</v>
          </cell>
          <cell r="AB1457">
            <v>-63753000</v>
          </cell>
          <cell r="AC1457">
            <v>-63753000</v>
          </cell>
          <cell r="AD1457">
            <v>-52058750</v>
          </cell>
          <cell r="AE1457">
            <v>-53811041.666666664</v>
          </cell>
          <cell r="AF1457">
            <v>-55487708.333333336</v>
          </cell>
          <cell r="AG1457">
            <v>-57006916.666666664</v>
          </cell>
          <cell r="AH1457">
            <v>-58348666.666666664</v>
          </cell>
          <cell r="AI1457">
            <v>-59575833.333333336</v>
          </cell>
          <cell r="AJ1457">
            <v>-60690083.333333336</v>
          </cell>
          <cell r="AK1457">
            <v>-61692500</v>
          </cell>
          <cell r="AL1457">
            <v>-62502000</v>
          </cell>
          <cell r="AM1457">
            <v>-63094750</v>
          </cell>
          <cell r="AN1457">
            <v>-63552125</v>
          </cell>
          <cell r="AO1457">
            <v>-63753000</v>
          </cell>
          <cell r="AR1457" t="str">
            <v>17</v>
          </cell>
          <cell r="AS1457" t="str">
            <v>10</v>
          </cell>
        </row>
        <row r="1458">
          <cell r="Z1458">
            <v>-42927383</v>
          </cell>
          <cell r="AA1458">
            <v>-42927383</v>
          </cell>
          <cell r="AB1458">
            <v>-42927383</v>
          </cell>
          <cell r="AC1458">
            <v>-43082383</v>
          </cell>
          <cell r="AK1458">
            <v>0</v>
          </cell>
          <cell r="AL1458">
            <v>-1788640.9583333333</v>
          </cell>
          <cell r="AM1458">
            <v>-5365922.875</v>
          </cell>
          <cell r="AN1458">
            <v>-8943204.791666666</v>
          </cell>
          <cell r="AO1458">
            <v>-12526945.041666666</v>
          </cell>
          <cell r="AQ1458">
            <v>33</v>
          </cell>
          <cell r="AR1458" t="str">
            <v>56</v>
          </cell>
        </row>
        <row r="1459">
          <cell r="Z1459">
            <v>-29258523</v>
          </cell>
          <cell r="AA1459">
            <v>-29258523</v>
          </cell>
          <cell r="AB1459">
            <v>-29258523</v>
          </cell>
          <cell r="AC1459">
            <v>-29365523</v>
          </cell>
          <cell r="AK1459">
            <v>0</v>
          </cell>
          <cell r="AL1459">
            <v>-1219105.125</v>
          </cell>
          <cell r="AM1459">
            <v>-3657315.375</v>
          </cell>
          <cell r="AN1459">
            <v>-6095525.625</v>
          </cell>
          <cell r="AO1459">
            <v>-8538194.208333334</v>
          </cell>
          <cell r="AR1459" t="str">
            <v>17</v>
          </cell>
        </row>
        <row r="1460">
          <cell r="Z1460">
            <v>-6143748</v>
          </cell>
          <cell r="AA1460">
            <v>-6143748</v>
          </cell>
          <cell r="AB1460">
            <v>-6143748</v>
          </cell>
          <cell r="AC1460">
            <v>-6143748</v>
          </cell>
          <cell r="AK1460">
            <v>0</v>
          </cell>
          <cell r="AL1460">
            <v>-255989.5</v>
          </cell>
          <cell r="AM1460">
            <v>-767968.5</v>
          </cell>
          <cell r="AN1460">
            <v>-1279947.5</v>
          </cell>
          <cell r="AO1460">
            <v>-1791926.5</v>
          </cell>
          <cell r="AQ1460">
            <v>33</v>
          </cell>
          <cell r="AR1460" t="str">
            <v>56</v>
          </cell>
        </row>
        <row r="1461">
          <cell r="Z1461">
            <v>-4155604</v>
          </cell>
          <cell r="AA1461">
            <v>-4155604</v>
          </cell>
          <cell r="AB1461">
            <v>-4155604</v>
          </cell>
          <cell r="AC1461">
            <v>-4155604</v>
          </cell>
          <cell r="AK1461">
            <v>0</v>
          </cell>
          <cell r="AL1461">
            <v>-173150.16666666666</v>
          </cell>
          <cell r="AM1461">
            <v>-519450.5</v>
          </cell>
          <cell r="AN1461">
            <v>-865750.83333333337</v>
          </cell>
          <cell r="AO1461">
            <v>-1212051.1666666667</v>
          </cell>
          <cell r="AR1461" t="str">
            <v>56</v>
          </cell>
        </row>
        <row r="1462">
          <cell r="R1462">
            <v>141000</v>
          </cell>
          <cell r="S1462">
            <v>141000</v>
          </cell>
          <cell r="T1462">
            <v>-839000</v>
          </cell>
          <cell r="U1462">
            <v>-839000</v>
          </cell>
          <cell r="V1462">
            <v>-839000</v>
          </cell>
          <cell r="W1462">
            <v>-839000</v>
          </cell>
          <cell r="X1462">
            <v>-839000</v>
          </cell>
          <cell r="Y1462">
            <v>-839000</v>
          </cell>
          <cell r="Z1462">
            <v>-839000</v>
          </cell>
          <cell r="AA1462">
            <v>-839000</v>
          </cell>
          <cell r="AB1462">
            <v>-839000</v>
          </cell>
          <cell r="AC1462">
            <v>141000</v>
          </cell>
          <cell r="AD1462">
            <v>40875</v>
          </cell>
          <cell r="AE1462">
            <v>52625</v>
          </cell>
          <cell r="AF1462">
            <v>25541.666666666668</v>
          </cell>
          <cell r="AG1462">
            <v>-40375</v>
          </cell>
          <cell r="AH1462">
            <v>-106291.66666666667</v>
          </cell>
          <cell r="AI1462">
            <v>-174208.33333333334</v>
          </cell>
          <cell r="AJ1462">
            <v>-244125</v>
          </cell>
          <cell r="AK1462">
            <v>-314041.66666666669</v>
          </cell>
          <cell r="AL1462">
            <v>-389833.33333333331</v>
          </cell>
          <cell r="AM1462">
            <v>-471500</v>
          </cell>
          <cell r="AN1462">
            <v>-553166.66666666663</v>
          </cell>
          <cell r="AO1462">
            <v>-594000</v>
          </cell>
          <cell r="AR1462" t="str">
            <v>62</v>
          </cell>
        </row>
        <row r="1463">
          <cell r="R1463">
            <v>-1478847.03</v>
          </cell>
          <cell r="S1463">
            <v>-3841847.03</v>
          </cell>
          <cell r="T1463">
            <v>-6949847.0300000003</v>
          </cell>
          <cell r="U1463">
            <v>-9572847.0299999993</v>
          </cell>
          <cell r="V1463">
            <v>-12181847.029999999</v>
          </cell>
          <cell r="W1463">
            <v>-14818847.029999999</v>
          </cell>
          <cell r="X1463">
            <v>-17435847.030000001</v>
          </cell>
          <cell r="Y1463">
            <v>-20056847.030000001</v>
          </cell>
          <cell r="Z1463">
            <v>-20056847.030000001</v>
          </cell>
          <cell r="AA1463">
            <v>-20056847.030000001</v>
          </cell>
          <cell r="AB1463">
            <v>-20056847.030000001</v>
          </cell>
          <cell r="AC1463">
            <v>-20056847.030000001</v>
          </cell>
          <cell r="AD1463">
            <v>804861.30333333334</v>
          </cell>
          <cell r="AE1463">
            <v>507819.63666666654</v>
          </cell>
          <cell r="AF1463">
            <v>-17180.363333333476</v>
          </cell>
          <cell r="AG1463">
            <v>-780972.03000000014</v>
          </cell>
          <cell r="AH1463">
            <v>-1762763.6966666665</v>
          </cell>
          <cell r="AI1463">
            <v>-2963138.6966666668</v>
          </cell>
          <cell r="AJ1463">
            <v>-4382430.3633333333</v>
          </cell>
          <cell r="AK1463">
            <v>-6019972.0300000012</v>
          </cell>
          <cell r="AL1463">
            <v>-7766722.0300000012</v>
          </cell>
          <cell r="AM1463">
            <v>-9513472.0300000012</v>
          </cell>
          <cell r="AN1463">
            <v>-11260222.030000001</v>
          </cell>
          <cell r="AO1463">
            <v>-13006972.030000001</v>
          </cell>
          <cell r="AR1463" t="str">
            <v>17/20</v>
          </cell>
        </row>
        <row r="1464">
          <cell r="R1464">
            <v>-612000</v>
          </cell>
          <cell r="S1464">
            <v>-177000</v>
          </cell>
          <cell r="T1464">
            <v>258000</v>
          </cell>
          <cell r="U1464">
            <v>693000</v>
          </cell>
          <cell r="V1464">
            <v>1128000</v>
          </cell>
          <cell r="W1464">
            <v>1563000</v>
          </cell>
          <cell r="X1464">
            <v>1998000</v>
          </cell>
          <cell r="Y1464">
            <v>2433000</v>
          </cell>
          <cell r="Z1464">
            <v>-30771066</v>
          </cell>
          <cell r="AA1464">
            <v>-30336066</v>
          </cell>
          <cell r="AB1464">
            <v>-29901066</v>
          </cell>
          <cell r="AC1464">
            <v>-30700066</v>
          </cell>
          <cell r="AD1464">
            <v>-566250</v>
          </cell>
          <cell r="AE1464">
            <v>-599125</v>
          </cell>
          <cell r="AF1464">
            <v>-585166.66666666663</v>
          </cell>
          <cell r="AG1464">
            <v>-520833.33333333331</v>
          </cell>
          <cell r="AH1464">
            <v>-413166.66666666669</v>
          </cell>
          <cell r="AI1464">
            <v>-262166.66666666669</v>
          </cell>
          <cell r="AJ1464">
            <v>-67833.333333333328</v>
          </cell>
          <cell r="AK1464">
            <v>169833.33333333334</v>
          </cell>
          <cell r="AL1464">
            <v>-949461.08333333337</v>
          </cell>
          <cell r="AM1464">
            <v>-3425716.5833333335</v>
          </cell>
          <cell r="AN1464">
            <v>-5858638.75</v>
          </cell>
          <cell r="AO1464">
            <v>-8299810.916666667</v>
          </cell>
          <cell r="AR1464" t="str">
            <v>56</v>
          </cell>
        </row>
        <row r="1465">
          <cell r="R1465">
            <v>-27673328.77</v>
          </cell>
          <cell r="S1465">
            <v>-27673328.77</v>
          </cell>
          <cell r="T1465">
            <v>-27673328.77</v>
          </cell>
          <cell r="U1465">
            <v>-27673328.77</v>
          </cell>
          <cell r="V1465">
            <v>-27673328.77</v>
          </cell>
          <cell r="W1465">
            <v>-27673328.77</v>
          </cell>
          <cell r="X1465">
            <v>-27673328.77</v>
          </cell>
          <cell r="Y1465">
            <v>-27673328.77</v>
          </cell>
          <cell r="Z1465">
            <v>-27673328.77</v>
          </cell>
          <cell r="AA1465">
            <v>-27673328.77</v>
          </cell>
          <cell r="AB1465">
            <v>-27673328.77</v>
          </cell>
          <cell r="AC1465">
            <v>-27673328.77</v>
          </cell>
          <cell r="AD1465">
            <v>-27673328.77</v>
          </cell>
          <cell r="AE1465">
            <v>-27673328.77</v>
          </cell>
          <cell r="AF1465">
            <v>-27673328.77</v>
          </cell>
          <cell r="AG1465">
            <v>-27673328.77</v>
          </cell>
          <cell r="AH1465">
            <v>-27673328.77</v>
          </cell>
          <cell r="AI1465">
            <v>-27673328.77</v>
          </cell>
          <cell r="AJ1465">
            <v>-27673328.77</v>
          </cell>
          <cell r="AK1465">
            <v>-27673328.77</v>
          </cell>
          <cell r="AL1465">
            <v>-27673328.77</v>
          </cell>
          <cell r="AM1465">
            <v>-27673328.77</v>
          </cell>
          <cell r="AN1465">
            <v>-27673328.77</v>
          </cell>
          <cell r="AO1465">
            <v>-27673328.77</v>
          </cell>
          <cell r="AR1465" t="str">
            <v>17/21</v>
          </cell>
          <cell r="AS1465" t="str">
            <v>10</v>
          </cell>
        </row>
        <row r="1466">
          <cell r="Z1466">
            <v>-39250979</v>
          </cell>
          <cell r="AA1466">
            <v>-39484979</v>
          </cell>
          <cell r="AB1466">
            <v>-39718979</v>
          </cell>
          <cell r="AC1466">
            <v>-40025979</v>
          </cell>
          <cell r="AK1466">
            <v>0</v>
          </cell>
          <cell r="AL1466">
            <v>-1635457.4583333333</v>
          </cell>
          <cell r="AM1466">
            <v>-4916122.375</v>
          </cell>
          <cell r="AN1466">
            <v>-8216287.291666667</v>
          </cell>
          <cell r="AO1466">
            <v>-11538993.875</v>
          </cell>
          <cell r="AR1466" t="str">
            <v>62</v>
          </cell>
        </row>
        <row r="1467">
          <cell r="R1467">
            <v>-4489581</v>
          </cell>
          <cell r="S1467">
            <v>-4489581</v>
          </cell>
          <cell r="T1467">
            <v>-4489581</v>
          </cell>
          <cell r="U1467">
            <v>-4489581</v>
          </cell>
          <cell r="V1467">
            <v>-4489581</v>
          </cell>
          <cell r="W1467">
            <v>-4489581</v>
          </cell>
          <cell r="X1467">
            <v>-4489581</v>
          </cell>
          <cell r="Y1467">
            <v>-4489581</v>
          </cell>
          <cell r="Z1467">
            <v>-4489581</v>
          </cell>
          <cell r="AA1467">
            <v>-4489581</v>
          </cell>
          <cell r="AB1467">
            <v>-4489581</v>
          </cell>
          <cell r="AC1467">
            <v>-4489581</v>
          </cell>
          <cell r="AD1467">
            <v>-4489581</v>
          </cell>
          <cell r="AE1467">
            <v>-4489581</v>
          </cell>
          <cell r="AF1467">
            <v>-4489581</v>
          </cell>
          <cell r="AG1467">
            <v>-4489581</v>
          </cell>
          <cell r="AH1467">
            <v>-4489581</v>
          </cell>
          <cell r="AI1467">
            <v>-4489581</v>
          </cell>
          <cell r="AJ1467">
            <v>-4489581</v>
          </cell>
          <cell r="AK1467">
            <v>-4489581</v>
          </cell>
          <cell r="AL1467">
            <v>-4489581</v>
          </cell>
          <cell r="AM1467">
            <v>-4489581</v>
          </cell>
          <cell r="AN1467">
            <v>-4489581</v>
          </cell>
          <cell r="AO1467">
            <v>-4489581</v>
          </cell>
          <cell r="AR1467" t="str">
            <v>17/20</v>
          </cell>
        </row>
        <row r="1468">
          <cell r="Z1468">
            <v>-4845122</v>
          </cell>
          <cell r="AA1468">
            <v>-4792122</v>
          </cell>
          <cell r="AB1468">
            <v>-4739122</v>
          </cell>
          <cell r="AC1468">
            <v>-4686122</v>
          </cell>
          <cell r="AK1468">
            <v>0</v>
          </cell>
          <cell r="AL1468">
            <v>-201880.08333333334</v>
          </cell>
          <cell r="AM1468">
            <v>-603431.91666666663</v>
          </cell>
          <cell r="AN1468">
            <v>-1000567.0833333334</v>
          </cell>
          <cell r="AO1468">
            <v>-1393285.5833333333</v>
          </cell>
          <cell r="AR1468" t="str">
            <v>2</v>
          </cell>
        </row>
        <row r="1469">
          <cell r="R1469">
            <v>-269554.90999999997</v>
          </cell>
          <cell r="S1469">
            <v>-269554.90999999997</v>
          </cell>
          <cell r="T1469">
            <v>-269554.90999999997</v>
          </cell>
          <cell r="U1469">
            <v>-269554.90999999997</v>
          </cell>
          <cell r="V1469">
            <v>-269554.90999999997</v>
          </cell>
          <cell r="W1469">
            <v>-269554.90999999997</v>
          </cell>
          <cell r="X1469">
            <v>-269554.90999999997</v>
          </cell>
          <cell r="Y1469">
            <v>-269554.90999999997</v>
          </cell>
          <cell r="Z1469">
            <v>-269554.90999999997</v>
          </cell>
          <cell r="AA1469">
            <v>-269554.90999999997</v>
          </cell>
          <cell r="AB1469">
            <v>-269554.90999999997</v>
          </cell>
          <cell r="AC1469">
            <v>-269554.90999999997</v>
          </cell>
          <cell r="AD1469">
            <v>-269554.91000000003</v>
          </cell>
          <cell r="AE1469">
            <v>-269554.91000000003</v>
          </cell>
          <cell r="AF1469">
            <v>-269554.91000000003</v>
          </cell>
          <cell r="AG1469">
            <v>-269554.91000000003</v>
          </cell>
          <cell r="AH1469">
            <v>-269554.91000000003</v>
          </cell>
          <cell r="AI1469">
            <v>-269554.91000000003</v>
          </cell>
          <cell r="AJ1469">
            <v>-269554.91000000003</v>
          </cell>
          <cell r="AK1469">
            <v>-269554.91000000003</v>
          </cell>
          <cell r="AL1469">
            <v>-269554.91000000003</v>
          </cell>
          <cell r="AM1469">
            <v>-269554.91000000003</v>
          </cell>
          <cell r="AN1469">
            <v>-269554.91000000003</v>
          </cell>
          <cell r="AO1469">
            <v>-269554.91000000003</v>
          </cell>
          <cell r="AR1469" t="str">
            <v>17/20</v>
          </cell>
        </row>
        <row r="1470">
          <cell r="R1470">
            <v>-443787.06</v>
          </cell>
          <cell r="S1470">
            <v>-443787.06</v>
          </cell>
          <cell r="T1470">
            <v>-443787.06</v>
          </cell>
          <cell r="U1470">
            <v>-443787.06</v>
          </cell>
          <cell r="V1470">
            <v>-443787.06</v>
          </cell>
          <cell r="W1470">
            <v>-443787.06</v>
          </cell>
          <cell r="X1470">
            <v>-443787.06</v>
          </cell>
          <cell r="Y1470">
            <v>-443787.06</v>
          </cell>
          <cell r="Z1470">
            <v>-443787.06</v>
          </cell>
          <cell r="AA1470">
            <v>-443787.06</v>
          </cell>
          <cell r="AB1470">
            <v>-443787.06</v>
          </cell>
          <cell r="AC1470">
            <v>-443787.06</v>
          </cell>
          <cell r="AD1470">
            <v>-443787.05999999988</v>
          </cell>
          <cell r="AE1470">
            <v>-443787.05999999988</v>
          </cell>
          <cell r="AF1470">
            <v>-443787.05999999988</v>
          </cell>
          <cell r="AG1470">
            <v>-443787.05999999988</v>
          </cell>
          <cell r="AH1470">
            <v>-443787.05999999988</v>
          </cell>
          <cell r="AI1470">
            <v>-443787.05999999988</v>
          </cell>
          <cell r="AJ1470">
            <v>-443787.05999999988</v>
          </cell>
          <cell r="AK1470">
            <v>-443787.05999999988</v>
          </cell>
          <cell r="AL1470">
            <v>-443787.05999999988</v>
          </cell>
          <cell r="AM1470">
            <v>-443787.05999999988</v>
          </cell>
          <cell r="AN1470">
            <v>-443787.05999999988</v>
          </cell>
          <cell r="AO1470">
            <v>-443787.05999999988</v>
          </cell>
          <cell r="AR1470" t="str">
            <v>17/20</v>
          </cell>
        </row>
        <row r="1471">
          <cell r="R1471">
            <v>-1614.97</v>
          </cell>
          <cell r="S1471">
            <v>-1614.97</v>
          </cell>
          <cell r="T1471">
            <v>-1614.97</v>
          </cell>
          <cell r="U1471">
            <v>-1614.97</v>
          </cell>
          <cell r="V1471">
            <v>-1614.97</v>
          </cell>
          <cell r="W1471">
            <v>-1614.97</v>
          </cell>
          <cell r="X1471">
            <v>-1614.97</v>
          </cell>
          <cell r="Y1471">
            <v>-1614.97</v>
          </cell>
          <cell r="Z1471">
            <v>-1614.97</v>
          </cell>
          <cell r="AA1471">
            <v>-1614.97</v>
          </cell>
          <cell r="AB1471">
            <v>-1614.97</v>
          </cell>
          <cell r="AC1471">
            <v>-1614.97</v>
          </cell>
          <cell r="AD1471">
            <v>-1614.97</v>
          </cell>
          <cell r="AE1471">
            <v>-1614.97</v>
          </cell>
          <cell r="AF1471">
            <v>-1614.97</v>
          </cell>
          <cell r="AG1471">
            <v>-1614.97</v>
          </cell>
          <cell r="AH1471">
            <v>-1614.97</v>
          </cell>
          <cell r="AI1471">
            <v>-1614.97</v>
          </cell>
          <cell r="AJ1471">
            <v>-1614.97</v>
          </cell>
          <cell r="AK1471">
            <v>-1614.97</v>
          </cell>
          <cell r="AL1471">
            <v>-1614.97</v>
          </cell>
          <cell r="AM1471">
            <v>-1614.97</v>
          </cell>
          <cell r="AN1471">
            <v>-1614.97</v>
          </cell>
          <cell r="AO1471">
            <v>-1614.97</v>
          </cell>
          <cell r="AR1471" t="str">
            <v>17/20</v>
          </cell>
        </row>
        <row r="1472">
          <cell r="R1472">
            <v>-48687.62</v>
          </cell>
          <cell r="S1472">
            <v>-48687.62</v>
          </cell>
          <cell r="T1472">
            <v>-48687.62</v>
          </cell>
          <cell r="U1472">
            <v>-48687.62</v>
          </cell>
          <cell r="V1472">
            <v>-48687.62</v>
          </cell>
          <cell r="W1472">
            <v>-48687.62</v>
          </cell>
          <cell r="X1472">
            <v>-48687.62</v>
          </cell>
          <cell r="Y1472">
            <v>-48687.62</v>
          </cell>
          <cell r="Z1472">
            <v>-48687.62</v>
          </cell>
          <cell r="AA1472">
            <v>-48687.62</v>
          </cell>
          <cell r="AB1472">
            <v>-48687.62</v>
          </cell>
          <cell r="AC1472">
            <v>-48687.62</v>
          </cell>
          <cell r="AD1472">
            <v>-48687.62</v>
          </cell>
          <cell r="AE1472">
            <v>-48687.62</v>
          </cell>
          <cell r="AF1472">
            <v>-48687.62</v>
          </cell>
          <cell r="AG1472">
            <v>-48687.62</v>
          </cell>
          <cell r="AH1472">
            <v>-48687.62</v>
          </cell>
          <cell r="AI1472">
            <v>-48687.62</v>
          </cell>
          <cell r="AJ1472">
            <v>-48687.62</v>
          </cell>
          <cell r="AK1472">
            <v>-48687.62</v>
          </cell>
          <cell r="AL1472">
            <v>-48687.62</v>
          </cell>
          <cell r="AM1472">
            <v>-48687.62</v>
          </cell>
          <cell r="AN1472">
            <v>-48687.62</v>
          </cell>
          <cell r="AO1472">
            <v>-48687.62</v>
          </cell>
          <cell r="AR1472" t="str">
            <v>17/20</v>
          </cell>
        </row>
        <row r="1473">
          <cell r="R1473">
            <v>-76732.02</v>
          </cell>
          <cell r="S1473">
            <v>-76732.02</v>
          </cell>
          <cell r="T1473">
            <v>-76732.02</v>
          </cell>
          <cell r="U1473">
            <v>-76732.02</v>
          </cell>
          <cell r="V1473">
            <v>-76732.02</v>
          </cell>
          <cell r="W1473">
            <v>-76732.02</v>
          </cell>
          <cell r="X1473">
            <v>-76732.02</v>
          </cell>
          <cell r="Y1473">
            <v>-76732.02</v>
          </cell>
          <cell r="Z1473">
            <v>-76732.02</v>
          </cell>
          <cell r="AA1473">
            <v>-76732.02</v>
          </cell>
          <cell r="AB1473">
            <v>-76732.02</v>
          </cell>
          <cell r="AC1473">
            <v>-76732.02</v>
          </cell>
          <cell r="AD1473">
            <v>-76732.02</v>
          </cell>
          <cell r="AE1473">
            <v>-76732.02</v>
          </cell>
          <cell r="AF1473">
            <v>-76732.02</v>
          </cell>
          <cell r="AG1473">
            <v>-76732.02</v>
          </cell>
          <cell r="AH1473">
            <v>-76732.02</v>
          </cell>
          <cell r="AI1473">
            <v>-76732.02</v>
          </cell>
          <cell r="AJ1473">
            <v>-76732.02</v>
          </cell>
          <cell r="AK1473">
            <v>-76732.02</v>
          </cell>
          <cell r="AL1473">
            <v>-76732.02</v>
          </cell>
          <cell r="AM1473">
            <v>-76732.02</v>
          </cell>
          <cell r="AN1473">
            <v>-76732.02</v>
          </cell>
          <cell r="AO1473">
            <v>-76732.02</v>
          </cell>
          <cell r="AR1473" t="str">
            <v>17/20</v>
          </cell>
        </row>
        <row r="1474">
          <cell r="R1474">
            <v>-2475</v>
          </cell>
          <cell r="S1474">
            <v>-2475</v>
          </cell>
          <cell r="T1474">
            <v>-2475</v>
          </cell>
          <cell r="U1474">
            <v>-2475</v>
          </cell>
          <cell r="V1474">
            <v>-2475</v>
          </cell>
          <cell r="W1474">
            <v>-2475</v>
          </cell>
          <cell r="X1474">
            <v>-2475</v>
          </cell>
          <cell r="Y1474">
            <v>-2475</v>
          </cell>
          <cell r="Z1474">
            <v>-2475</v>
          </cell>
          <cell r="AA1474">
            <v>-2475</v>
          </cell>
          <cell r="AB1474">
            <v>-2475</v>
          </cell>
          <cell r="AC1474">
            <v>-2475</v>
          </cell>
          <cell r="AD1474">
            <v>-2475</v>
          </cell>
          <cell r="AE1474">
            <v>-2475</v>
          </cell>
          <cell r="AF1474">
            <v>-2475</v>
          </cell>
          <cell r="AG1474">
            <v>-2475</v>
          </cell>
          <cell r="AH1474">
            <v>-2475</v>
          </cell>
          <cell r="AI1474">
            <v>-2475</v>
          </cell>
          <cell r="AJ1474">
            <v>-2475</v>
          </cell>
          <cell r="AK1474">
            <v>-2475</v>
          </cell>
          <cell r="AL1474">
            <v>-2475</v>
          </cell>
          <cell r="AM1474">
            <v>-2475</v>
          </cell>
          <cell r="AN1474">
            <v>-2475</v>
          </cell>
          <cell r="AO1474">
            <v>-2475</v>
          </cell>
          <cell r="AR1474" t="str">
            <v>17/20</v>
          </cell>
        </row>
        <row r="1475">
          <cell r="R1475">
            <v>97405</v>
          </cell>
          <cell r="S1475">
            <v>97405</v>
          </cell>
          <cell r="T1475">
            <v>97405</v>
          </cell>
          <cell r="U1475">
            <v>97405</v>
          </cell>
          <cell r="V1475">
            <v>97405</v>
          </cell>
          <cell r="W1475">
            <v>97405</v>
          </cell>
          <cell r="X1475">
            <v>97405</v>
          </cell>
          <cell r="Y1475">
            <v>97405</v>
          </cell>
          <cell r="Z1475">
            <v>97405</v>
          </cell>
          <cell r="AA1475">
            <v>97405</v>
          </cell>
          <cell r="AB1475">
            <v>97405</v>
          </cell>
          <cell r="AC1475">
            <v>97405</v>
          </cell>
          <cell r="AD1475">
            <v>97405</v>
          </cell>
          <cell r="AE1475">
            <v>97405</v>
          </cell>
          <cell r="AF1475">
            <v>97405</v>
          </cell>
          <cell r="AG1475">
            <v>97405</v>
          </cell>
          <cell r="AH1475">
            <v>97405</v>
          </cell>
          <cell r="AI1475">
            <v>97405</v>
          </cell>
          <cell r="AJ1475">
            <v>97405</v>
          </cell>
          <cell r="AK1475">
            <v>97405</v>
          </cell>
          <cell r="AL1475">
            <v>97405</v>
          </cell>
          <cell r="AM1475">
            <v>97405</v>
          </cell>
          <cell r="AN1475">
            <v>97405</v>
          </cell>
          <cell r="AO1475">
            <v>97405</v>
          </cell>
          <cell r="AR1475" t="str">
            <v>17/20</v>
          </cell>
        </row>
        <row r="1476">
          <cell r="R1476">
            <v>-4106</v>
          </cell>
          <cell r="S1476">
            <v>-4106</v>
          </cell>
          <cell r="T1476">
            <v>-4106</v>
          </cell>
          <cell r="U1476">
            <v>-4106</v>
          </cell>
          <cell r="V1476">
            <v>-4106</v>
          </cell>
          <cell r="W1476">
            <v>-4106</v>
          </cell>
          <cell r="X1476">
            <v>-4106</v>
          </cell>
          <cell r="Y1476">
            <v>-4106</v>
          </cell>
          <cell r="Z1476">
            <v>-4106</v>
          </cell>
          <cell r="AA1476">
            <v>-4106</v>
          </cell>
          <cell r="AB1476">
            <v>-4106</v>
          </cell>
          <cell r="AC1476">
            <v>-4106</v>
          </cell>
          <cell r="AD1476">
            <v>-4106</v>
          </cell>
          <cell r="AE1476">
            <v>-4106</v>
          </cell>
          <cell r="AF1476">
            <v>-4106</v>
          </cell>
          <cell r="AG1476">
            <v>-4106</v>
          </cell>
          <cell r="AH1476">
            <v>-4106</v>
          </cell>
          <cell r="AI1476">
            <v>-4106</v>
          </cell>
          <cell r="AJ1476">
            <v>-4106</v>
          </cell>
          <cell r="AK1476">
            <v>-4106</v>
          </cell>
          <cell r="AL1476">
            <v>-4106</v>
          </cell>
          <cell r="AM1476">
            <v>-4106</v>
          </cell>
          <cell r="AN1476">
            <v>-4106</v>
          </cell>
          <cell r="AO1476">
            <v>-4106</v>
          </cell>
          <cell r="AR1476" t="str">
            <v>17/20</v>
          </cell>
        </row>
        <row r="1477">
          <cell r="R1477">
            <v>-171529</v>
          </cell>
          <cell r="S1477">
            <v>-171529</v>
          </cell>
          <cell r="T1477">
            <v>-171529</v>
          </cell>
          <cell r="U1477">
            <v>-171529</v>
          </cell>
          <cell r="V1477">
            <v>-171529</v>
          </cell>
          <cell r="W1477">
            <v>-171529</v>
          </cell>
          <cell r="X1477">
            <v>-171529</v>
          </cell>
          <cell r="Y1477">
            <v>-171529</v>
          </cell>
          <cell r="Z1477">
            <v>-171529</v>
          </cell>
          <cell r="AA1477">
            <v>-171529</v>
          </cell>
          <cell r="AB1477">
            <v>-171529</v>
          </cell>
          <cell r="AC1477">
            <v>-171529</v>
          </cell>
          <cell r="AD1477">
            <v>-171529</v>
          </cell>
          <cell r="AE1477">
            <v>-171529</v>
          </cell>
          <cell r="AF1477">
            <v>-171529</v>
          </cell>
          <cell r="AG1477">
            <v>-171529</v>
          </cell>
          <cell r="AH1477">
            <v>-171529</v>
          </cell>
          <cell r="AI1477">
            <v>-171529</v>
          </cell>
          <cell r="AJ1477">
            <v>-171529</v>
          </cell>
          <cell r="AK1477">
            <v>-171529</v>
          </cell>
          <cell r="AL1477">
            <v>-171529</v>
          </cell>
          <cell r="AM1477">
            <v>-171529</v>
          </cell>
          <cell r="AN1477">
            <v>-171529</v>
          </cell>
          <cell r="AO1477">
            <v>-171529</v>
          </cell>
          <cell r="AR1477" t="str">
            <v>17/20</v>
          </cell>
        </row>
        <row r="1478">
          <cell r="R1478">
            <v>8644960</v>
          </cell>
          <cell r="S1478">
            <v>8644960</v>
          </cell>
          <cell r="T1478">
            <v>0</v>
          </cell>
          <cell r="U1478">
            <v>0</v>
          </cell>
          <cell r="V1478">
            <v>0</v>
          </cell>
          <cell r="W1478">
            <v>12789013</v>
          </cell>
          <cell r="X1478">
            <v>12789013</v>
          </cell>
          <cell r="Y1478">
            <v>12789013</v>
          </cell>
          <cell r="Z1478">
            <v>20720232</v>
          </cell>
          <cell r="AA1478">
            <v>17211339</v>
          </cell>
          <cell r="AB1478">
            <v>16845346</v>
          </cell>
          <cell r="AC1478">
            <v>10783546</v>
          </cell>
          <cell r="AD1478">
            <v>1080620</v>
          </cell>
          <cell r="AE1478">
            <v>1801033.3333333333</v>
          </cell>
          <cell r="AF1478">
            <v>2161240</v>
          </cell>
          <cell r="AG1478">
            <v>2161240</v>
          </cell>
          <cell r="AH1478">
            <v>2161240</v>
          </cell>
          <cell r="AI1478">
            <v>2694115.5416666665</v>
          </cell>
          <cell r="AJ1478">
            <v>3759866.625</v>
          </cell>
          <cell r="AK1478">
            <v>4825617.708333333</v>
          </cell>
          <cell r="AL1478">
            <v>6221836.25</v>
          </cell>
          <cell r="AM1478">
            <v>7802318.375</v>
          </cell>
          <cell r="AN1478">
            <v>9221346.916666666</v>
          </cell>
          <cell r="AO1478">
            <v>10012344.083333334</v>
          </cell>
          <cell r="AQ1478">
            <v>36</v>
          </cell>
          <cell r="AR1478" t="str">
            <v>56</v>
          </cell>
        </row>
        <row r="1479">
          <cell r="R1479">
            <v>-152467</v>
          </cell>
          <cell r="S1479">
            <v>-152467</v>
          </cell>
          <cell r="T1479">
            <v>-152467</v>
          </cell>
          <cell r="U1479">
            <v>-152467</v>
          </cell>
          <cell r="V1479">
            <v>-152467</v>
          </cell>
          <cell r="W1479">
            <v>-152467</v>
          </cell>
          <cell r="X1479">
            <v>-152467</v>
          </cell>
          <cell r="Y1479">
            <v>-152467</v>
          </cell>
          <cell r="Z1479">
            <v>-152467</v>
          </cell>
          <cell r="AA1479">
            <v>-152467</v>
          </cell>
          <cell r="AB1479">
            <v>-152467</v>
          </cell>
          <cell r="AC1479">
            <v>-152467</v>
          </cell>
          <cell r="AD1479">
            <v>-152467</v>
          </cell>
          <cell r="AE1479">
            <v>-152467</v>
          </cell>
          <cell r="AF1479">
            <v>-152467</v>
          </cell>
          <cell r="AG1479">
            <v>-152467</v>
          </cell>
          <cell r="AH1479">
            <v>-152467</v>
          </cell>
          <cell r="AI1479">
            <v>-152467</v>
          </cell>
          <cell r="AJ1479">
            <v>-152467</v>
          </cell>
          <cell r="AK1479">
            <v>-152467</v>
          </cell>
          <cell r="AL1479">
            <v>-152467</v>
          </cell>
          <cell r="AM1479">
            <v>-152467</v>
          </cell>
          <cell r="AN1479">
            <v>-152467</v>
          </cell>
          <cell r="AO1479">
            <v>-152467</v>
          </cell>
          <cell r="AR1479" t="str">
            <v>17/20</v>
          </cell>
        </row>
        <row r="1480">
          <cell r="R1480">
            <v>1365117.79</v>
          </cell>
          <cell r="S1480">
            <v>1365117.79</v>
          </cell>
          <cell r="T1480">
            <v>1365117.79</v>
          </cell>
          <cell r="U1480">
            <v>1365117.79</v>
          </cell>
          <cell r="V1480">
            <v>1365117.79</v>
          </cell>
          <cell r="W1480">
            <v>1365117.79</v>
          </cell>
          <cell r="X1480">
            <v>1365117.79</v>
          </cell>
          <cell r="Y1480">
            <v>1365117.79</v>
          </cell>
          <cell r="Z1480">
            <v>1365117.79</v>
          </cell>
          <cell r="AA1480">
            <v>1365117.79</v>
          </cell>
          <cell r="AB1480">
            <v>1365117.79</v>
          </cell>
          <cell r="AC1480">
            <v>1365117.79</v>
          </cell>
          <cell r="AD1480">
            <v>1365117.7899999998</v>
          </cell>
          <cell r="AE1480">
            <v>1365117.7899999998</v>
          </cell>
          <cell r="AF1480">
            <v>1365117.7899999998</v>
          </cell>
          <cell r="AG1480">
            <v>1365117.7899999998</v>
          </cell>
          <cell r="AH1480">
            <v>1365117.7899999998</v>
          </cell>
          <cell r="AI1480">
            <v>1365117.7899999998</v>
          </cell>
          <cell r="AJ1480">
            <v>1365117.7899999998</v>
          </cell>
          <cell r="AK1480">
            <v>1365117.7899999998</v>
          </cell>
          <cell r="AL1480">
            <v>1365117.7899999998</v>
          </cell>
          <cell r="AM1480">
            <v>1365117.7899999998</v>
          </cell>
          <cell r="AN1480">
            <v>1365117.7899999998</v>
          </cell>
          <cell r="AO1480">
            <v>1365117.7899999998</v>
          </cell>
          <cell r="AR1480" t="str">
            <v>56</v>
          </cell>
        </row>
        <row r="1481">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Q1481">
            <v>36</v>
          </cell>
          <cell r="AR1481" t="str">
            <v>56</v>
          </cell>
        </row>
        <row r="1482">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cell r="AO1482">
            <v>0</v>
          </cell>
          <cell r="AR1482" t="str">
            <v>62</v>
          </cell>
        </row>
        <row r="1483">
          <cell r="R1483">
            <v>-477999.57</v>
          </cell>
          <cell r="S1483">
            <v>-477999.57</v>
          </cell>
          <cell r="T1483">
            <v>-477999.57</v>
          </cell>
          <cell r="U1483">
            <v>-477999.57</v>
          </cell>
          <cell r="V1483">
            <v>-477999.57</v>
          </cell>
          <cell r="W1483">
            <v>-477999.57</v>
          </cell>
          <cell r="X1483">
            <v>-477999.57</v>
          </cell>
          <cell r="Y1483">
            <v>-477999.57</v>
          </cell>
          <cell r="Z1483">
            <v>-477999.57</v>
          </cell>
          <cell r="AA1483">
            <v>-477999.57</v>
          </cell>
          <cell r="AB1483">
            <v>-477999.57</v>
          </cell>
          <cell r="AC1483">
            <v>-477999.57</v>
          </cell>
          <cell r="AD1483">
            <v>-477999.57000000007</v>
          </cell>
          <cell r="AE1483">
            <v>-477999.57000000007</v>
          </cell>
          <cell r="AF1483">
            <v>-477999.57000000007</v>
          </cell>
          <cell r="AG1483">
            <v>-477999.57000000007</v>
          </cell>
          <cell r="AH1483">
            <v>-477999.57000000007</v>
          </cell>
          <cell r="AI1483">
            <v>-477999.57000000007</v>
          </cell>
          <cell r="AJ1483">
            <v>-477999.57000000007</v>
          </cell>
          <cell r="AK1483">
            <v>-477999.57000000007</v>
          </cell>
          <cell r="AL1483">
            <v>-477999.57000000007</v>
          </cell>
          <cell r="AM1483">
            <v>-477999.57000000007</v>
          </cell>
          <cell r="AN1483">
            <v>-477999.57000000007</v>
          </cell>
          <cell r="AO1483">
            <v>-477999.57000000007</v>
          </cell>
          <cell r="AR1483" t="str">
            <v>56</v>
          </cell>
        </row>
        <row r="1484">
          <cell r="R1484">
            <v>-3665</v>
          </cell>
          <cell r="S1484">
            <v>-3665</v>
          </cell>
          <cell r="T1484">
            <v>-3665</v>
          </cell>
          <cell r="U1484">
            <v>-3665</v>
          </cell>
          <cell r="V1484">
            <v>-3665</v>
          </cell>
          <cell r="W1484">
            <v>-3665</v>
          </cell>
          <cell r="X1484">
            <v>-3665</v>
          </cell>
          <cell r="Y1484">
            <v>-3665</v>
          </cell>
          <cell r="Z1484">
            <v>-3665</v>
          </cell>
          <cell r="AA1484">
            <v>-3665</v>
          </cell>
          <cell r="AB1484">
            <v>-3665</v>
          </cell>
          <cell r="AC1484">
            <v>0</v>
          </cell>
          <cell r="AD1484">
            <v>-3665</v>
          </cell>
          <cell r="AE1484">
            <v>-3665</v>
          </cell>
          <cell r="AF1484">
            <v>-3665</v>
          </cell>
          <cell r="AG1484">
            <v>-3665</v>
          </cell>
          <cell r="AH1484">
            <v>-3665</v>
          </cell>
          <cell r="AI1484">
            <v>-3665</v>
          </cell>
          <cell r="AJ1484">
            <v>-3665</v>
          </cell>
          <cell r="AK1484">
            <v>-3665</v>
          </cell>
          <cell r="AL1484">
            <v>-3665</v>
          </cell>
          <cell r="AM1484">
            <v>-3665</v>
          </cell>
          <cell r="AN1484">
            <v>-3665</v>
          </cell>
          <cell r="AO1484">
            <v>-3512.2916666666665</v>
          </cell>
          <cell r="AR1484" t="str">
            <v>62</v>
          </cell>
        </row>
        <row r="1485">
          <cell r="R1485">
            <v>-6562000</v>
          </cell>
          <cell r="S1485">
            <v>-6439000</v>
          </cell>
          <cell r="T1485">
            <v>-6316000</v>
          </cell>
          <cell r="U1485">
            <v>-6193000</v>
          </cell>
          <cell r="V1485">
            <v>-6070000</v>
          </cell>
          <cell r="W1485">
            <v>-5947000</v>
          </cell>
          <cell r="X1485">
            <v>-5824000</v>
          </cell>
          <cell r="Y1485">
            <v>-5701000</v>
          </cell>
          <cell r="Z1485">
            <v>-5690481</v>
          </cell>
          <cell r="AA1485">
            <v>-5567481</v>
          </cell>
          <cell r="AB1485">
            <v>-5444481</v>
          </cell>
          <cell r="AC1485">
            <v>-5434481</v>
          </cell>
          <cell r="AD1485">
            <v>-7269625</v>
          </cell>
          <cell r="AE1485">
            <v>-7141791.666666667</v>
          </cell>
          <cell r="AF1485">
            <v>-7024208.333333333</v>
          </cell>
          <cell r="AG1485">
            <v>-6906625</v>
          </cell>
          <cell r="AH1485">
            <v>-6789041.666666667</v>
          </cell>
          <cell r="AI1485">
            <v>-6671458.333333333</v>
          </cell>
          <cell r="AJ1485">
            <v>-6553875</v>
          </cell>
          <cell r="AK1485">
            <v>-6436291.666666667</v>
          </cell>
          <cell r="AL1485">
            <v>-6320686.708333333</v>
          </cell>
          <cell r="AM1485">
            <v>-6207060.125</v>
          </cell>
          <cell r="AN1485">
            <v>-6093433.541666667</v>
          </cell>
          <cell r="AO1485">
            <v>-5984515.291666667</v>
          </cell>
          <cell r="AR1485" t="str">
            <v>56</v>
          </cell>
        </row>
        <row r="1486">
          <cell r="R1486">
            <v>-947000</v>
          </cell>
          <cell r="S1486">
            <v>-947000</v>
          </cell>
          <cell r="T1486">
            <v>-947000</v>
          </cell>
          <cell r="U1486">
            <v>-947000</v>
          </cell>
          <cell r="V1486">
            <v>-947000</v>
          </cell>
          <cell r="W1486">
            <v>-947000</v>
          </cell>
          <cell r="X1486">
            <v>-947000</v>
          </cell>
          <cell r="Y1486">
            <v>-947000</v>
          </cell>
          <cell r="Z1486">
            <v>-947000</v>
          </cell>
          <cell r="AA1486">
            <v>-947000</v>
          </cell>
          <cell r="AB1486">
            <v>-947000</v>
          </cell>
          <cell r="AC1486">
            <v>-947000</v>
          </cell>
          <cell r="AD1486">
            <v>-947000</v>
          </cell>
          <cell r="AE1486">
            <v>-947000</v>
          </cell>
          <cell r="AF1486">
            <v>-947000</v>
          </cell>
          <cell r="AG1486">
            <v>-947000</v>
          </cell>
          <cell r="AH1486">
            <v>-947000</v>
          </cell>
          <cell r="AI1486">
            <v>-947000</v>
          </cell>
          <cell r="AJ1486">
            <v>-947000</v>
          </cell>
          <cell r="AK1486">
            <v>-947000</v>
          </cell>
          <cell r="AL1486">
            <v>-947000</v>
          </cell>
          <cell r="AM1486">
            <v>-947000</v>
          </cell>
          <cell r="AN1486">
            <v>-947000</v>
          </cell>
          <cell r="AO1486">
            <v>-947000</v>
          </cell>
          <cell r="AR1486" t="str">
            <v>62</v>
          </cell>
        </row>
        <row r="1487">
          <cell r="R1487">
            <v>-4261226</v>
          </cell>
          <cell r="S1487">
            <v>-4226226</v>
          </cell>
          <cell r="T1487">
            <v>-4205226</v>
          </cell>
          <cell r="U1487">
            <v>-4184226</v>
          </cell>
          <cell r="V1487">
            <v>-4163226</v>
          </cell>
          <cell r="W1487">
            <v>-4142226</v>
          </cell>
          <cell r="X1487">
            <v>-4121226</v>
          </cell>
          <cell r="Y1487">
            <v>-4893226</v>
          </cell>
          <cell r="Z1487">
            <v>0</v>
          </cell>
          <cell r="AA1487">
            <v>0</v>
          </cell>
          <cell r="AB1487">
            <v>0</v>
          </cell>
          <cell r="AC1487">
            <v>0</v>
          </cell>
          <cell r="AD1487">
            <v>-4003751.4166666665</v>
          </cell>
          <cell r="AE1487">
            <v>-4168811.9166666665</v>
          </cell>
          <cell r="AF1487">
            <v>-4275705.75</v>
          </cell>
          <cell r="AG1487">
            <v>-4318224.583333333</v>
          </cell>
          <cell r="AH1487">
            <v>-4321410.083333333</v>
          </cell>
          <cell r="AI1487">
            <v>-4295095.583333333</v>
          </cell>
          <cell r="AJ1487">
            <v>-4272697.75</v>
          </cell>
          <cell r="AK1487">
            <v>-4281383.25</v>
          </cell>
          <cell r="AL1487">
            <v>-4117258.25</v>
          </cell>
          <cell r="AM1487">
            <v>-3751281.0833333335</v>
          </cell>
          <cell r="AN1487">
            <v>-3388220.5833333335</v>
          </cell>
          <cell r="AO1487">
            <v>-3028576.75</v>
          </cell>
          <cell r="AQ1487">
            <v>37</v>
          </cell>
          <cell r="AR1487" t="str">
            <v>56</v>
          </cell>
        </row>
        <row r="1488">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cell r="AO1488">
            <v>0</v>
          </cell>
          <cell r="AR1488" t="str">
            <v>62</v>
          </cell>
        </row>
        <row r="1489">
          <cell r="R1489">
            <v>-3829000</v>
          </cell>
          <cell r="S1489">
            <v>-3829000</v>
          </cell>
          <cell r="T1489">
            <v>-3937000</v>
          </cell>
          <cell r="U1489">
            <v>-3937000</v>
          </cell>
          <cell r="V1489">
            <v>-3933000</v>
          </cell>
          <cell r="W1489">
            <v>-3931000</v>
          </cell>
          <cell r="X1489">
            <v>-3931000</v>
          </cell>
          <cell r="Y1489">
            <v>-3931000</v>
          </cell>
          <cell r="Z1489">
            <v>-3936000</v>
          </cell>
          <cell r="AA1489">
            <v>-3936000</v>
          </cell>
          <cell r="AB1489">
            <v>-3936000</v>
          </cell>
          <cell r="AC1489">
            <v>-3935000</v>
          </cell>
          <cell r="AD1489">
            <v>-455458.33333333331</v>
          </cell>
          <cell r="AE1489">
            <v>-774541.66666666663</v>
          </cell>
          <cell r="AF1489">
            <v>-1098125</v>
          </cell>
          <cell r="AG1489">
            <v>-1426208.3333333333</v>
          </cell>
          <cell r="AH1489">
            <v>-1754125</v>
          </cell>
          <cell r="AI1489">
            <v>-2081791.6666666667</v>
          </cell>
          <cell r="AJ1489">
            <v>-2409375</v>
          </cell>
          <cell r="AK1489">
            <v>-2736958.3333333335</v>
          </cell>
          <cell r="AL1489">
            <v>-3064750</v>
          </cell>
          <cell r="AM1489">
            <v>-3392750</v>
          </cell>
          <cell r="AN1489">
            <v>-3720750</v>
          </cell>
          <cell r="AO1489">
            <v>-3900750</v>
          </cell>
          <cell r="AR1489" t="str">
            <v>62</v>
          </cell>
        </row>
        <row r="1490">
          <cell r="R1490">
            <v>-48134.03</v>
          </cell>
          <cell r="S1490">
            <v>-42982.79</v>
          </cell>
          <cell r="T1490">
            <v>-37831.550000000003</v>
          </cell>
          <cell r="U1490">
            <v>-32680.31</v>
          </cell>
          <cell r="V1490">
            <v>-27529.07</v>
          </cell>
          <cell r="W1490">
            <v>-22377.83</v>
          </cell>
          <cell r="X1490">
            <v>-17226.59</v>
          </cell>
          <cell r="Y1490">
            <v>-12075.35</v>
          </cell>
          <cell r="Z1490">
            <v>-6924.11</v>
          </cell>
          <cell r="AA1490">
            <v>-6902.08</v>
          </cell>
          <cell r="AB1490">
            <v>-6880.05</v>
          </cell>
          <cell r="AC1490">
            <v>-6858.02</v>
          </cell>
          <cell r="AD1490">
            <v>-96019.256666666668</v>
          </cell>
          <cell r="AE1490">
            <v>-86888.847916666666</v>
          </cell>
          <cell r="AF1490">
            <v>-78288.99500000001</v>
          </cell>
          <cell r="AG1490">
            <v>-70219.697916666686</v>
          </cell>
          <cell r="AH1490">
            <v>-62680.956666666672</v>
          </cell>
          <cell r="AI1490">
            <v>-55672.771249999998</v>
          </cell>
          <cell r="AJ1490">
            <v>-49195.141666666663</v>
          </cell>
          <cell r="AK1490">
            <v>-43248.067916666667</v>
          </cell>
          <cell r="AL1490">
            <v>-37831.549999999996</v>
          </cell>
          <cell r="AM1490">
            <v>-32894.027083333334</v>
          </cell>
          <cell r="AN1490">
            <v>-28383.938333333339</v>
          </cell>
          <cell r="AO1490">
            <v>-24301.283749999999</v>
          </cell>
          <cell r="AR1490" t="str">
            <v>62</v>
          </cell>
        </row>
        <row r="1491">
          <cell r="R1491">
            <v>-53286</v>
          </cell>
          <cell r="S1491">
            <v>-53286</v>
          </cell>
          <cell r="T1491">
            <v>-52017</v>
          </cell>
          <cell r="U1491">
            <v>-52017</v>
          </cell>
          <cell r="V1491">
            <v>-52017</v>
          </cell>
          <cell r="W1491">
            <v>-50748</v>
          </cell>
          <cell r="X1491">
            <v>-50748</v>
          </cell>
          <cell r="Y1491">
            <v>-50748</v>
          </cell>
          <cell r="Z1491">
            <v>-49479</v>
          </cell>
          <cell r="AA1491">
            <v>-49479</v>
          </cell>
          <cell r="AB1491">
            <v>-49479</v>
          </cell>
          <cell r="AC1491">
            <v>-48210</v>
          </cell>
          <cell r="AD1491">
            <v>7563.25</v>
          </cell>
          <cell r="AE1491">
            <v>1768.0833333333333</v>
          </cell>
          <cell r="AF1491">
            <v>-3974.2083333333335</v>
          </cell>
          <cell r="AG1491">
            <v>-9663.625</v>
          </cell>
          <cell r="AH1491">
            <v>-15353.041666666666</v>
          </cell>
          <cell r="AI1491">
            <v>-20989.583333333332</v>
          </cell>
          <cell r="AJ1491">
            <v>-26573.25</v>
          </cell>
          <cell r="AK1491">
            <v>-32156.916666666668</v>
          </cell>
          <cell r="AL1491">
            <v>-37687.708333333336</v>
          </cell>
          <cell r="AM1491">
            <v>-43165.625</v>
          </cell>
          <cell r="AN1491">
            <v>-48643.541666666664</v>
          </cell>
          <cell r="AO1491">
            <v>-51171</v>
          </cell>
          <cell r="AR1491" t="str">
            <v>62</v>
          </cell>
        </row>
        <row r="1492">
          <cell r="R1492">
            <v>-132630689</v>
          </cell>
          <cell r="S1492">
            <v>-132630689</v>
          </cell>
          <cell r="T1492">
            <v>-130528689</v>
          </cell>
          <cell r="U1492">
            <v>-130528689</v>
          </cell>
          <cell r="V1492">
            <v>-130528689</v>
          </cell>
          <cell r="W1492">
            <v>-128228689</v>
          </cell>
          <cell r="X1492">
            <v>-128228689</v>
          </cell>
          <cell r="Y1492">
            <v>-128228689</v>
          </cell>
          <cell r="Z1492">
            <v>-125340689</v>
          </cell>
          <cell r="AA1492">
            <v>-125340689</v>
          </cell>
          <cell r="AB1492">
            <v>-125340689</v>
          </cell>
          <cell r="AC1492">
            <v>-116578689</v>
          </cell>
          <cell r="AD1492">
            <v>-152345439</v>
          </cell>
          <cell r="AE1492">
            <v>-149681605.66666666</v>
          </cell>
          <cell r="AF1492">
            <v>-147167147.33333334</v>
          </cell>
          <cell r="AG1492">
            <v>-144802064</v>
          </cell>
          <cell r="AH1492">
            <v>-142436980.66666666</v>
          </cell>
          <cell r="AI1492">
            <v>-140207105.66666666</v>
          </cell>
          <cell r="AJ1492">
            <v>-138112439</v>
          </cell>
          <cell r="AK1492">
            <v>-136017772.33333334</v>
          </cell>
          <cell r="AL1492">
            <v>-134005730.66666667</v>
          </cell>
          <cell r="AM1492">
            <v>-132076314</v>
          </cell>
          <cell r="AN1492">
            <v>-130146897.33333333</v>
          </cell>
          <cell r="AO1492">
            <v>-128513355.66666667</v>
          </cell>
          <cell r="AR1492" t="str">
            <v>62</v>
          </cell>
        </row>
        <row r="1493">
          <cell r="R1493">
            <v>0</v>
          </cell>
          <cell r="S1493">
            <v>0</v>
          </cell>
          <cell r="T1493">
            <v>0</v>
          </cell>
          <cell r="U1493">
            <v>0</v>
          </cell>
          <cell r="V1493">
            <v>0</v>
          </cell>
          <cell r="W1493">
            <v>-75000</v>
          </cell>
          <cell r="X1493">
            <v>-75000</v>
          </cell>
          <cell r="Y1493">
            <v>-75000</v>
          </cell>
          <cell r="Z1493">
            <v>-85000</v>
          </cell>
          <cell r="AA1493">
            <v>-85000</v>
          </cell>
          <cell r="AB1493">
            <v>-85000</v>
          </cell>
          <cell r="AC1493">
            <v>-437000</v>
          </cell>
          <cell r="AD1493">
            <v>0</v>
          </cell>
          <cell r="AE1493">
            <v>0</v>
          </cell>
          <cell r="AF1493">
            <v>0</v>
          </cell>
          <cell r="AG1493">
            <v>0</v>
          </cell>
          <cell r="AH1493">
            <v>0</v>
          </cell>
          <cell r="AI1493">
            <v>-3125</v>
          </cell>
          <cell r="AJ1493">
            <v>-9375</v>
          </cell>
          <cell r="AK1493">
            <v>-15625</v>
          </cell>
          <cell r="AL1493">
            <v>-22291.666666666668</v>
          </cell>
          <cell r="AM1493">
            <v>-29375</v>
          </cell>
          <cell r="AN1493">
            <v>-36458.333333333336</v>
          </cell>
          <cell r="AO1493">
            <v>-58208.333333333336</v>
          </cell>
          <cell r="AR1493" t="str">
            <v>17</v>
          </cell>
        </row>
        <row r="1494">
          <cell r="R1494">
            <v>546000</v>
          </cell>
          <cell r="S1494">
            <v>546000</v>
          </cell>
          <cell r="T1494">
            <v>545000</v>
          </cell>
          <cell r="U1494">
            <v>545000</v>
          </cell>
          <cell r="V1494">
            <v>545000</v>
          </cell>
          <cell r="W1494">
            <v>545000</v>
          </cell>
          <cell r="X1494">
            <v>545000</v>
          </cell>
          <cell r="Y1494">
            <v>545000</v>
          </cell>
          <cell r="Z1494">
            <v>425000</v>
          </cell>
          <cell r="AA1494">
            <v>425000</v>
          </cell>
          <cell r="AB1494">
            <v>425000</v>
          </cell>
          <cell r="AC1494">
            <v>529000</v>
          </cell>
          <cell r="AD1494">
            <v>202125</v>
          </cell>
          <cell r="AE1494">
            <v>254041.66666666666</v>
          </cell>
          <cell r="AF1494">
            <v>304583.33333333331</v>
          </cell>
          <cell r="AG1494">
            <v>353750</v>
          </cell>
          <cell r="AH1494">
            <v>402916.66666666669</v>
          </cell>
          <cell r="AI1494">
            <v>439125</v>
          </cell>
          <cell r="AJ1494">
            <v>462375</v>
          </cell>
          <cell r="AK1494">
            <v>485625</v>
          </cell>
          <cell r="AL1494">
            <v>500250</v>
          </cell>
          <cell r="AM1494">
            <v>506250</v>
          </cell>
          <cell r="AN1494">
            <v>512250</v>
          </cell>
          <cell r="AO1494">
            <v>514541.66666666669</v>
          </cell>
          <cell r="AR1494" t="str">
            <v>62</v>
          </cell>
        </row>
        <row r="1495">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cell r="AO1495">
            <v>0</v>
          </cell>
          <cell r="AR1495" t="str">
            <v>62</v>
          </cell>
        </row>
        <row r="1496">
          <cell r="R1496">
            <v>-2754000</v>
          </cell>
          <cell r="S1496">
            <v>-2579000</v>
          </cell>
          <cell r="T1496">
            <v>-2404000</v>
          </cell>
          <cell r="U1496">
            <v>-2229000</v>
          </cell>
          <cell r="V1496">
            <v>-2054000</v>
          </cell>
          <cell r="W1496">
            <v>-1879000</v>
          </cell>
          <cell r="X1496">
            <v>-1704000</v>
          </cell>
          <cell r="Y1496">
            <v>-1529000</v>
          </cell>
          <cell r="Z1496">
            <v>-1354000</v>
          </cell>
          <cell r="AA1496">
            <v>-1179000</v>
          </cell>
          <cell r="AB1496">
            <v>-1004000</v>
          </cell>
          <cell r="AC1496">
            <v>-829000</v>
          </cell>
          <cell r="AD1496">
            <v>-3804000</v>
          </cell>
          <cell r="AE1496">
            <v>-3629000</v>
          </cell>
          <cell r="AF1496">
            <v>-3454000</v>
          </cell>
          <cell r="AG1496">
            <v>-3279000</v>
          </cell>
          <cell r="AH1496">
            <v>-3104000</v>
          </cell>
          <cell r="AI1496">
            <v>-2929000</v>
          </cell>
          <cell r="AJ1496">
            <v>-2754000</v>
          </cell>
          <cell r="AK1496">
            <v>-2579000</v>
          </cell>
          <cell r="AL1496">
            <v>-2404000</v>
          </cell>
          <cell r="AM1496">
            <v>-2229000</v>
          </cell>
          <cell r="AN1496">
            <v>-2054000</v>
          </cell>
          <cell r="AO1496">
            <v>-1879000</v>
          </cell>
          <cell r="AR1496" t="str">
            <v>62</v>
          </cell>
        </row>
        <row r="1497">
          <cell r="R1497">
            <v>-1673000</v>
          </cell>
          <cell r="S1497">
            <v>-1673000</v>
          </cell>
          <cell r="T1497">
            <v>-1673000</v>
          </cell>
          <cell r="U1497">
            <v>-1673000</v>
          </cell>
          <cell r="V1497">
            <v>-1673000</v>
          </cell>
          <cell r="W1497">
            <v>-1673000</v>
          </cell>
          <cell r="X1497">
            <v>-1673000</v>
          </cell>
          <cell r="Y1497">
            <v>-1673000</v>
          </cell>
          <cell r="Z1497">
            <v>-1673000</v>
          </cell>
          <cell r="AA1497">
            <v>-1673000</v>
          </cell>
          <cell r="AB1497">
            <v>-1673000</v>
          </cell>
          <cell r="AC1497">
            <v>-1673000</v>
          </cell>
          <cell r="AD1497">
            <v>-1673000</v>
          </cell>
          <cell r="AE1497">
            <v>-1673000</v>
          </cell>
          <cell r="AF1497">
            <v>-1673000</v>
          </cell>
          <cell r="AG1497">
            <v>-1673000</v>
          </cell>
          <cell r="AH1497">
            <v>-1673000</v>
          </cell>
          <cell r="AI1497">
            <v>-1673000</v>
          </cell>
          <cell r="AJ1497">
            <v>-1673000</v>
          </cell>
          <cell r="AK1497">
            <v>-1673000</v>
          </cell>
          <cell r="AL1497">
            <v>-1673000</v>
          </cell>
          <cell r="AM1497">
            <v>-1673000</v>
          </cell>
          <cell r="AN1497">
            <v>-1673000</v>
          </cell>
          <cell r="AO1497">
            <v>-1673000</v>
          </cell>
          <cell r="AR1497" t="str">
            <v>62</v>
          </cell>
        </row>
        <row r="1498">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cell r="AO1498">
            <v>0</v>
          </cell>
          <cell r="AR1498" t="str">
            <v>62</v>
          </cell>
        </row>
        <row r="1499">
          <cell r="R1499">
            <v>-15109956</v>
          </cell>
          <cell r="S1499">
            <v>-15015956</v>
          </cell>
          <cell r="T1499">
            <v>-14921956</v>
          </cell>
          <cell r="U1499">
            <v>-14827956</v>
          </cell>
          <cell r="V1499">
            <v>-14733956</v>
          </cell>
          <cell r="W1499">
            <v>-14640956</v>
          </cell>
          <cell r="X1499">
            <v>-14546956</v>
          </cell>
          <cell r="Y1499">
            <v>-14452956</v>
          </cell>
          <cell r="Z1499">
            <v>-14358956</v>
          </cell>
          <cell r="AA1499">
            <v>-14264956</v>
          </cell>
          <cell r="AB1499">
            <v>-14171956</v>
          </cell>
          <cell r="AC1499">
            <v>-14077738</v>
          </cell>
          <cell r="AD1499">
            <v>-15673146.75</v>
          </cell>
          <cell r="AE1499">
            <v>-15579295.25</v>
          </cell>
          <cell r="AF1499">
            <v>-15485443.75</v>
          </cell>
          <cell r="AG1499">
            <v>-15391592.25</v>
          </cell>
          <cell r="AH1499">
            <v>-15297740.75</v>
          </cell>
          <cell r="AI1499">
            <v>-15203889.25</v>
          </cell>
          <cell r="AJ1499">
            <v>-15109996.083333334</v>
          </cell>
          <cell r="AK1499">
            <v>-15016019.583333334</v>
          </cell>
          <cell r="AL1499">
            <v>-14922084.75</v>
          </cell>
          <cell r="AM1499">
            <v>-14828233.25</v>
          </cell>
          <cell r="AN1499">
            <v>-14734423.416666666</v>
          </cell>
          <cell r="AO1499">
            <v>-14640613.583333334</v>
          </cell>
          <cell r="AR1499" t="str">
            <v>62</v>
          </cell>
        </row>
        <row r="1500">
          <cell r="R1500">
            <v>-43839000</v>
          </cell>
          <cell r="S1500">
            <v>-43839000</v>
          </cell>
          <cell r="T1500">
            <v>-43839000</v>
          </cell>
          <cell r="U1500">
            <v>-43839000</v>
          </cell>
          <cell r="V1500">
            <v>-43839000</v>
          </cell>
          <cell r="W1500">
            <v>-43839000</v>
          </cell>
          <cell r="X1500">
            <v>-43839000</v>
          </cell>
          <cell r="Y1500">
            <v>-43839000</v>
          </cell>
          <cell r="Z1500">
            <v>-43839000</v>
          </cell>
          <cell r="AA1500">
            <v>-43839000</v>
          </cell>
          <cell r="AB1500">
            <v>-43839000</v>
          </cell>
          <cell r="AC1500">
            <v>-43839000</v>
          </cell>
          <cell r="AD1500">
            <v>-39561541.666666664</v>
          </cell>
          <cell r="AE1500">
            <v>-40250583.333333336</v>
          </cell>
          <cell r="AF1500">
            <v>-40915458.333333336</v>
          </cell>
          <cell r="AG1500">
            <v>-41554541.666666664</v>
          </cell>
          <cell r="AH1500">
            <v>-42166833.333333336</v>
          </cell>
          <cell r="AI1500">
            <v>-42639916.666666664</v>
          </cell>
          <cell r="AJ1500">
            <v>-42937791.666666664</v>
          </cell>
          <cell r="AK1500">
            <v>-43173583.333333336</v>
          </cell>
          <cell r="AL1500">
            <v>-43389916.666666664</v>
          </cell>
          <cell r="AM1500">
            <v>-43588166.666666664</v>
          </cell>
          <cell r="AN1500">
            <v>-43759875</v>
          </cell>
          <cell r="AO1500">
            <v>-43839000</v>
          </cell>
          <cell r="AR1500" t="str">
            <v>17</v>
          </cell>
          <cell r="AS1500" t="str">
            <v>10</v>
          </cell>
        </row>
        <row r="1501">
          <cell r="R1501">
            <v>-12256000</v>
          </cell>
          <cell r="S1501">
            <v>-12256000</v>
          </cell>
          <cell r="T1501">
            <v>-12027000</v>
          </cell>
          <cell r="U1501">
            <v>-11954000</v>
          </cell>
          <cell r="V1501">
            <v>-11881000</v>
          </cell>
          <cell r="W1501">
            <v>-11808000</v>
          </cell>
          <cell r="X1501">
            <v>-11735000</v>
          </cell>
          <cell r="Y1501">
            <v>-11662000</v>
          </cell>
          <cell r="Z1501">
            <v>-11589000</v>
          </cell>
          <cell r="AA1501">
            <v>-11516000</v>
          </cell>
          <cell r="AB1501">
            <v>-11443000</v>
          </cell>
          <cell r="AC1501">
            <v>-11371000</v>
          </cell>
          <cell r="AD1501">
            <v>-13222833.333333334</v>
          </cell>
          <cell r="AE1501">
            <v>-13107458.333333334</v>
          </cell>
          <cell r="AF1501">
            <v>-12987458.333333334</v>
          </cell>
          <cell r="AG1501">
            <v>-12859791.666666666</v>
          </cell>
          <cell r="AH1501">
            <v>-12730958.333333334</v>
          </cell>
          <cell r="AI1501">
            <v>-12600958.333333334</v>
          </cell>
          <cell r="AJ1501">
            <v>-12469791.666666666</v>
          </cell>
          <cell r="AK1501">
            <v>-12337458.333333334</v>
          </cell>
          <cell r="AL1501">
            <v>-12203958.333333334</v>
          </cell>
          <cell r="AM1501">
            <v>-12069291.666666666</v>
          </cell>
          <cell r="AN1501">
            <v>-11933458.333333334</v>
          </cell>
          <cell r="AO1501">
            <v>-11828375</v>
          </cell>
          <cell r="AQ1501" t="str">
            <v>37a</v>
          </cell>
          <cell r="AR1501" t="str">
            <v>62</v>
          </cell>
        </row>
        <row r="1502">
          <cell r="R1502">
            <v>1332692</v>
          </cell>
          <cell r="S1502">
            <v>1332692</v>
          </cell>
          <cell r="T1502">
            <v>1332692</v>
          </cell>
          <cell r="U1502">
            <v>1332692</v>
          </cell>
          <cell r="V1502">
            <v>1332692</v>
          </cell>
          <cell r="W1502">
            <v>1332692</v>
          </cell>
          <cell r="X1502">
            <v>1332692</v>
          </cell>
          <cell r="Y1502">
            <v>1332692</v>
          </cell>
          <cell r="Z1502">
            <v>1332692</v>
          </cell>
          <cell r="AA1502">
            <v>1332692</v>
          </cell>
          <cell r="AB1502">
            <v>1332692</v>
          </cell>
          <cell r="AC1502">
            <v>1332692</v>
          </cell>
          <cell r="AD1502">
            <v>1332692</v>
          </cell>
          <cell r="AE1502">
            <v>1332692</v>
          </cell>
          <cell r="AF1502">
            <v>1332692</v>
          </cell>
          <cell r="AG1502">
            <v>1332692</v>
          </cell>
          <cell r="AH1502">
            <v>1332692</v>
          </cell>
          <cell r="AI1502">
            <v>1332692</v>
          </cell>
          <cell r="AJ1502">
            <v>1332692</v>
          </cell>
          <cell r="AK1502">
            <v>1332692</v>
          </cell>
          <cell r="AL1502">
            <v>1332692</v>
          </cell>
          <cell r="AM1502">
            <v>1332692</v>
          </cell>
          <cell r="AN1502">
            <v>1332692</v>
          </cell>
          <cell r="AO1502">
            <v>1332692</v>
          </cell>
        </row>
        <row r="1503">
          <cell r="R1503">
            <v>-3452000</v>
          </cell>
          <cell r="S1503">
            <v>-3401000</v>
          </cell>
          <cell r="T1503">
            <v>-2692000</v>
          </cell>
          <cell r="U1503">
            <v>-2641000</v>
          </cell>
          <cell r="V1503">
            <v>-2590000</v>
          </cell>
          <cell r="W1503">
            <v>-2539000</v>
          </cell>
          <cell r="X1503">
            <v>-2488000</v>
          </cell>
          <cell r="Y1503">
            <v>-2437000</v>
          </cell>
          <cell r="Z1503">
            <v>-2387000</v>
          </cell>
          <cell r="AA1503">
            <v>-2337000</v>
          </cell>
          <cell r="AB1503">
            <v>-2286000</v>
          </cell>
          <cell r="AC1503">
            <v>-2235000</v>
          </cell>
          <cell r="AD1503">
            <v>-3812125</v>
          </cell>
          <cell r="AE1503">
            <v>-3757250</v>
          </cell>
          <cell r="AF1503">
            <v>-3674708.3333333335</v>
          </cell>
          <cell r="AG1503">
            <v>-3564500</v>
          </cell>
          <cell r="AH1503">
            <v>-3454041.6666666665</v>
          </cell>
          <cell r="AI1503">
            <v>-3343291.6666666665</v>
          </cell>
          <cell r="AJ1503">
            <v>-3232208.3333333335</v>
          </cell>
          <cell r="AK1503">
            <v>-3120791.6666666665</v>
          </cell>
          <cell r="AL1503">
            <v>-3009166.6666666665</v>
          </cell>
          <cell r="AM1503">
            <v>-2897416.6666666665</v>
          </cell>
          <cell r="AN1503">
            <v>-2785458.3333333335</v>
          </cell>
          <cell r="AO1503">
            <v>-2676583.3333333335</v>
          </cell>
          <cell r="AQ1503" t="str">
            <v>37b</v>
          </cell>
          <cell r="AR1503" t="str">
            <v>62</v>
          </cell>
        </row>
        <row r="1504">
          <cell r="R1504">
            <v>5635154.54</v>
          </cell>
          <cell r="S1504">
            <v>5635154.54</v>
          </cell>
          <cell r="T1504">
            <v>5635154.54</v>
          </cell>
          <cell r="U1504">
            <v>5635154.54</v>
          </cell>
          <cell r="V1504">
            <v>5635154.54</v>
          </cell>
          <cell r="W1504">
            <v>5635154.54</v>
          </cell>
          <cell r="X1504">
            <v>5635154.54</v>
          </cell>
          <cell r="Y1504">
            <v>5635154.54</v>
          </cell>
          <cell r="Z1504">
            <v>5635154.54</v>
          </cell>
          <cell r="AA1504">
            <v>5635154.54</v>
          </cell>
          <cell r="AB1504">
            <v>5635154.54</v>
          </cell>
          <cell r="AC1504">
            <v>5635154.54</v>
          </cell>
          <cell r="AD1504">
            <v>5635154.54</v>
          </cell>
          <cell r="AE1504">
            <v>5635154.54</v>
          </cell>
          <cell r="AF1504">
            <v>5635154.54</v>
          </cell>
          <cell r="AG1504">
            <v>5635154.54</v>
          </cell>
          <cell r="AH1504">
            <v>5635154.54</v>
          </cell>
          <cell r="AI1504">
            <v>5635154.54</v>
          </cell>
          <cell r="AJ1504">
            <v>5635154.54</v>
          </cell>
          <cell r="AK1504">
            <v>5635154.54</v>
          </cell>
          <cell r="AL1504">
            <v>5635154.54</v>
          </cell>
          <cell r="AM1504">
            <v>5635154.54</v>
          </cell>
          <cell r="AN1504">
            <v>5635154.54</v>
          </cell>
          <cell r="AO1504">
            <v>5635154.54</v>
          </cell>
        </row>
        <row r="1505">
          <cell r="R1505">
            <v>-10997000</v>
          </cell>
          <cell r="S1505">
            <v>-10995000</v>
          </cell>
          <cell r="T1505">
            <v>-11041000</v>
          </cell>
          <cell r="U1505">
            <v>-11060000</v>
          </cell>
          <cell r="V1505">
            <v>-11107000</v>
          </cell>
          <cell r="W1505">
            <v>-11051000</v>
          </cell>
          <cell r="X1505">
            <v>-10991000</v>
          </cell>
          <cell r="Y1505">
            <v>-10847000</v>
          </cell>
          <cell r="Z1505">
            <v>-10796000</v>
          </cell>
          <cell r="AA1505">
            <v>-10735000</v>
          </cell>
          <cell r="AB1505">
            <v>-10689000</v>
          </cell>
          <cell r="AC1505">
            <v>-10704000</v>
          </cell>
          <cell r="AD1505">
            <v>-10581541.666666666</v>
          </cell>
          <cell r="AE1505">
            <v>-10641000</v>
          </cell>
          <cell r="AF1505">
            <v>-10684833.333333334</v>
          </cell>
          <cell r="AG1505">
            <v>-10735500</v>
          </cell>
          <cell r="AH1505">
            <v>-10797291.666666666</v>
          </cell>
          <cell r="AI1505">
            <v>-10855375</v>
          </cell>
          <cell r="AJ1505">
            <v>-10905958.333333334</v>
          </cell>
          <cell r="AK1505">
            <v>-10941875</v>
          </cell>
          <cell r="AL1505">
            <v>-10960250</v>
          </cell>
          <cell r="AM1505">
            <v>-10961166.666666666</v>
          </cell>
          <cell r="AN1505">
            <v>-10947875</v>
          </cell>
          <cell r="AO1505">
            <v>-10928458.333333334</v>
          </cell>
          <cell r="AR1505" t="str">
            <v>56</v>
          </cell>
        </row>
        <row r="1506">
          <cell r="R1506">
            <v>376</v>
          </cell>
          <cell r="S1506">
            <v>-162</v>
          </cell>
          <cell r="T1506">
            <v>-7289410</v>
          </cell>
          <cell r="U1506">
            <v>-7287620</v>
          </cell>
          <cell r="V1506">
            <v>-7286283</v>
          </cell>
          <cell r="W1506">
            <v>-3726501</v>
          </cell>
          <cell r="X1506">
            <v>-3504191</v>
          </cell>
          <cell r="Y1506">
            <v>-3216898</v>
          </cell>
          <cell r="Z1506">
            <v>-8032795</v>
          </cell>
          <cell r="AA1506">
            <v>-4202112</v>
          </cell>
          <cell r="AB1506">
            <v>-3832422</v>
          </cell>
          <cell r="AC1506">
            <v>-650551</v>
          </cell>
          <cell r="AD1506">
            <v>-67728.5</v>
          </cell>
          <cell r="AE1506">
            <v>-68888.958333333328</v>
          </cell>
          <cell r="AF1506">
            <v>-364601.41666666669</v>
          </cell>
          <cell r="AG1506">
            <v>-956773.70833333337</v>
          </cell>
          <cell r="AH1506">
            <v>-1551737.2083333333</v>
          </cell>
          <cell r="AI1506">
            <v>-1995954.625</v>
          </cell>
          <cell r="AJ1506">
            <v>-2280380.375</v>
          </cell>
          <cell r="AK1506">
            <v>-2544335.9166666665</v>
          </cell>
          <cell r="AL1506">
            <v>-3008812.125</v>
          </cell>
          <cell r="AM1506">
            <v>-3525591.25</v>
          </cell>
          <cell r="AN1506">
            <v>-3867507.1666666665</v>
          </cell>
          <cell r="AO1506">
            <v>-4058571.1666666665</v>
          </cell>
          <cell r="AR1506" t="str">
            <v>62</v>
          </cell>
        </row>
        <row r="1507">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cell r="AO1507">
            <v>0</v>
          </cell>
          <cell r="AR1507" t="str">
            <v>62</v>
          </cell>
        </row>
        <row r="1508">
          <cell r="R1508">
            <v>-33312000</v>
          </cell>
          <cell r="S1508">
            <v>-33312000</v>
          </cell>
          <cell r="T1508">
            <v>-33312000</v>
          </cell>
          <cell r="U1508">
            <v>-33312000</v>
          </cell>
          <cell r="V1508">
            <v>-33312000</v>
          </cell>
          <cell r="W1508">
            <v>-33312000</v>
          </cell>
          <cell r="X1508">
            <v>-33312000</v>
          </cell>
          <cell r="Y1508">
            <v>-33312000</v>
          </cell>
          <cell r="Z1508">
            <v>0</v>
          </cell>
          <cell r="AA1508">
            <v>0</v>
          </cell>
          <cell r="AB1508">
            <v>0</v>
          </cell>
          <cell r="AC1508">
            <v>0</v>
          </cell>
          <cell r="AD1508">
            <v>-33329708.333333332</v>
          </cell>
          <cell r="AE1508">
            <v>-33319083.333333332</v>
          </cell>
          <cell r="AF1508">
            <v>-33312000</v>
          </cell>
          <cell r="AG1508">
            <v>-33312000</v>
          </cell>
          <cell r="AH1508">
            <v>-33312000</v>
          </cell>
          <cell r="AI1508">
            <v>-33312000</v>
          </cell>
          <cell r="AJ1508">
            <v>-33312000</v>
          </cell>
          <cell r="AK1508">
            <v>-33312000</v>
          </cell>
          <cell r="AL1508">
            <v>-31924000</v>
          </cell>
          <cell r="AM1508">
            <v>-29148000</v>
          </cell>
          <cell r="AN1508">
            <v>-26372000</v>
          </cell>
          <cell r="AO1508">
            <v>-23596000</v>
          </cell>
          <cell r="AR1508" t="str">
            <v>56</v>
          </cell>
        </row>
        <row r="1509">
          <cell r="R1509">
            <v>-1769000</v>
          </cell>
          <cell r="S1509">
            <v>-4356000</v>
          </cell>
          <cell r="T1509">
            <v>-6117000</v>
          </cell>
          <cell r="U1509">
            <v>-7367000</v>
          </cell>
          <cell r="V1509">
            <v>0</v>
          </cell>
          <cell r="W1509">
            <v>-745000</v>
          </cell>
          <cell r="X1509">
            <v>-745000</v>
          </cell>
          <cell r="Y1509">
            <v>-745000</v>
          </cell>
          <cell r="Z1509">
            <v>-745000</v>
          </cell>
          <cell r="AA1509">
            <v>-745000</v>
          </cell>
          <cell r="AB1509">
            <v>-745000</v>
          </cell>
          <cell r="AC1509">
            <v>-719000</v>
          </cell>
          <cell r="AD1509">
            <v>-534791.66666666663</v>
          </cell>
          <cell r="AE1509">
            <v>-790000</v>
          </cell>
          <cell r="AF1509">
            <v>-1226375</v>
          </cell>
          <cell r="AG1509">
            <v>-1788208.3333333333</v>
          </cell>
          <cell r="AH1509">
            <v>-2095166.6666666667</v>
          </cell>
          <cell r="AI1509">
            <v>-2126208.3333333335</v>
          </cell>
          <cell r="AJ1509">
            <v>-2188291.6666666665</v>
          </cell>
          <cell r="AK1509">
            <v>-2250375</v>
          </cell>
          <cell r="AL1509">
            <v>-2252875</v>
          </cell>
          <cell r="AM1509">
            <v>-2195791.6666666665</v>
          </cell>
          <cell r="AN1509">
            <v>-2138708.3333333335</v>
          </cell>
          <cell r="AO1509">
            <v>-2088333.3333333333</v>
          </cell>
          <cell r="AR1509" t="str">
            <v>57</v>
          </cell>
        </row>
        <row r="1510">
          <cell r="R1510">
            <v>-70915653</v>
          </cell>
          <cell r="S1510">
            <v>-70997653</v>
          </cell>
          <cell r="T1510">
            <v>-71079653</v>
          </cell>
          <cell r="U1510">
            <v>-71161653</v>
          </cell>
          <cell r="V1510">
            <v>-71243653</v>
          </cell>
          <cell r="W1510">
            <v>-71325653</v>
          </cell>
          <cell r="X1510">
            <v>-71407653</v>
          </cell>
          <cell r="Y1510">
            <v>-71489653</v>
          </cell>
          <cell r="Z1510">
            <v>0</v>
          </cell>
          <cell r="AA1510">
            <v>0</v>
          </cell>
          <cell r="AB1510">
            <v>0</v>
          </cell>
          <cell r="AC1510">
            <v>0</v>
          </cell>
          <cell r="AD1510">
            <v>-73826819.666666672</v>
          </cell>
          <cell r="AE1510">
            <v>-73721569.666666672</v>
          </cell>
          <cell r="AF1510">
            <v>-73550236.333333328</v>
          </cell>
          <cell r="AG1510">
            <v>-73288528</v>
          </cell>
          <cell r="AH1510">
            <v>-72985069.666666672</v>
          </cell>
          <cell r="AI1510">
            <v>-72639861.333333328</v>
          </cell>
          <cell r="AJ1510">
            <v>-72252903</v>
          </cell>
          <cell r="AK1510">
            <v>-71824194.666666672</v>
          </cell>
          <cell r="AL1510">
            <v>-68575875.791666672</v>
          </cell>
          <cell r="AM1510">
            <v>-62514321.375</v>
          </cell>
          <cell r="AN1510">
            <v>-56423766.958333336</v>
          </cell>
          <cell r="AO1510">
            <v>-50419837.541666664</v>
          </cell>
          <cell r="AR1510" t="str">
            <v>56</v>
          </cell>
        </row>
        <row r="1511">
          <cell r="R1511">
            <v>0</v>
          </cell>
          <cell r="S1511">
            <v>0</v>
          </cell>
          <cell r="T1511">
            <v>0</v>
          </cell>
          <cell r="U1511">
            <v>0</v>
          </cell>
          <cell r="V1511">
            <v>0</v>
          </cell>
          <cell r="W1511">
            <v>0</v>
          </cell>
          <cell r="X1511">
            <v>0</v>
          </cell>
          <cell r="Y1511">
            <v>0</v>
          </cell>
          <cell r="Z1511">
            <v>0</v>
          </cell>
          <cell r="AA1511">
            <v>0</v>
          </cell>
          <cell r="AB1511">
            <v>0</v>
          </cell>
          <cell r="AC1511">
            <v>0</v>
          </cell>
          <cell r="AD1511">
            <v>9919.8029166666674</v>
          </cell>
          <cell r="AE1511">
            <v>9497.6837500000001</v>
          </cell>
          <cell r="AF1511">
            <v>9075.5645833333347</v>
          </cell>
          <cell r="AG1511">
            <v>8442.3858333333337</v>
          </cell>
          <cell r="AH1511">
            <v>7598.1475000000019</v>
          </cell>
          <cell r="AI1511">
            <v>6753.9091666666673</v>
          </cell>
          <cell r="AJ1511">
            <v>5804.1408333333338</v>
          </cell>
          <cell r="AK1511">
            <v>4748.8424999999997</v>
          </cell>
          <cell r="AL1511">
            <v>3693.5441666666666</v>
          </cell>
          <cell r="AM1511">
            <v>2638.2458333333334</v>
          </cell>
          <cell r="AN1511">
            <v>1582.9475</v>
          </cell>
          <cell r="AO1511">
            <v>527.6491666666667</v>
          </cell>
          <cell r="AR1511" t="str">
            <v>8b</v>
          </cell>
        </row>
        <row r="1512">
          <cell r="R1512">
            <v>0</v>
          </cell>
          <cell r="S1512">
            <v>0</v>
          </cell>
          <cell r="T1512">
            <v>0</v>
          </cell>
          <cell r="U1512">
            <v>0</v>
          </cell>
          <cell r="V1512">
            <v>0</v>
          </cell>
          <cell r="W1512">
            <v>0</v>
          </cell>
          <cell r="X1512">
            <v>0</v>
          </cell>
          <cell r="Y1512">
            <v>0</v>
          </cell>
          <cell r="Z1512">
            <v>0</v>
          </cell>
          <cell r="AA1512">
            <v>0</v>
          </cell>
          <cell r="AB1512">
            <v>0</v>
          </cell>
          <cell r="AC1512">
            <v>0</v>
          </cell>
          <cell r="AD1512">
            <v>35020.725000000006</v>
          </cell>
          <cell r="AE1512">
            <v>33527.584999999999</v>
          </cell>
          <cell r="AF1512">
            <v>32034.445000000003</v>
          </cell>
          <cell r="AG1512">
            <v>29794.735000000001</v>
          </cell>
          <cell r="AH1512">
            <v>26808.455000000002</v>
          </cell>
          <cell r="AI1512">
            <v>23822.174999999999</v>
          </cell>
          <cell r="AJ1512">
            <v>20468.282083333335</v>
          </cell>
          <cell r="AK1512">
            <v>16746.776249999999</v>
          </cell>
          <cell r="AL1512">
            <v>13025.270416666666</v>
          </cell>
          <cell r="AM1512">
            <v>9303.7645833333336</v>
          </cell>
          <cell r="AN1512">
            <v>5582.25875</v>
          </cell>
          <cell r="AO1512">
            <v>1860.7529166666666</v>
          </cell>
          <cell r="AR1512" t="str">
            <v>8b</v>
          </cell>
        </row>
        <row r="1513">
          <cell r="R1513">
            <v>0</v>
          </cell>
          <cell r="S1513">
            <v>0</v>
          </cell>
          <cell r="T1513">
            <v>0</v>
          </cell>
          <cell r="U1513">
            <v>0</v>
          </cell>
          <cell r="V1513">
            <v>0</v>
          </cell>
          <cell r="W1513">
            <v>0</v>
          </cell>
          <cell r="X1513">
            <v>0</v>
          </cell>
          <cell r="Y1513">
            <v>0</v>
          </cell>
          <cell r="Z1513">
            <v>0</v>
          </cell>
          <cell r="AA1513">
            <v>0</v>
          </cell>
          <cell r="AB1513">
            <v>0</v>
          </cell>
          <cell r="AC1513">
            <v>0</v>
          </cell>
          <cell r="AD1513">
            <v>1419824.2212499997</v>
          </cell>
          <cell r="AE1513">
            <v>1353222.6587499997</v>
          </cell>
          <cell r="AF1513">
            <v>1286621.0962499997</v>
          </cell>
          <cell r="AG1513">
            <v>1192773.4399999997</v>
          </cell>
          <cell r="AH1513">
            <v>1071679.6899999997</v>
          </cell>
          <cell r="AI1513">
            <v>950585.93999999983</v>
          </cell>
          <cell r="AJ1513">
            <v>815869.14291666646</v>
          </cell>
          <cell r="AK1513">
            <v>667529.29874999996</v>
          </cell>
          <cell r="AL1513">
            <v>519189.45458333334</v>
          </cell>
          <cell r="AM1513">
            <v>370849.6104166666</v>
          </cell>
          <cell r="AN1513">
            <v>222509.76624999999</v>
          </cell>
          <cell r="AO1513">
            <v>74169.922083333324</v>
          </cell>
          <cell r="AR1513" t="str">
            <v>8b</v>
          </cell>
        </row>
        <row r="1514">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cell r="AO1514">
            <v>0</v>
          </cell>
          <cell r="AR1514" t="str">
            <v>8b</v>
          </cell>
        </row>
        <row r="1515">
          <cell r="R1515">
            <v>0</v>
          </cell>
          <cell r="S1515">
            <v>0</v>
          </cell>
          <cell r="T1515">
            <v>0</v>
          </cell>
          <cell r="U1515">
            <v>0</v>
          </cell>
          <cell r="V1515">
            <v>0</v>
          </cell>
          <cell r="W1515">
            <v>0</v>
          </cell>
          <cell r="X1515">
            <v>0</v>
          </cell>
          <cell r="Y1515">
            <v>0</v>
          </cell>
          <cell r="Z1515">
            <v>0</v>
          </cell>
          <cell r="AA1515">
            <v>0</v>
          </cell>
          <cell r="AB1515">
            <v>0</v>
          </cell>
          <cell r="AC1515">
            <v>0</v>
          </cell>
          <cell r="AD1515">
            <v>2591972.7704166672</v>
          </cell>
          <cell r="AE1515">
            <v>2498847.7612500004</v>
          </cell>
          <cell r="AF1515">
            <v>2405722.7520833337</v>
          </cell>
          <cell r="AG1515">
            <v>2266035.2383333337</v>
          </cell>
          <cell r="AH1515">
            <v>2079785.22</v>
          </cell>
          <cell r="AI1515">
            <v>1893535.2016666669</v>
          </cell>
          <cell r="AJ1515">
            <v>1660722.67875</v>
          </cell>
          <cell r="AK1515">
            <v>1381347.6512499999</v>
          </cell>
          <cell r="AL1515">
            <v>1086452.62375</v>
          </cell>
          <cell r="AM1515">
            <v>776037.59166666667</v>
          </cell>
          <cell r="AN1515">
            <v>465622.55499999999</v>
          </cell>
          <cell r="AO1515">
            <v>155207.51833333334</v>
          </cell>
          <cell r="AR1515" t="str">
            <v>8b</v>
          </cell>
        </row>
        <row r="1516">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cell r="AO1516">
            <v>0</v>
          </cell>
          <cell r="AR1516" t="str">
            <v>8b</v>
          </cell>
        </row>
        <row r="1517">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cell r="AO1517">
            <v>0</v>
          </cell>
          <cell r="AR1517" t="str">
            <v>8b</v>
          </cell>
        </row>
        <row r="1518">
          <cell r="R1518">
            <v>0</v>
          </cell>
          <cell r="S1518">
            <v>22430624.030000001</v>
          </cell>
          <cell r="T1518">
            <v>22430624.030000001</v>
          </cell>
          <cell r="U1518">
            <v>22430624.030000001</v>
          </cell>
          <cell r="V1518">
            <v>44114050.240000002</v>
          </cell>
          <cell r="W1518">
            <v>44114050.240000002</v>
          </cell>
          <cell r="X1518">
            <v>44114050.240000002</v>
          </cell>
          <cell r="Y1518">
            <v>65876369.420000002</v>
          </cell>
          <cell r="Z1518">
            <v>65876369.420000002</v>
          </cell>
          <cell r="AA1518">
            <v>65876369.420000002</v>
          </cell>
          <cell r="AB1518">
            <v>87699836.459999993</v>
          </cell>
          <cell r="AC1518">
            <v>87699836.459999993</v>
          </cell>
          <cell r="AD1518">
            <v>43843068.830000006</v>
          </cell>
          <cell r="AE1518">
            <v>43936897.709583335</v>
          </cell>
          <cell r="AF1518">
            <v>44124555.468750007</v>
          </cell>
          <cell r="AG1518">
            <v>44312213.227916665</v>
          </cell>
          <cell r="AH1518">
            <v>44560348.16708333</v>
          </cell>
          <cell r="AI1518">
            <v>44868960.286249995</v>
          </cell>
          <cell r="AJ1518">
            <v>45177572.40541666</v>
          </cell>
          <cell r="AK1518">
            <v>45547122.641249992</v>
          </cell>
          <cell r="AL1518">
            <v>45977613.791249998</v>
          </cell>
          <cell r="AM1518">
            <v>46408107.738750003</v>
          </cell>
          <cell r="AN1518">
            <v>46897991.117500007</v>
          </cell>
          <cell r="AO1518">
            <v>47447263.927500002</v>
          </cell>
          <cell r="AR1518" t="str">
            <v>8b</v>
          </cell>
        </row>
        <row r="1519">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cell r="AO1519">
            <v>0</v>
          </cell>
          <cell r="AR1519" t="str">
            <v>8b</v>
          </cell>
        </row>
        <row r="1520">
          <cell r="R1520">
            <v>-5269627728.3599949</v>
          </cell>
          <cell r="S1520">
            <v>-5311623829.9800043</v>
          </cell>
          <cell r="T1520">
            <v>-5254973849.8399992</v>
          </cell>
          <cell r="U1520">
            <v>-5202890360.1200008</v>
          </cell>
          <cell r="V1520">
            <v>-5198796705.8000011</v>
          </cell>
          <cell r="W1520">
            <v>-5156274329.7900019</v>
          </cell>
          <cell r="X1520">
            <v>-5347915777.9699984</v>
          </cell>
          <cell r="Y1520">
            <v>-5313557295.0699997</v>
          </cell>
          <cell r="Z1520">
            <v>-5275417958.2299986</v>
          </cell>
          <cell r="AA1520">
            <v>-5385977432.8900042</v>
          </cell>
          <cell r="AB1520">
            <v>-5385667283.6500025</v>
          </cell>
          <cell r="AC1520">
            <v>-5393609371.0699987</v>
          </cell>
          <cell r="AD1520">
            <v>-5230477485.5345831</v>
          </cell>
          <cell r="AE1520">
            <v>-5228146323.8500004</v>
          </cell>
          <cell r="AF1520">
            <v>-5226912960.5612497</v>
          </cell>
          <cell r="AG1520">
            <v>-5223976800.5541658</v>
          </cell>
          <cell r="AH1520">
            <v>-5225522741.9020834</v>
          </cell>
          <cell r="AI1520">
            <v>-5223548998.5008335</v>
          </cell>
          <cell r="AJ1520">
            <v>-5221209024.9929161</v>
          </cell>
          <cell r="AK1520">
            <v>-5227843247.4712505</v>
          </cell>
          <cell r="AL1520">
            <v>-5236267256.3466673</v>
          </cell>
          <cell r="AM1520">
            <v>-5252183485.0395842</v>
          </cell>
          <cell r="AN1520">
            <v>-5269706020.076251</v>
          </cell>
          <cell r="AO1520">
            <v>-5283400789.2787514</v>
          </cell>
        </row>
        <row r="1521">
          <cell r="R1521">
            <v>0</v>
          </cell>
          <cell r="S1521">
            <v>0</v>
          </cell>
          <cell r="T1521">
            <v>0</v>
          </cell>
          <cell r="U1521">
            <v>0</v>
          </cell>
          <cell r="V1521">
            <v>0</v>
          </cell>
          <cell r="W1521">
            <v>0</v>
          </cell>
          <cell r="X1521">
            <v>0</v>
          </cell>
          <cell r="Y1521">
            <v>0</v>
          </cell>
          <cell r="Z1521">
            <v>0</v>
          </cell>
          <cell r="AA1521">
            <v>-7.62939453125E-6</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cell r="AO1521">
            <v>0</v>
          </cell>
        </row>
        <row r="1530">
          <cell r="AD1530">
            <v>1.9073486328125E-6</v>
          </cell>
          <cell r="AE1530">
            <v>6.67572021484375E-6</v>
          </cell>
          <cell r="AF1530">
            <v>9.5367431640625E-7</v>
          </cell>
          <cell r="AG1530">
            <v>-9.5367431640625E-7</v>
          </cell>
          <cell r="AH1530">
            <v>-9.5367431640625E-7</v>
          </cell>
          <cell r="AI1530">
            <v>2.86102294921875E-6</v>
          </cell>
          <cell r="AJ1530">
            <v>9.5367431640625E-7</v>
          </cell>
          <cell r="AK1530">
            <v>-9.5367431640625E-7</v>
          </cell>
          <cell r="AL1530">
            <v>-1.239776611328125E-5</v>
          </cell>
          <cell r="AM1530">
            <v>-4.76837158203125E-6</v>
          </cell>
          <cell r="AN1530">
            <v>6.67572021484375E-6</v>
          </cell>
          <cell r="AO1530">
            <v>-3.814697265625E-6</v>
          </cell>
        </row>
        <row r="1536">
          <cell r="AD1536">
            <v>1.9073486328125E-6</v>
          </cell>
          <cell r="AE1536">
            <v>6.67572021484375E-6</v>
          </cell>
          <cell r="AF1536">
            <v>9.5367431640625E-7</v>
          </cell>
          <cell r="AG1536">
            <v>-9.5367431640625E-7</v>
          </cell>
          <cell r="AH1536">
            <v>-9.5367431640625E-7</v>
          </cell>
          <cell r="AI1536">
            <v>2.86102294921875E-6</v>
          </cell>
          <cell r="AJ1536">
            <v>9.5367431640625E-7</v>
          </cell>
          <cell r="AK1536">
            <v>-9.5367431640625E-7</v>
          </cell>
          <cell r="AL1536">
            <v>-1.239776611328125E-5</v>
          </cell>
          <cell r="AM1536">
            <v>-4.76837158203125E-6</v>
          </cell>
          <cell r="AN1536">
            <v>6.67572021484375E-6</v>
          </cell>
        </row>
      </sheetData>
      <sheetData sheetId="14"/>
      <sheetData sheetId="15"/>
      <sheetData sheetId="16"/>
      <sheetData sheetId="17"/>
      <sheetData sheetId="18"/>
      <sheetData sheetId="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 Rev Req "/>
      <sheetName val="EnXco Categories"/>
      <sheetName val="Capital Expenditures"/>
      <sheetName val="CapEx Depr Table"/>
      <sheetName val="TypeConsol"/>
      <sheetName val="Type1"/>
      <sheetName val="Type2"/>
      <sheetName val="Type5"/>
      <sheetName val="Type6"/>
      <sheetName val="Type7"/>
      <sheetName val="Type8"/>
      <sheetName val="Type9"/>
      <sheetName val="Lump 1 Depr Class"/>
      <sheetName val="SL Tables"/>
      <sheetName val="MACRS Tables"/>
      <sheetName val="Assumptions"/>
      <sheetName val="Summary"/>
      <sheetName val="Wind Acquisition"/>
      <sheetName val="Questions-concerns"/>
      <sheetName val="Graphs"/>
      <sheetName val="PPA 1"/>
      <sheetName val="PPA 2"/>
      <sheetName val="PPA 3"/>
      <sheetName val="PPA 4"/>
      <sheetName val="Wind PPA"/>
      <sheetName val="Acquisition Inputs"/>
      <sheetName val="Wind Inputs"/>
      <sheetName val="Proposal OpEx"/>
      <sheetName val="Emissions Inputs"/>
      <sheetName val="Fuel Consumption"/>
      <sheetName val="OMfromenxcoASM4"/>
      <sheetName val="OandM Documentation"/>
      <sheetName val="OandM Documentationold"/>
      <sheetName val="Capital Costs"/>
      <sheetName val="Transmission Doc"/>
      <sheetName val="Emissions"/>
      <sheetName val="Results Summary"/>
      <sheetName val="Acquisition 1"/>
      <sheetName val="Acquisition 2"/>
      <sheetName val="Chart1"/>
      <sheetName val="PPA Rollup"/>
      <sheetName val="End Effects"/>
      <sheetName val="Equity Equalization - PPA"/>
      <sheetName val="&lt;Dispatch Model&gt;"/>
      <sheetName val="CB Assumptions"/>
      <sheetName val="CB Correlation Matrix"/>
      <sheetName val="Dispatch"/>
      <sheetName val="Load Shape"/>
      <sheetName val="Price Data"/>
      <sheetName val="Wind Data"/>
      <sheetName val="Thermal Plants"/>
      <sheetName val="&lt;Data Sheets&gt;"/>
      <sheetName val="WACC"/>
      <sheetName val="Not used Capital Expendit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5">
          <cell r="D5" t="str">
            <v>Yes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tatements"/>
      <sheetName val="General Inputs"/>
      <sheetName val="Revenue Calculation"/>
      <sheetName val="Expenses"/>
      <sheetName val="Major Maint"/>
      <sheetName val="FFH Fees"/>
      <sheetName val="Generation &amp; Fuel"/>
      <sheetName val="Error Checks &amp; Notes"/>
      <sheetName val="Depreciation"/>
      <sheetName val="CapEx"/>
      <sheetName val="Links to Notes"/>
      <sheetName val="2009 O&amp;M Budget"/>
      <sheetName val="MFGS Insurance Costs"/>
      <sheetName val="MFgS Prop Tax Est (2)"/>
      <sheetName val="Variable Gas Transport Inputs"/>
      <sheetName val="Fixed Gas Transport"/>
      <sheetName val="Cost Report"/>
      <sheetName val="Working Capital true up"/>
      <sheetName val="Dec 2008 Actuals"/>
      <sheetName val="MFGS Capital"/>
    </sheetNames>
    <sheetDataSet>
      <sheetData sheetId="0" refreshError="1"/>
      <sheetData sheetId="1" refreshError="1">
        <row r="3">
          <cell r="E3">
            <v>39600</v>
          </cell>
        </row>
        <row r="17">
          <cell r="E17">
            <v>293</v>
          </cell>
        </row>
      </sheetData>
      <sheetData sheetId="2" refreshError="1">
        <row r="3">
          <cell r="J3">
            <v>0.46030000000000004</v>
          </cell>
        </row>
        <row r="8">
          <cell r="F8">
            <v>7.0000000000000007E-2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tatements"/>
      <sheetName val="General Inputs"/>
      <sheetName val="Revenue Calculation"/>
      <sheetName val="Expenses"/>
      <sheetName val="Major Maint"/>
      <sheetName val="Generation &amp; Fuel"/>
      <sheetName val="Depreciation"/>
      <sheetName val="CapEx"/>
      <sheetName val="Constr. Cash Flow"/>
      <sheetName val="Error Checks &amp; Notes"/>
      <sheetName val="Links to Notes"/>
    </sheetNames>
    <sheetDataSet>
      <sheetData sheetId="0" refreshError="1"/>
      <sheetData sheetId="1" refreshError="1">
        <row r="3">
          <cell r="E3">
            <v>38899</v>
          </cell>
        </row>
        <row r="4">
          <cell r="I4">
            <v>0.5</v>
          </cell>
        </row>
        <row r="5">
          <cell r="I5" t="str">
            <v>Yes</v>
          </cell>
        </row>
        <row r="6">
          <cell r="E6">
            <v>8</v>
          </cell>
          <cell r="I6" t="str">
            <v>Yes</v>
          </cell>
        </row>
        <row r="8">
          <cell r="I8" t="str">
            <v>Max</v>
          </cell>
        </row>
        <row r="9">
          <cell r="E9">
            <v>252</v>
          </cell>
          <cell r="I9" t="str">
            <v>Levelized</v>
          </cell>
        </row>
        <row r="10">
          <cell r="E10">
            <v>25</v>
          </cell>
        </row>
        <row r="11">
          <cell r="E11">
            <v>6960</v>
          </cell>
        </row>
        <row r="12">
          <cell r="E12">
            <v>8630</v>
          </cell>
        </row>
        <row r="14">
          <cell r="E14">
            <v>11325.08</v>
          </cell>
        </row>
        <row r="15">
          <cell r="E15">
            <v>21336</v>
          </cell>
        </row>
        <row r="20">
          <cell r="E20">
            <v>1.5299999999999999E-2</v>
          </cell>
        </row>
        <row r="21">
          <cell r="E21">
            <v>7.4999999999999997E-2</v>
          </cell>
        </row>
        <row r="24">
          <cell r="E24">
            <v>0.50209999999999999</v>
          </cell>
        </row>
        <row r="26">
          <cell r="E26">
            <v>160000000</v>
          </cell>
        </row>
        <row r="30">
          <cell r="E30">
            <v>260000000</v>
          </cell>
        </row>
        <row r="39">
          <cell r="E39">
            <v>1.0212765957446808</v>
          </cell>
          <cell r="F39">
            <v>1.043478260869565</v>
          </cell>
          <cell r="G39">
            <v>1.0666666666666664</v>
          </cell>
          <cell r="H39">
            <v>1.0909090909090906</v>
          </cell>
          <cell r="I39">
            <v>1.1034482758620687</v>
          </cell>
          <cell r="J39">
            <v>1.1294117647058821</v>
          </cell>
          <cell r="K39">
            <v>1.1566265060240963</v>
          </cell>
          <cell r="L39">
            <v>1.1707317073170731</v>
          </cell>
          <cell r="M39">
            <v>1.1999999999999997</v>
          </cell>
          <cell r="N39">
            <v>1.2151898734177213</v>
          </cell>
          <cell r="O39">
            <v>1.2467532467532465</v>
          </cell>
          <cell r="P39">
            <v>1.2631578947368418</v>
          </cell>
          <cell r="Q39">
            <v>1.2972972972972969</v>
          </cell>
          <cell r="R39">
            <v>1.3150684931506846</v>
          </cell>
          <cell r="S39">
            <v>1.333333333333333</v>
          </cell>
          <cell r="T39">
            <v>1.3714285714285712</v>
          </cell>
          <cell r="U39">
            <v>1.3913043478260869</v>
          </cell>
          <cell r="V39">
            <v>1.4117647058823528</v>
          </cell>
          <cell r="W39">
            <v>1.4545454545454544</v>
          </cell>
          <cell r="X39">
            <v>1.4769230769230766</v>
          </cell>
          <cell r="Y39">
            <v>1.4999999999999996</v>
          </cell>
          <cell r="Z39">
            <v>1.5483870967741931</v>
          </cell>
          <cell r="AA39">
            <v>1.5737704918032782</v>
          </cell>
          <cell r="AB39">
            <v>1.5999999999999994</v>
          </cell>
          <cell r="AC39">
            <v>1.655172413793103</v>
          </cell>
          <cell r="AD39">
            <v>1.6842105263157892</v>
          </cell>
          <cell r="AE39">
            <v>1.7142857142857135</v>
          </cell>
          <cell r="AF39">
            <v>1.7454545454545449</v>
          </cell>
        </row>
      </sheetData>
      <sheetData sheetId="2" refreshError="1">
        <row r="3">
          <cell r="I3">
            <v>0.44130000000000003</v>
          </cell>
        </row>
        <row r="6">
          <cell r="I6">
            <v>55657087.107978344</v>
          </cell>
        </row>
        <row r="8">
          <cell r="I8">
            <v>104.32744278665496</v>
          </cell>
        </row>
      </sheetData>
      <sheetData sheetId="3" refreshError="1"/>
      <sheetData sheetId="4" refreshError="1"/>
      <sheetData sheetId="5" refreshError="1"/>
      <sheetData sheetId="6" refreshError="1"/>
      <sheetData sheetId="7" refreshError="1">
        <row r="2">
          <cell r="B2">
            <v>120000000</v>
          </cell>
        </row>
        <row r="7">
          <cell r="B7">
            <v>780108.63525000005</v>
          </cell>
        </row>
        <row r="8">
          <cell r="B8">
            <v>2135000</v>
          </cell>
        </row>
        <row r="24">
          <cell r="B24">
            <v>0</v>
          </cell>
        </row>
        <row r="25">
          <cell r="B25">
            <v>0</v>
          </cell>
        </row>
        <row r="27">
          <cell r="B27">
            <v>126120750.3013332</v>
          </cell>
        </row>
        <row r="32">
          <cell r="B32">
            <v>120000000</v>
          </cell>
        </row>
        <row r="33">
          <cell r="B33">
            <v>100000000</v>
          </cell>
        </row>
      </sheetData>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CHANGES"/>
      <sheetName val="General Inputs"/>
      <sheetName val="Power Cost Summary"/>
      <sheetName val="Financial Statements"/>
      <sheetName val="Revenue Calculation"/>
      <sheetName val="Depreciation"/>
      <sheetName val="Expenses"/>
      <sheetName val="Generation &amp; Fuel &amp; RECs"/>
      <sheetName val="Capital Budget"/>
      <sheetName val="D Forecast of Remng CapEx"/>
      <sheetName val="Error Checks &amp; Notes"/>
      <sheetName val="Data----&gt;"/>
      <sheetName val="WTG Supply Agmt"/>
      <sheetName val="Exchange Hist"/>
      <sheetName val="PSE - WR Payment Schedule"/>
      <sheetName val="RES FINAL BOP"/>
      <sheetName val="Contingency"/>
      <sheetName val="Start-up costs_Act"/>
      <sheetName val="Property Tax Worksheet"/>
      <sheetName val="Budget- EMC Approved"/>
      <sheetName val="Budget-Upd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60">
          <cell r="D60" t="e">
            <v>#REF!</v>
          </cell>
        </row>
      </sheetData>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erty Taxes Project XYZ"/>
      <sheetName val="Assumptions Project XYZ"/>
      <sheetName val="Sharon's Worksheet"/>
    </sheetNames>
    <sheetDataSet>
      <sheetData sheetId="0"/>
      <sheetData sheetId="1"/>
      <sheetData sheetId="2" refreshError="1">
        <row r="1">
          <cell r="A1" t="str">
            <v>WH Expansion Project</v>
          </cell>
        </row>
        <row r="3">
          <cell r="C3">
            <v>1680000</v>
          </cell>
        </row>
        <row r="4">
          <cell r="C4">
            <v>92000000</v>
          </cell>
        </row>
        <row r="5">
          <cell r="C5">
            <v>15400000</v>
          </cell>
        </row>
      </sheetData>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
      <sheetName val="Summary"/>
      <sheetName val="data"/>
      <sheetName val="JE"/>
      <sheetName val="Therms Upload"/>
      <sheetName val="Unbilled-R&amp;C"/>
      <sheetName val="Current Billings"/>
      <sheetName val="Sendout-R&amp;C"/>
      <sheetName val="Sendout"/>
      <sheetName val="Transp Unbilled"/>
      <sheetName val="Transp Data"/>
      <sheetName val="Revenue Data"/>
      <sheetName val="Customer Charges"/>
      <sheetName val="Net of cust chrg"/>
      <sheetName val="Read Schedules"/>
      <sheetName val="Degree Days"/>
      <sheetName val="dd296398"/>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row r="7">
          <cell r="A7" t="str">
            <v xml:space="preserve"> </v>
          </cell>
        </row>
        <row r="8">
          <cell r="A8" t="str">
            <v>CL/RT</v>
          </cell>
          <cell r="B8" t="str">
            <v>ID #</v>
          </cell>
          <cell r="C8" t="str">
            <v>NAME</v>
          </cell>
        </row>
        <row r="9">
          <cell r="A9">
            <v>66057</v>
          </cell>
          <cell r="B9">
            <v>27</v>
          </cell>
          <cell r="C9" t="str">
            <v>ASHGROVE CEM</v>
          </cell>
          <cell r="H9">
            <v>2655.5</v>
          </cell>
          <cell r="I9">
            <v>89995.9</v>
          </cell>
        </row>
        <row r="10">
          <cell r="A10">
            <v>66057</v>
          </cell>
          <cell r="B10">
            <v>30</v>
          </cell>
          <cell r="C10" t="str">
            <v>CSR ASSOCIATED</v>
          </cell>
          <cell r="H10">
            <v>0</v>
          </cell>
          <cell r="I10">
            <v>103544.7</v>
          </cell>
        </row>
        <row r="11">
          <cell r="A11">
            <v>66057</v>
          </cell>
          <cell r="B11">
            <v>33</v>
          </cell>
          <cell r="C11" t="str">
            <v>M A SEGALE TUKWILA</v>
          </cell>
          <cell r="H11">
            <v>0</v>
          </cell>
          <cell r="I11">
            <v>38698.300000000003</v>
          </cell>
        </row>
        <row r="12">
          <cell r="A12">
            <v>66057</v>
          </cell>
          <cell r="B12">
            <v>40</v>
          </cell>
          <cell r="C12" t="str">
            <v>ATLAS FOUNDRY</v>
          </cell>
          <cell r="H12">
            <v>0</v>
          </cell>
          <cell r="I12">
            <v>109022.1</v>
          </cell>
        </row>
        <row r="13">
          <cell r="A13">
            <v>26057</v>
          </cell>
          <cell r="B13">
            <v>54</v>
          </cell>
          <cell r="C13" t="str">
            <v>SWEDISH HOSP-SEA</v>
          </cell>
          <cell r="H13">
            <v>4774</v>
          </cell>
          <cell r="I13">
            <v>22343.5</v>
          </cell>
        </row>
        <row r="14">
          <cell r="A14">
            <v>66057</v>
          </cell>
          <cell r="B14">
            <v>90</v>
          </cell>
          <cell r="C14" t="str">
            <v>BIRMINGHAM STEEL</v>
          </cell>
          <cell r="H14">
            <v>464264.6</v>
          </cell>
          <cell r="I14">
            <v>625956.1</v>
          </cell>
        </row>
        <row r="15">
          <cell r="A15">
            <v>66099</v>
          </cell>
          <cell r="B15">
            <v>92</v>
          </cell>
          <cell r="C15" t="str">
            <v>FREDRICKSON</v>
          </cell>
          <cell r="H15">
            <v>0</v>
          </cell>
          <cell r="I15">
            <v>289977.40000000002</v>
          </cell>
        </row>
        <row r="16">
          <cell r="A16">
            <v>66099</v>
          </cell>
          <cell r="B16">
            <v>99</v>
          </cell>
          <cell r="C16" t="str">
            <v>BOEING - RENTON</v>
          </cell>
          <cell r="H16">
            <v>68200</v>
          </cell>
          <cell r="I16">
            <v>1424337.3</v>
          </cell>
        </row>
        <row r="17">
          <cell r="A17">
            <v>66099</v>
          </cell>
          <cell r="B17">
            <v>103</v>
          </cell>
          <cell r="C17" t="str">
            <v>BOEING - EVERETT</v>
          </cell>
          <cell r="H17">
            <v>620000</v>
          </cell>
          <cell r="I17">
            <v>607192.4</v>
          </cell>
        </row>
        <row r="18">
          <cell r="A18">
            <v>66099</v>
          </cell>
          <cell r="B18">
            <v>109</v>
          </cell>
          <cell r="C18" t="str">
            <v>BOEING - AUBURN</v>
          </cell>
          <cell r="H18">
            <v>217000</v>
          </cell>
          <cell r="I18">
            <v>508703.5</v>
          </cell>
        </row>
        <row r="19">
          <cell r="A19">
            <v>66057</v>
          </cell>
          <cell r="B19">
            <v>116</v>
          </cell>
          <cell r="C19" t="str">
            <v>MUTUAL MATERIALS</v>
          </cell>
          <cell r="H19">
            <v>3720</v>
          </cell>
          <cell r="I19">
            <v>163476.6</v>
          </cell>
        </row>
        <row r="20">
          <cell r="A20">
            <v>66057</v>
          </cell>
          <cell r="B20">
            <v>121</v>
          </cell>
          <cell r="C20" t="str">
            <v>BUSE LUMBER</v>
          </cell>
          <cell r="H20">
            <v>74</v>
          </cell>
          <cell r="I20">
            <v>27319.8</v>
          </cell>
        </row>
        <row r="21">
          <cell r="A21">
            <v>66057</v>
          </cell>
          <cell r="B21">
            <v>130</v>
          </cell>
          <cell r="C21" t="str">
            <v>PABCO ROOFING</v>
          </cell>
          <cell r="H21">
            <v>62</v>
          </cell>
          <cell r="I21">
            <v>62806</v>
          </cell>
        </row>
        <row r="22">
          <cell r="A22">
            <v>66057</v>
          </cell>
          <cell r="B22">
            <v>132</v>
          </cell>
          <cell r="C22" t="str">
            <v>INTERSTATE BRANDS</v>
          </cell>
          <cell r="H22">
            <v>25990</v>
          </cell>
          <cell r="I22">
            <v>31</v>
          </cell>
        </row>
        <row r="23">
          <cell r="A23">
            <v>26057</v>
          </cell>
          <cell r="B23">
            <v>137</v>
          </cell>
          <cell r="C23" t="str">
            <v>CINTAS CORP</v>
          </cell>
          <cell r="H23">
            <v>13355.4</v>
          </cell>
          <cell r="I23">
            <v>12799.1</v>
          </cell>
        </row>
        <row r="24">
          <cell r="A24">
            <v>66057</v>
          </cell>
          <cell r="B24">
            <v>141</v>
          </cell>
          <cell r="C24" t="str">
            <v>LOUISIANA PACIFIC</v>
          </cell>
          <cell r="H24">
            <v>58</v>
          </cell>
          <cell r="I24">
            <v>126384.4</v>
          </cell>
        </row>
        <row r="25">
          <cell r="A25">
            <v>26057</v>
          </cell>
          <cell r="B25">
            <v>142</v>
          </cell>
          <cell r="C25" t="str">
            <v>CHILDREN'S HOSPITAL</v>
          </cell>
          <cell r="H25">
            <v>3565</v>
          </cell>
          <cell r="I25">
            <v>90409.9</v>
          </cell>
        </row>
        <row r="26">
          <cell r="A26">
            <v>66057</v>
          </cell>
          <cell r="B26">
            <v>145</v>
          </cell>
          <cell r="C26" t="str">
            <v>CROWN PACIFIC</v>
          </cell>
          <cell r="H26">
            <v>0</v>
          </cell>
          <cell r="I26">
            <v>23322.6</v>
          </cell>
        </row>
        <row r="27">
          <cell r="A27">
            <v>66057</v>
          </cell>
          <cell r="B27">
            <v>147</v>
          </cell>
          <cell r="C27" t="str">
            <v>CHEVRON</v>
          </cell>
          <cell r="H27">
            <v>62</v>
          </cell>
          <cell r="I27">
            <v>199891.4</v>
          </cell>
        </row>
        <row r="28">
          <cell r="A28">
            <v>66057</v>
          </cell>
          <cell r="B28">
            <v>155</v>
          </cell>
          <cell r="C28" t="str">
            <v>WESTFARM FOODS - ISSAQUAH</v>
          </cell>
          <cell r="H28">
            <v>0</v>
          </cell>
          <cell r="I28">
            <v>62427</v>
          </cell>
        </row>
        <row r="29">
          <cell r="A29">
            <v>66057</v>
          </cell>
          <cell r="B29">
            <v>156</v>
          </cell>
          <cell r="C29" t="str">
            <v>WESTFARM FOODS - RAINIER</v>
          </cell>
          <cell r="H29">
            <v>1860</v>
          </cell>
          <cell r="I29">
            <v>21805.3</v>
          </cell>
        </row>
        <row r="30">
          <cell r="A30">
            <v>66057</v>
          </cell>
          <cell r="B30">
            <v>161</v>
          </cell>
          <cell r="C30" t="str">
            <v>JEFFERSON SMURFIT</v>
          </cell>
          <cell r="H30">
            <v>0</v>
          </cell>
          <cell r="I30">
            <v>298779.2</v>
          </cell>
        </row>
        <row r="31">
          <cell r="A31">
            <v>66057</v>
          </cell>
          <cell r="B31">
            <v>166</v>
          </cell>
          <cell r="C31" t="str">
            <v>COLUMBIA  BEVERAG</v>
          </cell>
          <cell r="H31">
            <v>3441</v>
          </cell>
          <cell r="I31">
            <v>31771.8</v>
          </cell>
        </row>
        <row r="32">
          <cell r="A32">
            <v>66057</v>
          </cell>
          <cell r="B32">
            <v>178</v>
          </cell>
          <cell r="C32" t="str">
            <v>COM BAY CORRAGATED</v>
          </cell>
          <cell r="H32">
            <v>62</v>
          </cell>
          <cell r="I32">
            <v>49457</v>
          </cell>
        </row>
        <row r="33">
          <cell r="A33">
            <v>66057</v>
          </cell>
          <cell r="B33">
            <v>186</v>
          </cell>
          <cell r="C33" t="str">
            <v>DAVIS WIRE</v>
          </cell>
          <cell r="H33">
            <v>92036.5</v>
          </cell>
          <cell r="I33">
            <v>0</v>
          </cell>
        </row>
        <row r="34">
          <cell r="A34">
            <v>66057</v>
          </cell>
          <cell r="B34">
            <v>190</v>
          </cell>
          <cell r="C34" t="str">
            <v>DYNO OVERLAYS</v>
          </cell>
          <cell r="H34">
            <v>88357.6</v>
          </cell>
          <cell r="I34">
            <v>41877.199999999997</v>
          </cell>
        </row>
        <row r="35">
          <cell r="A35">
            <v>66057</v>
          </cell>
          <cell r="B35">
            <v>193</v>
          </cell>
          <cell r="C35" t="str">
            <v>GP GYPSUM CORP</v>
          </cell>
          <cell r="H35">
            <v>2400</v>
          </cell>
          <cell r="I35">
            <v>598500.30000000005</v>
          </cell>
        </row>
        <row r="36">
          <cell r="A36">
            <v>26057</v>
          </cell>
          <cell r="B36">
            <v>245</v>
          </cell>
          <cell r="C36" t="str">
            <v>EVERGREEN HOSP</v>
          </cell>
          <cell r="H36">
            <v>2108</v>
          </cell>
          <cell r="I36">
            <v>53473.9</v>
          </cell>
        </row>
        <row r="37">
          <cell r="A37">
            <v>26057</v>
          </cell>
          <cell r="B37">
            <v>263</v>
          </cell>
          <cell r="C37" t="str">
            <v>FIRCREST SCHOOL</v>
          </cell>
          <cell r="H37">
            <v>16414</v>
          </cell>
          <cell r="I37">
            <v>83258</v>
          </cell>
        </row>
        <row r="38">
          <cell r="A38">
            <v>66057</v>
          </cell>
          <cell r="B38">
            <v>280</v>
          </cell>
          <cell r="C38" t="str">
            <v>GENIE INDUSTRIES</v>
          </cell>
          <cell r="H38">
            <v>43196.1</v>
          </cell>
          <cell r="I38">
            <v>0</v>
          </cell>
        </row>
        <row r="39">
          <cell r="A39">
            <v>66057</v>
          </cell>
          <cell r="B39">
            <v>290</v>
          </cell>
          <cell r="C39" t="str">
            <v>GAIS BAKERY</v>
          </cell>
          <cell r="H39">
            <v>58214.1</v>
          </cell>
          <cell r="I39">
            <v>8971.7000000000007</v>
          </cell>
        </row>
        <row r="40">
          <cell r="A40">
            <v>66057</v>
          </cell>
          <cell r="B40">
            <v>296</v>
          </cell>
          <cell r="C40" t="str">
            <v>GEORGIA PACIFIC</v>
          </cell>
          <cell r="H40">
            <v>8432</v>
          </cell>
          <cell r="I40">
            <v>47048.1</v>
          </cell>
        </row>
        <row r="41">
          <cell r="A41">
            <v>66057</v>
          </cell>
          <cell r="B41">
            <v>307</v>
          </cell>
          <cell r="C41" t="str">
            <v>FIELDS CORP</v>
          </cell>
          <cell r="H41">
            <v>62</v>
          </cell>
          <cell r="I41">
            <v>70764.899999999994</v>
          </cell>
        </row>
        <row r="42">
          <cell r="A42">
            <v>26057</v>
          </cell>
          <cell r="B42">
            <v>309</v>
          </cell>
          <cell r="C42" t="str">
            <v>GROUP HEALTH EAST</v>
          </cell>
          <cell r="H42">
            <v>2046</v>
          </cell>
          <cell r="I42">
            <v>31951.200000000001</v>
          </cell>
        </row>
        <row r="43">
          <cell r="A43">
            <v>26057</v>
          </cell>
          <cell r="B43">
            <v>318</v>
          </cell>
          <cell r="C43" t="str">
            <v>GOOD SAMARITAN</v>
          </cell>
          <cell r="H43">
            <v>837</v>
          </cell>
          <cell r="I43">
            <v>33811.199999999997</v>
          </cell>
        </row>
        <row r="44">
          <cell r="A44">
            <v>66057</v>
          </cell>
          <cell r="B44">
            <v>325</v>
          </cell>
          <cell r="C44" t="str">
            <v>HEXCEL STRUCTURES</v>
          </cell>
          <cell r="H44">
            <v>0</v>
          </cell>
          <cell r="I44">
            <v>30412.3</v>
          </cell>
        </row>
        <row r="45">
          <cell r="A45">
            <v>26057</v>
          </cell>
          <cell r="B45">
            <v>328</v>
          </cell>
          <cell r="C45" t="str">
            <v>GROUP HEALTH SEA</v>
          </cell>
          <cell r="H45">
            <v>1891</v>
          </cell>
          <cell r="I45">
            <v>63177.9</v>
          </cell>
        </row>
        <row r="46">
          <cell r="A46">
            <v>66057</v>
          </cell>
          <cell r="B46">
            <v>333</v>
          </cell>
          <cell r="C46" t="str">
            <v>M A SEGALE SEATTLE</v>
          </cell>
          <cell r="H46">
            <v>0</v>
          </cell>
          <cell r="I46">
            <v>28928.1</v>
          </cell>
        </row>
        <row r="47">
          <cell r="A47">
            <v>66057</v>
          </cell>
          <cell r="B47">
            <v>355</v>
          </cell>
          <cell r="C47" t="str">
            <v>PIONEER CHLOR ALKALI</v>
          </cell>
          <cell r="H47">
            <v>0</v>
          </cell>
          <cell r="I47">
            <v>345051.4</v>
          </cell>
        </row>
        <row r="48">
          <cell r="A48">
            <v>26057</v>
          </cell>
          <cell r="B48">
            <v>359</v>
          </cell>
          <cell r="C48" t="str">
            <v>HOSPITAL CENTRAL SVCS</v>
          </cell>
          <cell r="H48">
            <v>23250</v>
          </cell>
          <cell r="I48">
            <v>29496</v>
          </cell>
        </row>
        <row r="49">
          <cell r="A49">
            <v>66057</v>
          </cell>
          <cell r="B49">
            <v>361</v>
          </cell>
          <cell r="C49" t="str">
            <v>HYTEK INC</v>
          </cell>
          <cell r="H49">
            <v>41429.1</v>
          </cell>
          <cell r="I49">
            <v>0</v>
          </cell>
        </row>
        <row r="50">
          <cell r="A50">
            <v>66057</v>
          </cell>
          <cell r="B50">
            <v>375</v>
          </cell>
          <cell r="C50" t="str">
            <v>LAFARGE  CORP.</v>
          </cell>
          <cell r="H50">
            <v>5830.7</v>
          </cell>
          <cell r="I50">
            <v>25917.5</v>
          </cell>
        </row>
        <row r="51">
          <cell r="A51">
            <v>66057</v>
          </cell>
          <cell r="B51">
            <v>395</v>
          </cell>
          <cell r="C51" t="str">
            <v>JORGENSON STEEL</v>
          </cell>
          <cell r="H51">
            <v>27900</v>
          </cell>
          <cell r="I51">
            <v>401608.2</v>
          </cell>
        </row>
        <row r="52">
          <cell r="A52">
            <v>66057</v>
          </cell>
          <cell r="B52">
            <v>400</v>
          </cell>
          <cell r="C52" t="str">
            <v>J A JACK &amp; SONS</v>
          </cell>
          <cell r="H52">
            <v>18417.5</v>
          </cell>
          <cell r="I52">
            <v>84.6</v>
          </cell>
        </row>
        <row r="53">
          <cell r="A53">
            <v>66057</v>
          </cell>
          <cell r="B53">
            <v>425</v>
          </cell>
          <cell r="C53" t="str">
            <v>DARLING INTER.</v>
          </cell>
          <cell r="H53">
            <v>52</v>
          </cell>
          <cell r="I53">
            <v>83756.800000000003</v>
          </cell>
        </row>
        <row r="54">
          <cell r="A54">
            <v>66057</v>
          </cell>
          <cell r="B54">
            <v>438</v>
          </cell>
          <cell r="C54" t="str">
            <v>JAMES HARDIE (SUMNER)</v>
          </cell>
          <cell r="H54">
            <v>0</v>
          </cell>
          <cell r="I54">
            <v>127975.6</v>
          </cell>
        </row>
        <row r="55">
          <cell r="A55">
            <v>66057</v>
          </cell>
          <cell r="B55">
            <v>439</v>
          </cell>
          <cell r="C55" t="str">
            <v>KAISER ALUMINUM</v>
          </cell>
          <cell r="H55">
            <v>108500</v>
          </cell>
          <cell r="I55">
            <v>30740.3</v>
          </cell>
        </row>
        <row r="56">
          <cell r="A56">
            <v>66057</v>
          </cell>
          <cell r="B56">
            <v>440</v>
          </cell>
          <cell r="C56" t="str">
            <v>JAMES HARDIE</v>
          </cell>
          <cell r="H56">
            <v>1860</v>
          </cell>
          <cell r="I56">
            <v>1184284.8999999999</v>
          </cell>
        </row>
        <row r="57">
          <cell r="A57">
            <v>66057</v>
          </cell>
          <cell r="B57">
            <v>445</v>
          </cell>
          <cell r="C57" t="str">
            <v>KENWORTH SEATTLE</v>
          </cell>
          <cell r="H57">
            <v>24534.7</v>
          </cell>
          <cell r="I57">
            <v>0</v>
          </cell>
        </row>
        <row r="58">
          <cell r="A58">
            <v>66099</v>
          </cell>
          <cell r="B58">
            <v>455</v>
          </cell>
          <cell r="C58" t="str">
            <v>LAKESIDE IND. (COV)</v>
          </cell>
          <cell r="H58">
            <v>0</v>
          </cell>
          <cell r="I58">
            <v>91955.199999999997</v>
          </cell>
        </row>
        <row r="59">
          <cell r="A59">
            <v>66057</v>
          </cell>
          <cell r="B59">
            <v>456</v>
          </cell>
          <cell r="C59" t="str">
            <v>CSR ASSOCIATED(NE)</v>
          </cell>
          <cell r="H59">
            <v>0</v>
          </cell>
          <cell r="I59">
            <v>57190.7</v>
          </cell>
        </row>
        <row r="60">
          <cell r="A60">
            <v>66057</v>
          </cell>
          <cell r="B60">
            <v>475</v>
          </cell>
          <cell r="C60" t="str">
            <v>GAI'S BAKERY</v>
          </cell>
          <cell r="H60">
            <v>32478</v>
          </cell>
          <cell r="I60">
            <v>0</v>
          </cell>
        </row>
        <row r="61">
          <cell r="A61">
            <v>66057</v>
          </cell>
          <cell r="B61">
            <v>485</v>
          </cell>
          <cell r="C61" t="str">
            <v>DARIGOLD CHEHALIS</v>
          </cell>
          <cell r="H61">
            <v>93000</v>
          </cell>
          <cell r="I61">
            <v>133417</v>
          </cell>
        </row>
        <row r="62">
          <cell r="A62">
            <v>66057</v>
          </cell>
          <cell r="B62">
            <v>500</v>
          </cell>
          <cell r="C62" t="str">
            <v>LONGVIEW  FIBRE</v>
          </cell>
          <cell r="H62">
            <v>1537</v>
          </cell>
          <cell r="I62">
            <v>28624.5</v>
          </cell>
        </row>
        <row r="63">
          <cell r="A63">
            <v>26057</v>
          </cell>
          <cell r="B63">
            <v>575</v>
          </cell>
          <cell r="C63" t="str">
            <v>MCCORD AIR BASE</v>
          </cell>
          <cell r="H63">
            <v>0</v>
          </cell>
          <cell r="I63">
            <v>193358.9</v>
          </cell>
        </row>
        <row r="64">
          <cell r="A64">
            <v>66057</v>
          </cell>
          <cell r="B64">
            <v>579</v>
          </cell>
          <cell r="C64" t="str">
            <v>MANKE LUMBER-SUM</v>
          </cell>
          <cell r="H64">
            <v>6200</v>
          </cell>
          <cell r="I64">
            <v>42266.8</v>
          </cell>
        </row>
        <row r="65">
          <cell r="A65">
            <v>66057</v>
          </cell>
          <cell r="B65">
            <v>601</v>
          </cell>
          <cell r="C65" t="str">
            <v>NORTHWEST  COOP</v>
          </cell>
          <cell r="H65">
            <v>11132.1</v>
          </cell>
          <cell r="I65">
            <v>29698.6</v>
          </cell>
        </row>
        <row r="66">
          <cell r="A66">
            <v>66057</v>
          </cell>
          <cell r="B66">
            <v>602</v>
          </cell>
          <cell r="C66" t="str">
            <v>BALL FOSTER  GLASS</v>
          </cell>
          <cell r="H66">
            <v>196850</v>
          </cell>
          <cell r="I66">
            <v>538767.1</v>
          </cell>
        </row>
        <row r="67">
          <cell r="A67">
            <v>66057</v>
          </cell>
          <cell r="B67">
            <v>606</v>
          </cell>
          <cell r="C67" t="str">
            <v>JELD-WEN OF EVERETT</v>
          </cell>
          <cell r="H67">
            <v>0</v>
          </cell>
          <cell r="I67">
            <v>48451.4</v>
          </cell>
        </row>
        <row r="68">
          <cell r="A68">
            <v>26057</v>
          </cell>
          <cell r="B68">
            <v>624</v>
          </cell>
          <cell r="C68" t="str">
            <v>OVERLAKE HOSPITAL</v>
          </cell>
          <cell r="H68">
            <v>1085</v>
          </cell>
          <cell r="I68">
            <v>47911.5</v>
          </cell>
        </row>
        <row r="69">
          <cell r="A69">
            <v>66057</v>
          </cell>
          <cell r="B69">
            <v>625</v>
          </cell>
          <cell r="C69" t="str">
            <v>PABST BREWING</v>
          </cell>
          <cell r="H69">
            <v>465</v>
          </cell>
          <cell r="I69">
            <v>294159.59999999998</v>
          </cell>
        </row>
        <row r="70">
          <cell r="A70">
            <v>26057</v>
          </cell>
          <cell r="B70">
            <v>626</v>
          </cell>
          <cell r="C70" t="str">
            <v>OSTROMS FARM</v>
          </cell>
          <cell r="H70">
            <v>0</v>
          </cell>
          <cell r="I70">
            <v>43597.9</v>
          </cell>
        </row>
        <row r="71">
          <cell r="A71">
            <v>66057</v>
          </cell>
          <cell r="B71">
            <v>645</v>
          </cell>
          <cell r="C71" t="str">
            <v>KENWORTH RENTON</v>
          </cell>
          <cell r="H71">
            <v>39104.9</v>
          </cell>
          <cell r="I71">
            <v>0</v>
          </cell>
        </row>
        <row r="72">
          <cell r="A72">
            <v>26057</v>
          </cell>
          <cell r="B72">
            <v>656</v>
          </cell>
          <cell r="C72" t="str">
            <v>ST JOSEPHS HOSP.</v>
          </cell>
          <cell r="H72">
            <v>62</v>
          </cell>
          <cell r="I72">
            <v>72983.5</v>
          </cell>
        </row>
        <row r="73">
          <cell r="A73">
            <v>66057</v>
          </cell>
          <cell r="B73">
            <v>662</v>
          </cell>
          <cell r="C73" t="str">
            <v>PQ CORP</v>
          </cell>
          <cell r="H73">
            <v>0</v>
          </cell>
          <cell r="I73">
            <v>132022.6</v>
          </cell>
        </row>
        <row r="74">
          <cell r="A74">
            <v>66057</v>
          </cell>
          <cell r="B74">
            <v>664</v>
          </cell>
          <cell r="C74" t="str">
            <v>PORTAC INC</v>
          </cell>
          <cell r="H74">
            <v>0</v>
          </cell>
          <cell r="I74">
            <v>43395.6</v>
          </cell>
        </row>
        <row r="75">
          <cell r="A75">
            <v>66057</v>
          </cell>
          <cell r="B75">
            <v>675</v>
          </cell>
          <cell r="C75" t="str">
            <v>NATIONAL FROZEN FD</v>
          </cell>
          <cell r="H75">
            <v>323</v>
          </cell>
          <cell r="I75">
            <v>74142.5</v>
          </cell>
        </row>
        <row r="76">
          <cell r="A76">
            <v>26057</v>
          </cell>
          <cell r="B76">
            <v>677</v>
          </cell>
          <cell r="C76" t="str">
            <v>PIERCE TRANSIT</v>
          </cell>
          <cell r="H76">
            <v>88858.2</v>
          </cell>
          <cell r="I76">
            <v>75414</v>
          </cell>
        </row>
        <row r="77">
          <cell r="A77">
            <v>66057</v>
          </cell>
          <cell r="B77">
            <v>699</v>
          </cell>
          <cell r="C77" t="str">
            <v>CENTRAL  PRE-MIX</v>
          </cell>
          <cell r="H77">
            <v>0</v>
          </cell>
          <cell r="I77">
            <v>25292.799999999999</v>
          </cell>
        </row>
        <row r="78">
          <cell r="A78">
            <v>66057</v>
          </cell>
          <cell r="B78">
            <v>701</v>
          </cell>
          <cell r="C78" t="str">
            <v>QUALI-CAST FDRY</v>
          </cell>
          <cell r="H78">
            <v>0</v>
          </cell>
          <cell r="I78">
            <v>24726.3</v>
          </cell>
        </row>
        <row r="79">
          <cell r="A79">
            <v>26057</v>
          </cell>
          <cell r="B79">
            <v>706</v>
          </cell>
          <cell r="C79" t="str">
            <v>OVERALL LAUNDRY</v>
          </cell>
          <cell r="H79">
            <v>65644.2</v>
          </cell>
          <cell r="I79">
            <v>0</v>
          </cell>
        </row>
        <row r="80">
          <cell r="A80">
            <v>66057</v>
          </cell>
          <cell r="B80">
            <v>729</v>
          </cell>
          <cell r="C80" t="str">
            <v>REDHOOK  ALE</v>
          </cell>
          <cell r="H80">
            <v>19498.099999999999</v>
          </cell>
          <cell r="I80">
            <v>0</v>
          </cell>
        </row>
        <row r="81">
          <cell r="A81">
            <v>66057</v>
          </cell>
          <cell r="B81">
            <v>732</v>
          </cell>
          <cell r="C81" t="str">
            <v>RAMCO CON. TOOL</v>
          </cell>
          <cell r="H81">
            <v>8566.2999999999993</v>
          </cell>
          <cell r="I81">
            <v>14577.6</v>
          </cell>
        </row>
        <row r="82">
          <cell r="A82">
            <v>66057</v>
          </cell>
          <cell r="B82">
            <v>736</v>
          </cell>
          <cell r="C82" t="str">
            <v>BALL CORP - KENT</v>
          </cell>
          <cell r="H82">
            <v>46500</v>
          </cell>
          <cell r="I82">
            <v>8522</v>
          </cell>
        </row>
        <row r="83">
          <cell r="A83">
            <v>66057</v>
          </cell>
          <cell r="B83">
            <v>738</v>
          </cell>
          <cell r="C83" t="str">
            <v>LAKESIDE ISSAQUAH</v>
          </cell>
          <cell r="H83">
            <v>0</v>
          </cell>
          <cell r="I83">
            <v>141680.4</v>
          </cell>
        </row>
        <row r="84">
          <cell r="A84">
            <v>26057</v>
          </cell>
          <cell r="B84">
            <v>757</v>
          </cell>
          <cell r="C84" t="str">
            <v>SAFEWAY</v>
          </cell>
          <cell r="H84">
            <v>13795</v>
          </cell>
          <cell r="I84">
            <v>75728.3</v>
          </cell>
        </row>
        <row r="85">
          <cell r="A85">
            <v>66057</v>
          </cell>
          <cell r="B85">
            <v>767</v>
          </cell>
          <cell r="C85" t="str">
            <v>SIMPSON</v>
          </cell>
          <cell r="H85">
            <v>66390.7</v>
          </cell>
          <cell r="I85">
            <v>578204.6</v>
          </cell>
        </row>
        <row r="86">
          <cell r="A86">
            <v>66057</v>
          </cell>
          <cell r="B86">
            <v>770</v>
          </cell>
          <cell r="C86" t="str">
            <v>KIMBERLY CLARK</v>
          </cell>
          <cell r="H86">
            <v>420351.5</v>
          </cell>
          <cell r="I86">
            <v>1452398.2</v>
          </cell>
        </row>
        <row r="87">
          <cell r="A87">
            <v>66057</v>
          </cell>
          <cell r="B87">
            <v>781</v>
          </cell>
          <cell r="C87" t="str">
            <v>BAKER COMMODITIES</v>
          </cell>
          <cell r="H87">
            <v>50790.8</v>
          </cell>
          <cell r="I87">
            <v>95343</v>
          </cell>
        </row>
        <row r="88">
          <cell r="A88">
            <v>66057</v>
          </cell>
          <cell r="B88">
            <v>785</v>
          </cell>
          <cell r="C88" t="str">
            <v>SEATTLE SNOHO MILL</v>
          </cell>
          <cell r="H88">
            <v>0</v>
          </cell>
          <cell r="I88">
            <v>103843.9</v>
          </cell>
        </row>
        <row r="89">
          <cell r="A89">
            <v>66057</v>
          </cell>
          <cell r="B89">
            <v>788</v>
          </cell>
          <cell r="C89" t="str">
            <v>SPECTRUM GLASS</v>
          </cell>
          <cell r="H89">
            <v>108500</v>
          </cell>
          <cell r="I89">
            <v>91090.2</v>
          </cell>
        </row>
        <row r="90">
          <cell r="A90">
            <v>66057</v>
          </cell>
          <cell r="B90">
            <v>792</v>
          </cell>
          <cell r="C90" t="str">
            <v>M A SEGALE - AUBURN</v>
          </cell>
          <cell r="H90">
            <v>0</v>
          </cell>
          <cell r="I90">
            <v>132514.5</v>
          </cell>
        </row>
        <row r="91">
          <cell r="A91">
            <v>66057</v>
          </cell>
          <cell r="B91">
            <v>812</v>
          </cell>
          <cell r="C91" t="str">
            <v>SOUND REFINERY</v>
          </cell>
          <cell r="H91">
            <v>61938</v>
          </cell>
          <cell r="I91">
            <v>54902.3</v>
          </cell>
        </row>
        <row r="92">
          <cell r="A92">
            <v>26057</v>
          </cell>
          <cell r="B92">
            <v>813</v>
          </cell>
          <cell r="C92" t="str">
            <v>SMITH GARDENS</v>
          </cell>
          <cell r="H92">
            <v>43973.4</v>
          </cell>
          <cell r="I92">
            <v>0</v>
          </cell>
        </row>
        <row r="93">
          <cell r="A93">
            <v>66057</v>
          </cell>
          <cell r="B93">
            <v>823</v>
          </cell>
          <cell r="C93" t="str">
            <v>ASSOCIATED SAND &amp; GRAVEL</v>
          </cell>
          <cell r="H93">
            <v>0</v>
          </cell>
          <cell r="I93">
            <v>82428</v>
          </cell>
        </row>
        <row r="94">
          <cell r="A94">
            <v>66057</v>
          </cell>
          <cell r="B94">
            <v>869</v>
          </cell>
          <cell r="C94" t="str">
            <v>GAI'S BAKERY-RED</v>
          </cell>
          <cell r="H94">
            <v>22635.599999999999</v>
          </cell>
          <cell r="I94">
            <v>0</v>
          </cell>
        </row>
        <row r="95">
          <cell r="A95">
            <v>66057</v>
          </cell>
          <cell r="B95">
            <v>876</v>
          </cell>
          <cell r="C95" t="str">
            <v>TUCCI AND SONS</v>
          </cell>
          <cell r="H95">
            <v>0</v>
          </cell>
          <cell r="I95">
            <v>1335.9</v>
          </cell>
        </row>
        <row r="96">
          <cell r="A96">
            <v>66057</v>
          </cell>
          <cell r="B96">
            <v>886</v>
          </cell>
          <cell r="C96" t="str">
            <v>TODD SHIPYARDS</v>
          </cell>
          <cell r="H96">
            <v>64945.3</v>
          </cell>
          <cell r="I96">
            <v>0</v>
          </cell>
        </row>
        <row r="97">
          <cell r="A97">
            <v>66057</v>
          </cell>
          <cell r="B97">
            <v>898</v>
          </cell>
          <cell r="C97" t="str">
            <v>WESTERN INSULFOAM</v>
          </cell>
          <cell r="H97">
            <v>0</v>
          </cell>
          <cell r="I97">
            <v>86642.1</v>
          </cell>
        </row>
        <row r="98">
          <cell r="A98">
            <v>26057</v>
          </cell>
          <cell r="B98">
            <v>905</v>
          </cell>
          <cell r="C98" t="str">
            <v>VALLEY MEDICAL</v>
          </cell>
          <cell r="H98">
            <v>185596.3</v>
          </cell>
          <cell r="I98">
            <v>12999.9</v>
          </cell>
        </row>
        <row r="99">
          <cell r="A99">
            <v>26057</v>
          </cell>
          <cell r="B99">
            <v>911</v>
          </cell>
          <cell r="C99" t="str">
            <v>VETERANS HOSP.</v>
          </cell>
          <cell r="H99">
            <v>0</v>
          </cell>
          <cell r="I99">
            <v>101236.5</v>
          </cell>
        </row>
        <row r="100">
          <cell r="A100">
            <v>66057</v>
          </cell>
          <cell r="B100">
            <v>917</v>
          </cell>
          <cell r="C100" t="str">
            <v>UNISEA  FOODS</v>
          </cell>
          <cell r="H100">
            <v>23014.9</v>
          </cell>
          <cell r="I100">
            <v>0</v>
          </cell>
        </row>
        <row r="101">
          <cell r="A101">
            <v>66057</v>
          </cell>
          <cell r="B101">
            <v>935</v>
          </cell>
          <cell r="C101" t="str">
            <v>U. S. OIL</v>
          </cell>
          <cell r="H101">
            <v>48267</v>
          </cell>
          <cell r="I101">
            <v>83113.5</v>
          </cell>
        </row>
        <row r="102">
          <cell r="A102">
            <v>66057</v>
          </cell>
          <cell r="B102">
            <v>955</v>
          </cell>
          <cell r="C102" t="str">
            <v>LAKESIDE SEATTLE</v>
          </cell>
          <cell r="H102">
            <v>0</v>
          </cell>
          <cell r="I102">
            <v>15318.1</v>
          </cell>
        </row>
        <row r="103">
          <cell r="A103">
            <v>66057</v>
          </cell>
          <cell r="B103">
            <v>958</v>
          </cell>
          <cell r="C103" t="str">
            <v>WILLAMETTE IND</v>
          </cell>
          <cell r="H103">
            <v>54</v>
          </cell>
          <cell r="I103">
            <v>33553.800000000003</v>
          </cell>
        </row>
        <row r="104">
          <cell r="A104">
            <v>66057</v>
          </cell>
          <cell r="B104">
            <v>959</v>
          </cell>
          <cell r="C104" t="str">
            <v>WOODWORTH &amp; CO</v>
          </cell>
          <cell r="H104">
            <v>0</v>
          </cell>
          <cell r="I104">
            <v>380116.3</v>
          </cell>
        </row>
        <row r="105">
          <cell r="A105">
            <v>66057</v>
          </cell>
          <cell r="B105">
            <v>961</v>
          </cell>
          <cell r="C105" t="str">
            <v>WEYERHAEUSER</v>
          </cell>
          <cell r="H105">
            <v>62</v>
          </cell>
          <cell r="I105">
            <v>41034.9</v>
          </cell>
        </row>
        <row r="106">
          <cell r="A106">
            <v>66057</v>
          </cell>
          <cell r="B106">
            <v>964</v>
          </cell>
          <cell r="C106" t="str">
            <v>LAKESIDE REDMOND</v>
          </cell>
          <cell r="H106">
            <v>0</v>
          </cell>
          <cell r="I106">
            <v>21863.1</v>
          </cell>
        </row>
        <row r="107">
          <cell r="A107">
            <v>66057</v>
          </cell>
          <cell r="B107">
            <v>965</v>
          </cell>
          <cell r="C107" t="str">
            <v>ABITIBI CONS SALES</v>
          </cell>
          <cell r="H107">
            <v>0</v>
          </cell>
          <cell r="I107">
            <v>128587.7</v>
          </cell>
        </row>
        <row r="108">
          <cell r="A108">
            <v>66057</v>
          </cell>
          <cell r="B108">
            <v>973</v>
          </cell>
          <cell r="C108" t="str">
            <v>SAFEWAY BAKERY</v>
          </cell>
          <cell r="H108">
            <v>62</v>
          </cell>
          <cell r="I108">
            <v>26643.4</v>
          </cell>
        </row>
        <row r="109">
          <cell r="A109">
            <v>66057</v>
          </cell>
          <cell r="B109">
            <v>3187</v>
          </cell>
          <cell r="C109" t="str">
            <v>LASCO BATHWARE</v>
          </cell>
          <cell r="H109">
            <v>29454.9</v>
          </cell>
          <cell r="I109">
            <v>144.19999999999999</v>
          </cell>
        </row>
        <row r="110">
          <cell r="A110">
            <v>66057</v>
          </cell>
          <cell r="B110">
            <v>3498</v>
          </cell>
          <cell r="C110" t="str">
            <v>KING'S COMM MEATS</v>
          </cell>
          <cell r="H110">
            <v>59529.2</v>
          </cell>
          <cell r="I110">
            <v>48645.1</v>
          </cell>
        </row>
      </sheetData>
      <sheetData sheetId="12"/>
      <sheetData sheetId="13"/>
      <sheetData sheetId="14"/>
      <sheetData sheetId="15"/>
      <sheetData sheetId="16"/>
      <sheetData sheetId="1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General Inputs"/>
      <sheetName val="Power Cost Summary"/>
      <sheetName val="Financial Statements"/>
      <sheetName val="Revenue Calculation"/>
      <sheetName val="Depreciation"/>
      <sheetName val="Expenses"/>
      <sheetName val="Generation &amp; Fuel &amp; RECs"/>
      <sheetName val="Budget-Updated"/>
      <sheetName val="Capital Budget"/>
      <sheetName val="Error Checks &amp; Notes"/>
      <sheetName val="Data----&gt;"/>
      <sheetName val="WTG Supply Agmt"/>
      <sheetName val="Exchange Hist"/>
      <sheetName val="PSE - WR Payment Schedule"/>
      <sheetName val="RES FINAL BOP"/>
      <sheetName val="Contingency"/>
      <sheetName val="LD for Delivery Delay"/>
      <sheetName val="Start-up costs_Act"/>
      <sheetName val="Property Tax Worksheet"/>
      <sheetName val="BOP Cost Estimator"/>
      <sheetName val="Budget- EMC Approved"/>
    </sheetNames>
    <sheetDataSet>
      <sheetData sheetId="0" refreshError="1"/>
      <sheetData sheetId="1" refreshError="1">
        <row r="4">
          <cell r="E4">
            <v>40126</v>
          </cell>
        </row>
        <row r="5">
          <cell r="E5">
            <v>1.7333333333333334</v>
          </cell>
        </row>
        <row r="9">
          <cell r="E9">
            <v>44</v>
          </cell>
        </row>
        <row r="19">
          <cell r="E19">
            <v>0.35</v>
          </cell>
        </row>
        <row r="30">
          <cell r="E30">
            <v>0.3</v>
          </cell>
        </row>
        <row r="32">
          <cell r="E32">
            <v>95083499.60354121</v>
          </cell>
        </row>
        <row r="33">
          <cell r="E33">
            <v>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t"/>
      <sheetName val="Total Estimate Summary"/>
      <sheetName val="Cap Cost Detail"/>
      <sheetName val="(Engineering Detail)"/>
      <sheetName val="Estimate Data"/>
      <sheetName val="Acct Codes"/>
    </sheetNames>
    <sheetDataSet>
      <sheetData sheetId="0" refreshError="1"/>
      <sheetData sheetId="1" refreshError="1"/>
      <sheetData sheetId="2" refreshError="1"/>
      <sheetData sheetId="3" refreshError="1"/>
      <sheetData sheetId="4" refreshError="1"/>
      <sheetData sheetId="5" refreshError="1">
        <row r="1">
          <cell r="A1">
            <v>4110</v>
          </cell>
          <cell r="B1" t="str">
            <v>Equipment Demolition</v>
          </cell>
        </row>
        <row r="2">
          <cell r="A2">
            <v>4111</v>
          </cell>
          <cell r="B2" t="str">
            <v>Columns and Pressure Vessels</v>
          </cell>
        </row>
        <row r="3">
          <cell r="A3">
            <v>4112</v>
          </cell>
          <cell r="B3" t="str">
            <v>Heat Exchangers  (Type)</v>
          </cell>
        </row>
        <row r="4">
          <cell r="A4">
            <v>4113</v>
          </cell>
          <cell r="B4" t="str">
            <v>Fired Heaters  (Type)</v>
          </cell>
        </row>
        <row r="5">
          <cell r="A5">
            <v>4114</v>
          </cell>
          <cell r="B5" t="str">
            <v>Machinery  (Type)</v>
          </cell>
        </row>
        <row r="6">
          <cell r="A6">
            <v>4115</v>
          </cell>
          <cell r="B6" t="str">
            <v>Conveying Equipment</v>
          </cell>
        </row>
        <row r="7">
          <cell r="A7">
            <v>4116</v>
          </cell>
          <cell r="B7" t="str">
            <v>Filters and Separators</v>
          </cell>
        </row>
        <row r="8">
          <cell r="A8">
            <v>4117</v>
          </cell>
          <cell r="B8" t="str">
            <v>Special Equipment (Type)</v>
          </cell>
        </row>
        <row r="9">
          <cell r="A9">
            <v>4118</v>
          </cell>
          <cell r="B9" t="str">
            <v>Equipment Rigging</v>
          </cell>
        </row>
        <row r="10">
          <cell r="A10">
            <v>4119</v>
          </cell>
          <cell r="B10" t="str">
            <v>Testing and Inspection</v>
          </cell>
        </row>
        <row r="11">
          <cell r="A11">
            <v>4120</v>
          </cell>
          <cell r="B11" t="str">
            <v>Equipment Scaffolding</v>
          </cell>
        </row>
        <row r="12">
          <cell r="A12">
            <v>4121</v>
          </cell>
          <cell r="B12" t="str">
            <v>Material Handling</v>
          </cell>
        </row>
        <row r="13">
          <cell r="A13">
            <v>4130</v>
          </cell>
          <cell r="B13" t="str">
            <v>Pipe Demolition</v>
          </cell>
        </row>
        <row r="14">
          <cell r="A14">
            <v>4131</v>
          </cell>
          <cell r="B14" t="str">
            <v>Shop Fabricated Carbon Steel Piping</v>
          </cell>
        </row>
        <row r="15">
          <cell r="A15">
            <v>4132</v>
          </cell>
          <cell r="B15" t="str">
            <v>A/G Carbon Steel Pipe and Fittings - 2" and Under</v>
          </cell>
        </row>
        <row r="16">
          <cell r="A16">
            <v>4133</v>
          </cell>
          <cell r="B16" t="str">
            <v>Install A/G Carbon Steel Pipe Spools</v>
          </cell>
        </row>
        <row r="17">
          <cell r="A17">
            <v>4134</v>
          </cell>
          <cell r="B17" t="str">
            <v>A/G Carbon Steel Rack Pipe and Fittings - 2½" to 6"</v>
          </cell>
        </row>
        <row r="18">
          <cell r="A18">
            <v>4135</v>
          </cell>
          <cell r="B18" t="str">
            <v>A/G Carbon Steel Rack Pipe and Fittings - 8" to 12"</v>
          </cell>
        </row>
        <row r="19">
          <cell r="A19">
            <v>4136</v>
          </cell>
          <cell r="B19" t="str">
            <v>A/G Carbon Steel Rack Pipe and Fittings - 14" to 24"</v>
          </cell>
        </row>
        <row r="20">
          <cell r="A20">
            <v>4137</v>
          </cell>
          <cell r="B20" t="str">
            <v>A/G Carbon Steel Rack Pipe &amp; Fittings - 26" &amp; Larger</v>
          </cell>
        </row>
        <row r="21">
          <cell r="A21">
            <v>4138</v>
          </cell>
          <cell r="B21" t="str">
            <v>A/G Carbon Steel Non-Rack Pipe &amp; Fittings-2½"to6"</v>
          </cell>
        </row>
        <row r="22">
          <cell r="A22">
            <v>4139</v>
          </cell>
          <cell r="B22" t="str">
            <v>A/G Carbon Steel Non-Rack Pipe &amp; Fittings-8"to12"</v>
          </cell>
        </row>
        <row r="23">
          <cell r="A23">
            <v>4140</v>
          </cell>
          <cell r="B23" t="str">
            <v>A/G Carbon Steel Non-Rack Pipe &amp; Fittings-14"to24"</v>
          </cell>
        </row>
        <row r="24">
          <cell r="A24">
            <v>4141</v>
          </cell>
          <cell r="B24" t="str">
            <v>A/G Carbon Steel Non-Rack Pipe &amp; Fittings-26" &amp; Larger</v>
          </cell>
        </row>
        <row r="25">
          <cell r="A25">
            <v>4142</v>
          </cell>
          <cell r="B25" t="str">
            <v>Carbon Steel Valves - Screwed and Socketweld</v>
          </cell>
        </row>
        <row r="26">
          <cell r="A26">
            <v>4143</v>
          </cell>
          <cell r="B26" t="str">
            <v>Carbon Steel Valves - Flanged and Buttweld</v>
          </cell>
        </row>
        <row r="27">
          <cell r="A27">
            <v>4144</v>
          </cell>
          <cell r="B27" t="str">
            <v>Carbon Steel Piping Specialties</v>
          </cell>
        </row>
        <row r="28">
          <cell r="A28">
            <v>4145</v>
          </cell>
          <cell r="B28" t="str">
            <v>Field Fabricated Pipe Hangers and Misc Supports</v>
          </cell>
        </row>
        <row r="29">
          <cell r="A29">
            <v>4150</v>
          </cell>
          <cell r="B29" t="str">
            <v>Shop Fabricated Alloy Pipe</v>
          </cell>
        </row>
        <row r="30">
          <cell r="A30">
            <v>4151</v>
          </cell>
          <cell r="B30" t="str">
            <v>A/G Alloy Pipe and Fittings  - 2" and Under</v>
          </cell>
        </row>
        <row r="31">
          <cell r="A31">
            <v>4152</v>
          </cell>
          <cell r="B31" t="str">
            <v>Install A/G Alloy Pipe Spools</v>
          </cell>
        </row>
        <row r="32">
          <cell r="A32">
            <v>4153</v>
          </cell>
          <cell r="B32" t="str">
            <v>A/G Alloy Rack Pipe and Fittings - 2½" to 6"</v>
          </cell>
        </row>
        <row r="33">
          <cell r="A33">
            <v>4154</v>
          </cell>
          <cell r="B33" t="str">
            <v>A/G Alloy Rack Pipe and Fittings - 8" to 12"</v>
          </cell>
        </row>
        <row r="34">
          <cell r="A34">
            <v>4155</v>
          </cell>
          <cell r="B34" t="str">
            <v>A/G Alloy Rack Pipe and Fittings - 14" to 24"</v>
          </cell>
        </row>
        <row r="35">
          <cell r="A35">
            <v>4156</v>
          </cell>
          <cell r="B35" t="str">
            <v>A/G Alloy Rack Pipe and Fittings - 26" and Larger</v>
          </cell>
        </row>
        <row r="36">
          <cell r="A36">
            <v>4157</v>
          </cell>
          <cell r="B36" t="str">
            <v>A/G Alloy Non-Rack Pipe and Fittings - 2½" to 6"</v>
          </cell>
        </row>
        <row r="37">
          <cell r="A37">
            <v>4158</v>
          </cell>
          <cell r="B37" t="str">
            <v>A/G Alloy Non-Rack Pipe and Fittings - 8" to 12"</v>
          </cell>
        </row>
        <row r="38">
          <cell r="A38">
            <v>4159</v>
          </cell>
          <cell r="B38" t="str">
            <v>A/G Alloy Non-Rack Pipe and Fittings - 14" to 24"</v>
          </cell>
        </row>
        <row r="39">
          <cell r="A39">
            <v>4160</v>
          </cell>
          <cell r="B39" t="str">
            <v>A/G Alloy Non-Rack Pipe and Fittings - 26" &amp; Larger</v>
          </cell>
        </row>
        <row r="40">
          <cell r="A40">
            <v>4161</v>
          </cell>
          <cell r="B40" t="str">
            <v>Alloy Valves - Screwed and Socketweld</v>
          </cell>
        </row>
        <row r="41">
          <cell r="A41">
            <v>4162</v>
          </cell>
          <cell r="B41" t="str">
            <v>Alloy Valves - Flanged and Buttweld</v>
          </cell>
        </row>
        <row r="42">
          <cell r="A42">
            <v>4163</v>
          </cell>
          <cell r="B42" t="str">
            <v>Alloy Piping Specialties</v>
          </cell>
        </row>
        <row r="43">
          <cell r="A43">
            <v>4164</v>
          </cell>
          <cell r="B43" t="str">
            <v>Underground Carbon Steel Pipe and Fittings</v>
          </cell>
        </row>
        <row r="44">
          <cell r="A44">
            <v>4165</v>
          </cell>
          <cell r="B44" t="str">
            <v>Steam Tracing</v>
          </cell>
        </row>
        <row r="45">
          <cell r="A45">
            <v>4166</v>
          </cell>
          <cell r="B45" t="str">
            <v>Revamp and Tie-In Material and Labor</v>
          </cell>
        </row>
        <row r="46">
          <cell r="A46">
            <v>4167</v>
          </cell>
          <cell r="B46" t="str">
            <v>Hangers and Supports</v>
          </cell>
        </row>
        <row r="47">
          <cell r="A47">
            <v>4168</v>
          </cell>
          <cell r="B47" t="str">
            <v>Bolts and Gaskets</v>
          </cell>
        </row>
        <row r="48">
          <cell r="A48">
            <v>4169</v>
          </cell>
          <cell r="B48" t="str">
            <v>Field Stress Relieving</v>
          </cell>
        </row>
        <row r="49">
          <cell r="A49">
            <v>4170</v>
          </cell>
          <cell r="B49" t="str">
            <v>Nondestructive Examination</v>
          </cell>
        </row>
        <row r="50">
          <cell r="A50">
            <v>4180</v>
          </cell>
          <cell r="B50" t="str">
            <v>Equipment Insulation (Hot)</v>
          </cell>
        </row>
        <row r="51">
          <cell r="A51">
            <v>4181</v>
          </cell>
          <cell r="B51" t="str">
            <v>Equipment Insulation (Cold)</v>
          </cell>
        </row>
        <row r="52">
          <cell r="A52">
            <v>4182</v>
          </cell>
          <cell r="B52" t="str">
            <v>Pipe Insulation (Hot)</v>
          </cell>
        </row>
        <row r="53">
          <cell r="A53">
            <v>4183</v>
          </cell>
          <cell r="B53" t="str">
            <v>Pipe Insulation (Cold)</v>
          </cell>
        </row>
        <row r="54">
          <cell r="A54">
            <v>4184</v>
          </cell>
          <cell r="B54" t="str">
            <v>Special Insulation</v>
          </cell>
        </row>
        <row r="55">
          <cell r="A55">
            <v>4185</v>
          </cell>
          <cell r="B55" t="str">
            <v>Duct Insulation</v>
          </cell>
        </row>
        <row r="56">
          <cell r="A56">
            <v>4186</v>
          </cell>
          <cell r="B56" t="str">
            <v>Asbestos Abatement</v>
          </cell>
        </row>
        <row r="57">
          <cell r="A57">
            <v>4195</v>
          </cell>
          <cell r="B57" t="str">
            <v>Testing and Inspection</v>
          </cell>
        </row>
        <row r="58">
          <cell r="A58">
            <v>4196</v>
          </cell>
          <cell r="B58" t="str">
            <v>Scaffolding</v>
          </cell>
        </row>
        <row r="59">
          <cell r="A59">
            <v>4197</v>
          </cell>
          <cell r="B59" t="str">
            <v>Material Handling</v>
          </cell>
        </row>
        <row r="60">
          <cell r="A60">
            <v>4198</v>
          </cell>
          <cell r="B60" t="str">
            <v>Labor Productivity Adjustments</v>
          </cell>
        </row>
        <row r="61">
          <cell r="A61">
            <v>4199</v>
          </cell>
          <cell r="B61" t="str">
            <v>Design Completion Allowance</v>
          </cell>
        </row>
        <row r="62">
          <cell r="A62">
            <v>4209</v>
          </cell>
          <cell r="B62" t="str">
            <v>Civil Demolition</v>
          </cell>
        </row>
        <row r="63">
          <cell r="A63">
            <v>4210</v>
          </cell>
          <cell r="B63" t="str">
            <v>Clearing and Grubbing</v>
          </cell>
        </row>
        <row r="64">
          <cell r="A64">
            <v>4211</v>
          </cell>
          <cell r="B64" t="str">
            <v>Stripping and Rough Grade</v>
          </cell>
        </row>
        <row r="65">
          <cell r="A65">
            <v>4212</v>
          </cell>
          <cell r="B65" t="str">
            <v>Dewatering</v>
          </cell>
        </row>
        <row r="66">
          <cell r="A66">
            <v>4213</v>
          </cell>
          <cell r="B66" t="str">
            <v>Excavation</v>
          </cell>
        </row>
        <row r="67">
          <cell r="A67">
            <v>4214</v>
          </cell>
          <cell r="B67" t="str">
            <v>Backfill</v>
          </cell>
        </row>
        <row r="68">
          <cell r="A68">
            <v>4215</v>
          </cell>
          <cell r="B68" t="str">
            <v>Shoring</v>
          </cell>
        </row>
        <row r="69">
          <cell r="A69">
            <v>4216</v>
          </cell>
          <cell r="B69" t="str">
            <v>Sheet Piling</v>
          </cell>
        </row>
        <row r="70">
          <cell r="A70">
            <v>4217</v>
          </cell>
          <cell r="B70" t="str">
            <v>Load Bearing Piles</v>
          </cell>
        </row>
        <row r="71">
          <cell r="A71">
            <v>4218</v>
          </cell>
          <cell r="B71" t="str">
            <v>Gravity Flow Underground Sewer Pipe - 12" &amp; Under</v>
          </cell>
        </row>
        <row r="72">
          <cell r="A72">
            <v>4219</v>
          </cell>
          <cell r="B72" t="str">
            <v>Gravity Flow Underground Sewer Pipe - 14" to 30"</v>
          </cell>
        </row>
        <row r="73">
          <cell r="A73">
            <v>4220</v>
          </cell>
          <cell r="B73" t="str">
            <v>Gravity Flow Underground Sewer Pipe - 32" to 60"</v>
          </cell>
        </row>
        <row r="74">
          <cell r="A74">
            <v>4221</v>
          </cell>
          <cell r="B74" t="str">
            <v>Gravity Flow Underground Sewer Pipe - 60" &amp; Larger</v>
          </cell>
        </row>
        <row r="75">
          <cell r="A75">
            <v>4222</v>
          </cell>
          <cell r="B75" t="str">
            <v>Utility Piping</v>
          </cell>
        </row>
        <row r="76">
          <cell r="A76">
            <v>4223</v>
          </cell>
          <cell r="B76" t="str">
            <v>Catchbasins and Manholes</v>
          </cell>
        </row>
        <row r="77">
          <cell r="A77">
            <v>4224</v>
          </cell>
          <cell r="B77" t="str">
            <v>Sub Base</v>
          </cell>
        </row>
        <row r="78">
          <cell r="A78">
            <v>4225</v>
          </cell>
          <cell r="B78" t="str">
            <v>Fine Grading</v>
          </cell>
        </row>
        <row r="79">
          <cell r="A79">
            <v>4226</v>
          </cell>
          <cell r="B79" t="str">
            <v>Slope Protection and Linings</v>
          </cell>
        </row>
        <row r="80">
          <cell r="A80">
            <v>4227</v>
          </cell>
          <cell r="B80" t="str">
            <v>Ponds, Canals, and Dikes</v>
          </cell>
        </row>
        <row r="81">
          <cell r="A81">
            <v>4228</v>
          </cell>
          <cell r="B81" t="str">
            <v>Fencing</v>
          </cell>
        </row>
        <row r="82">
          <cell r="A82">
            <v>4229</v>
          </cell>
          <cell r="B82" t="str">
            <v>Railroads</v>
          </cell>
        </row>
        <row r="83">
          <cell r="A83">
            <v>4230</v>
          </cell>
          <cell r="B83" t="str">
            <v>Marine Facilities</v>
          </cell>
        </row>
        <row r="84">
          <cell r="A84">
            <v>4231</v>
          </cell>
          <cell r="B84" t="str">
            <v>Water Wells</v>
          </cell>
        </row>
        <row r="85">
          <cell r="A85">
            <v>4232</v>
          </cell>
          <cell r="B85" t="str">
            <v>Bridges</v>
          </cell>
        </row>
        <row r="86">
          <cell r="A86">
            <v>4233</v>
          </cell>
          <cell r="B86" t="str">
            <v>Landscaping and Ground Cover</v>
          </cell>
        </row>
        <row r="87">
          <cell r="A87">
            <v>4234</v>
          </cell>
          <cell r="B87" t="str">
            <v>Buildings (SF/Type)</v>
          </cell>
        </row>
        <row r="88">
          <cell r="A88">
            <v>4238</v>
          </cell>
          <cell r="B88" t="str">
            <v>Miscellaneous Foundations</v>
          </cell>
        </row>
        <row r="89">
          <cell r="A89">
            <v>4240</v>
          </cell>
          <cell r="B89" t="str">
            <v>Process Equipment Foundations</v>
          </cell>
        </row>
        <row r="90">
          <cell r="A90">
            <v>4241</v>
          </cell>
          <cell r="B90" t="str">
            <v>Slabs On Grade</v>
          </cell>
        </row>
        <row r="91">
          <cell r="A91">
            <v>4242</v>
          </cell>
          <cell r="B91" t="str">
            <v>Asphalt Paving</v>
          </cell>
        </row>
        <row r="92">
          <cell r="A92">
            <v>4243</v>
          </cell>
          <cell r="B92" t="str">
            <v>Concrete Paving</v>
          </cell>
        </row>
        <row r="93">
          <cell r="A93">
            <v>4244</v>
          </cell>
          <cell r="B93" t="str">
            <v>Cooling Tower Foundations</v>
          </cell>
        </row>
        <row r="94">
          <cell r="A94">
            <v>4245</v>
          </cell>
          <cell r="B94" t="str">
            <v>Tank Ringwalls</v>
          </cell>
        </row>
        <row r="95">
          <cell r="A95">
            <v>4246</v>
          </cell>
          <cell r="B95" t="str">
            <v>Concrete Trenches, Pits, and Boxes</v>
          </cell>
        </row>
        <row r="96">
          <cell r="A96">
            <v>4247</v>
          </cell>
          <cell r="B96" t="str">
            <v>Seal Slabs</v>
          </cell>
        </row>
        <row r="97">
          <cell r="A97">
            <v>4248</v>
          </cell>
          <cell r="B97" t="str">
            <v>Drilled Footings</v>
          </cell>
        </row>
        <row r="98">
          <cell r="A98">
            <v>4249</v>
          </cell>
          <cell r="B98" t="str">
            <v>Concrete Specialties</v>
          </cell>
        </row>
        <row r="99">
          <cell r="A99">
            <v>4250</v>
          </cell>
          <cell r="B99" t="str">
            <v>Grouting</v>
          </cell>
        </row>
        <row r="100">
          <cell r="A100">
            <v>4251</v>
          </cell>
          <cell r="B100" t="str">
            <v>Fireproofing (All Plant Facilities Except Buildings)</v>
          </cell>
        </row>
        <row r="101">
          <cell r="A101">
            <v>4260</v>
          </cell>
          <cell r="B101" t="str">
            <v>Painting (All Plant Facilities Except Buildings)</v>
          </cell>
        </row>
        <row r="102">
          <cell r="A102">
            <v>4261</v>
          </cell>
          <cell r="B102" t="str">
            <v>Specialty Coatings</v>
          </cell>
        </row>
        <row r="103">
          <cell r="A103">
            <v>4295</v>
          </cell>
          <cell r="B103" t="str">
            <v>Testing and Inspection</v>
          </cell>
        </row>
        <row r="104">
          <cell r="A104">
            <v>4296</v>
          </cell>
          <cell r="B104" t="str">
            <v>Scaffolding</v>
          </cell>
        </row>
        <row r="105">
          <cell r="A105">
            <v>4297</v>
          </cell>
          <cell r="B105" t="str">
            <v>Material Handling</v>
          </cell>
        </row>
        <row r="106">
          <cell r="A106">
            <v>4298</v>
          </cell>
          <cell r="B106" t="str">
            <v>Labor Productivity Adjustments</v>
          </cell>
        </row>
        <row r="107">
          <cell r="A107">
            <v>4299</v>
          </cell>
          <cell r="B107" t="str">
            <v>Design Completion Allowance</v>
          </cell>
        </row>
        <row r="108">
          <cell r="A108">
            <v>4309</v>
          </cell>
          <cell r="B108" t="str">
            <v>Structural Demolition</v>
          </cell>
        </row>
        <row r="109">
          <cell r="A109">
            <v>4310</v>
          </cell>
          <cell r="B109" t="str">
            <v>Steel Structures &amp; Encl Mat'l-Under 17#/LF (light)</v>
          </cell>
        </row>
        <row r="110">
          <cell r="A110">
            <v>4311</v>
          </cell>
          <cell r="B110" t="str">
            <v>Steel Structures &amp; Encl Mat'l-17# to 45#/LF (heavy)</v>
          </cell>
        </row>
        <row r="111">
          <cell r="A111">
            <v>4312</v>
          </cell>
          <cell r="B111" t="str">
            <v>Steel Structures - Over 45#/LF</v>
          </cell>
        </row>
        <row r="112">
          <cell r="A112">
            <v>4313</v>
          </cell>
          <cell r="B112" t="str">
            <v>Platforms, Ladders, Stairs, and Handrails</v>
          </cell>
        </row>
        <row r="113">
          <cell r="A113">
            <v>4314</v>
          </cell>
          <cell r="B113" t="str">
            <v>Metal Decking</v>
          </cell>
        </row>
        <row r="114">
          <cell r="A114">
            <v>4315</v>
          </cell>
          <cell r="B114" t="str">
            <v>Steel Pipe Stanchions</v>
          </cell>
        </row>
        <row r="115">
          <cell r="A115">
            <v>4316</v>
          </cell>
          <cell r="B115" t="str">
            <v>Miscellaneous Steel</v>
          </cell>
        </row>
        <row r="116">
          <cell r="A116">
            <v>4317</v>
          </cell>
          <cell r="B116" t="str">
            <v>Other Structural Material</v>
          </cell>
        </row>
        <row r="117">
          <cell r="A117">
            <v>4318</v>
          </cell>
          <cell r="B117" t="str">
            <v>Precast Pipe Stanchions</v>
          </cell>
        </row>
        <row r="118">
          <cell r="A118">
            <v>4319</v>
          </cell>
          <cell r="B118" t="str">
            <v>Concrete Structures Poured In Place</v>
          </cell>
        </row>
        <row r="119">
          <cell r="A119">
            <v>4320</v>
          </cell>
          <cell r="B119" t="str">
            <v>Precast Concrete Structures</v>
          </cell>
        </row>
        <row r="120">
          <cell r="A120">
            <v>4330</v>
          </cell>
          <cell r="B120" t="str">
            <v>Atmospheric Tanks (Steel, Concrete, Fiberglass, Etc.)</v>
          </cell>
        </row>
        <row r="121">
          <cell r="A121">
            <v>4331</v>
          </cell>
          <cell r="B121" t="str">
            <v>Tank Insulation</v>
          </cell>
        </row>
        <row r="122">
          <cell r="A122">
            <v>4395</v>
          </cell>
          <cell r="B122" t="str">
            <v>Testing and Inspection</v>
          </cell>
        </row>
        <row r="123">
          <cell r="A123">
            <v>4396</v>
          </cell>
          <cell r="B123" t="str">
            <v>Scaffolding</v>
          </cell>
        </row>
        <row r="124">
          <cell r="A124">
            <v>4397</v>
          </cell>
          <cell r="B124" t="str">
            <v>Material Handling</v>
          </cell>
        </row>
        <row r="125">
          <cell r="A125">
            <v>4398</v>
          </cell>
          <cell r="B125" t="str">
            <v>Labor Productivity Adjustments</v>
          </cell>
        </row>
        <row r="126">
          <cell r="A126">
            <v>4399</v>
          </cell>
          <cell r="B126" t="str">
            <v>Design Completion Allowance</v>
          </cell>
        </row>
        <row r="127">
          <cell r="A127">
            <v>4410</v>
          </cell>
          <cell r="B127" t="str">
            <v>Electrical Demolition</v>
          </cell>
        </row>
        <row r="128">
          <cell r="A128">
            <v>4411</v>
          </cell>
          <cell r="B128" t="str">
            <v>Distrubution Equip (Substations, 15KV Switchgear)</v>
          </cell>
        </row>
        <row r="129">
          <cell r="A129">
            <v>4412</v>
          </cell>
          <cell r="B129" t="str">
            <v>Power Equipment (5KV, 600V MCC's, Switchgear)</v>
          </cell>
        </row>
        <row r="130">
          <cell r="A130">
            <v>4413</v>
          </cell>
          <cell r="B130" t="str">
            <v>Emergency and Standby Equipment</v>
          </cell>
        </row>
        <row r="131">
          <cell r="A131">
            <v>4414</v>
          </cell>
          <cell r="B131" t="str">
            <v>Lighting Equipment</v>
          </cell>
        </row>
        <row r="132">
          <cell r="A132">
            <v>4415</v>
          </cell>
          <cell r="B132" t="str">
            <v>Conduit</v>
          </cell>
        </row>
        <row r="133">
          <cell r="A133">
            <v>4416</v>
          </cell>
          <cell r="B133" t="str">
            <v>Transformers</v>
          </cell>
        </row>
        <row r="134">
          <cell r="A134">
            <v>4417</v>
          </cell>
          <cell r="B134" t="str">
            <v>Breakers/Panelboards</v>
          </cell>
        </row>
        <row r="135">
          <cell r="A135">
            <v>4418</v>
          </cell>
          <cell r="B135" t="str">
            <v>Miscellaneous Electrical Equipment</v>
          </cell>
        </row>
        <row r="136">
          <cell r="A136">
            <v>4419</v>
          </cell>
          <cell r="B136" t="str">
            <v>Cable Tray Systems</v>
          </cell>
        </row>
        <row r="137">
          <cell r="A137">
            <v>4420</v>
          </cell>
          <cell r="B137" t="str">
            <v>Terminal Box/Junction Box</v>
          </cell>
        </row>
        <row r="138">
          <cell r="A138">
            <v>4421</v>
          </cell>
          <cell r="B138" t="str">
            <v>Wire and Cable</v>
          </cell>
        </row>
        <row r="139">
          <cell r="A139">
            <v>4422</v>
          </cell>
          <cell r="B139" t="str">
            <v>Miscellaneous Support Materials</v>
          </cell>
        </row>
        <row r="140">
          <cell r="A140">
            <v>4424</v>
          </cell>
          <cell r="B140" t="str">
            <v>Connections</v>
          </cell>
        </row>
        <row r="141">
          <cell r="A141">
            <v>4425</v>
          </cell>
          <cell r="B141" t="str">
            <v>Motor Control Equipment</v>
          </cell>
        </row>
        <row r="142">
          <cell r="A142">
            <v>4427</v>
          </cell>
          <cell r="B142" t="str">
            <v>Grounding Systems</v>
          </cell>
        </row>
        <row r="143">
          <cell r="A143">
            <v>4428</v>
          </cell>
          <cell r="B143" t="str">
            <v>Cathodic Protection</v>
          </cell>
        </row>
        <row r="144">
          <cell r="A144">
            <v>4429</v>
          </cell>
          <cell r="B144" t="str">
            <v>Electric Heat Tracing</v>
          </cell>
        </row>
        <row r="145">
          <cell r="A145">
            <v>4431</v>
          </cell>
          <cell r="B145" t="str">
            <v>Underground Concrete Duct Bank and Vaults</v>
          </cell>
        </row>
        <row r="146">
          <cell r="A146">
            <v>4474</v>
          </cell>
          <cell r="B146" t="str">
            <v>Asbestos Abatement</v>
          </cell>
        </row>
        <row r="147">
          <cell r="A147">
            <v>4493</v>
          </cell>
          <cell r="B147" t="str">
            <v>Nameplates</v>
          </cell>
        </row>
        <row r="148">
          <cell r="A148">
            <v>4495</v>
          </cell>
          <cell r="B148" t="str">
            <v>Testing and Inspection/Start-Up Assistance</v>
          </cell>
        </row>
        <row r="149">
          <cell r="A149">
            <v>4496</v>
          </cell>
          <cell r="B149" t="str">
            <v>Scaffolding</v>
          </cell>
        </row>
        <row r="150">
          <cell r="A150">
            <v>4497</v>
          </cell>
          <cell r="B150" t="str">
            <v>Material Handling</v>
          </cell>
        </row>
        <row r="151">
          <cell r="A151">
            <v>4498</v>
          </cell>
          <cell r="B151" t="str">
            <v>Labor Productivity Adjustments</v>
          </cell>
        </row>
        <row r="152">
          <cell r="A152">
            <v>4499</v>
          </cell>
          <cell r="B152" t="str">
            <v>Design Completion Allowance</v>
          </cell>
        </row>
        <row r="153">
          <cell r="A153">
            <v>4510</v>
          </cell>
          <cell r="B153" t="str">
            <v>Instrument Demolition</v>
          </cell>
        </row>
        <row r="154">
          <cell r="A154">
            <v>4511</v>
          </cell>
          <cell r="B154" t="str">
            <v>Instrument Supports</v>
          </cell>
        </row>
        <row r="155">
          <cell r="A155">
            <v>4512</v>
          </cell>
          <cell r="B155" t="str">
            <v>Process Indicators</v>
          </cell>
        </row>
        <row r="156">
          <cell r="A156">
            <v>4513</v>
          </cell>
          <cell r="B156" t="str">
            <v>Field Controllers and Indicators</v>
          </cell>
        </row>
        <row r="157">
          <cell r="A157">
            <v>4514</v>
          </cell>
          <cell r="B157" t="str">
            <v>Field Switches</v>
          </cell>
        </row>
        <row r="158">
          <cell r="A158">
            <v>4515</v>
          </cell>
          <cell r="B158" t="str">
            <v>Transmitters and Primary Elements</v>
          </cell>
        </row>
        <row r="159">
          <cell r="A159">
            <v>4516</v>
          </cell>
          <cell r="B159" t="str">
            <v>Process Analyzers</v>
          </cell>
        </row>
        <row r="160">
          <cell r="A160">
            <v>4517</v>
          </cell>
          <cell r="B160" t="str">
            <v>Miscellaneous Devices</v>
          </cell>
        </row>
        <row r="161">
          <cell r="A161">
            <v>4518</v>
          </cell>
          <cell r="B161" t="str">
            <v>Control Valves</v>
          </cell>
        </row>
        <row r="162">
          <cell r="A162">
            <v>4519</v>
          </cell>
          <cell r="B162" t="str">
            <v>Relief Valves</v>
          </cell>
        </row>
        <row r="163">
          <cell r="A163">
            <v>4520</v>
          </cell>
          <cell r="B163" t="str">
            <v>Instrument Enclosures</v>
          </cell>
        </row>
        <row r="164">
          <cell r="A164">
            <v>4530</v>
          </cell>
          <cell r="B164" t="str">
            <v>Instrument Conduit Systems, Raceway</v>
          </cell>
        </row>
        <row r="165">
          <cell r="A165">
            <v>4531</v>
          </cell>
          <cell r="B165" t="str">
            <v>Instrument Tray Systems</v>
          </cell>
        </row>
        <row r="166">
          <cell r="A166">
            <v>4540</v>
          </cell>
          <cell r="B166" t="str">
            <v>Instrument Junction Boxes</v>
          </cell>
        </row>
        <row r="167">
          <cell r="A167">
            <v>4550</v>
          </cell>
          <cell r="B167" t="str">
            <v>Multi-Tube Bundles</v>
          </cell>
        </row>
        <row r="168">
          <cell r="A168">
            <v>4551</v>
          </cell>
          <cell r="B168" t="str">
            <v>Control Tubing</v>
          </cell>
        </row>
        <row r="169">
          <cell r="A169">
            <v>4560</v>
          </cell>
          <cell r="B169" t="str">
            <v>Multi-Pair Cable</v>
          </cell>
        </row>
        <row r="170">
          <cell r="A170">
            <v>4561</v>
          </cell>
          <cell r="B170" t="str">
            <v>Single Pair Cable</v>
          </cell>
        </row>
        <row r="171">
          <cell r="A171">
            <v>4562</v>
          </cell>
          <cell r="B171" t="str">
            <v>Instrument Terminations</v>
          </cell>
        </row>
        <row r="172">
          <cell r="A172">
            <v>4570</v>
          </cell>
          <cell r="B172" t="str">
            <v>Instrument Air Piping</v>
          </cell>
        </row>
        <row r="173">
          <cell r="A173">
            <v>4571</v>
          </cell>
          <cell r="B173" t="str">
            <v>Instrument Process Piping</v>
          </cell>
        </row>
        <row r="174">
          <cell r="A174">
            <v>4572</v>
          </cell>
          <cell r="B174" t="str">
            <v>Instrument Steam and Condensate Piping</v>
          </cell>
        </row>
        <row r="175">
          <cell r="A175">
            <v>4573</v>
          </cell>
          <cell r="B175" t="str">
            <v>Instrument Steam Tracing and Insulation</v>
          </cell>
        </row>
        <row r="176">
          <cell r="A176">
            <v>4574</v>
          </cell>
          <cell r="B176" t="str">
            <v>Asbestos Abatement</v>
          </cell>
        </row>
        <row r="177">
          <cell r="A177">
            <v>4580</v>
          </cell>
          <cell r="B177" t="str">
            <v>Field Control Panels, Racks and Shelters</v>
          </cell>
        </row>
        <row r="178">
          <cell r="A178">
            <v>4581</v>
          </cell>
          <cell r="B178" t="str">
            <v>Control Room Panels, Building Modifications</v>
          </cell>
        </row>
        <row r="179">
          <cell r="A179">
            <v>4582</v>
          </cell>
          <cell r="B179" t="str">
            <v>Panel Instrumentation</v>
          </cell>
        </row>
        <row r="180">
          <cell r="A180">
            <v>4590</v>
          </cell>
          <cell r="B180" t="str">
            <v>Distributed Controls, Computer Equipment</v>
          </cell>
        </row>
        <row r="181">
          <cell r="A181">
            <v>4591</v>
          </cell>
          <cell r="B181" t="str">
            <v>Calibration and Checkout</v>
          </cell>
        </row>
        <row r="182">
          <cell r="A182">
            <v>4593</v>
          </cell>
          <cell r="B182" t="str">
            <v>Nameplates</v>
          </cell>
        </row>
        <row r="183">
          <cell r="A183">
            <v>4596</v>
          </cell>
          <cell r="B183" t="str">
            <v>Scaffolding</v>
          </cell>
        </row>
        <row r="184">
          <cell r="A184">
            <v>4597</v>
          </cell>
          <cell r="B184" t="str">
            <v>Material Handling</v>
          </cell>
        </row>
        <row r="185">
          <cell r="A185">
            <v>4598</v>
          </cell>
          <cell r="B185" t="str">
            <v>Labor Productivity Adjustments</v>
          </cell>
        </row>
        <row r="186">
          <cell r="A186">
            <v>4599</v>
          </cell>
          <cell r="B186" t="str">
            <v>Design Completion Allowance</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TAB"/>
      <sheetName val="LeadSht"/>
      <sheetName val="Sch_94"/>
      <sheetName val="Sch94KWHs"/>
      <sheetName val="LowInc"/>
      <sheetName val="Target"/>
      <sheetName val="Final Rsbl"/>
      <sheetName val="02vs01"/>
      <sheetName val="Sch120Rsbl"/>
      <sheetName val="Sch_194Rsbl"/>
      <sheetName val="RateInc"/>
      <sheetName val="Bs Unbl Rt"/>
      <sheetName val="GPI"/>
      <sheetName val="Pended"/>
      <sheetName val="UnbDays"/>
      <sheetName val="Historical"/>
      <sheetName val="Realization"/>
      <sheetName val="Sch449-59"/>
      <sheetName val="Table"/>
      <sheetName val="APUA"/>
      <sheetName val="Sch_120"/>
      <sheetName val="Sch94 Rlfwd"/>
      <sheetName val="UBRtFinal"/>
      <sheetName val="UBRtRev"/>
      <sheetName val="UBRt"/>
      <sheetName val="JE #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sheetData sheetId="29" refreshError="1"/>
      <sheetData sheetId="30"/>
      <sheetData sheetId="31" refreshError="1"/>
      <sheetData sheetId="32"/>
      <sheetData sheetId="33"/>
      <sheetData sheetId="34"/>
      <sheetData sheetId="35"/>
      <sheetData sheetId="36"/>
      <sheetData sheetId="37"/>
      <sheetData sheetId="38" refreshError="1"/>
      <sheetData sheetId="39" refreshError="1"/>
      <sheetData sheetId="40" refreshError="1"/>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Sheet2"/>
      <sheetName val="ERB-sources"/>
      <sheetName val="EWC"/>
      <sheetName val="Sheet3"/>
      <sheetName val="EWC-sources"/>
      <sheetName val="GRB"/>
      <sheetName val="Sheet4"/>
      <sheetName val="GRB-sources"/>
      <sheetName val="GWC"/>
      <sheetName val="Sheet5"/>
      <sheetName val="GWC-sources"/>
      <sheetName val="Gas RB Recon to WC"/>
      <sheetName val="BS"/>
      <sheetName val="CWC"/>
      <sheetName val="Extrac1"/>
      <sheetName val="FAS109Rcls"/>
      <sheetName val="GasMerchInv"/>
      <sheetName val="Cube.SAP Recon"/>
      <sheetName val="Sheet1"/>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10">
          <cell r="Q10">
            <v>3908379967.46</v>
          </cell>
          <cell r="R10">
            <v>3917326936</v>
          </cell>
          <cell r="S10">
            <v>3929033372.96</v>
          </cell>
          <cell r="T10">
            <v>3940554579.3200002</v>
          </cell>
          <cell r="AG10">
            <v>3899156234.7366662</v>
          </cell>
          <cell r="AH10">
            <v>3901360698.6633334</v>
          </cell>
          <cell r="AI10">
            <v>3903843295.1800003</v>
          </cell>
          <cell r="AJ10">
            <v>3906774146.0166669</v>
          </cell>
        </row>
        <row r="11">
          <cell r="Q11">
            <v>1676897416.1199999</v>
          </cell>
          <cell r="R11">
            <v>1681058015.97</v>
          </cell>
          <cell r="S11">
            <v>1693490892.3599999</v>
          </cell>
          <cell r="T11">
            <v>1707559074.1700001</v>
          </cell>
          <cell r="AG11">
            <v>1633292456.7583332</v>
          </cell>
          <cell r="AH11">
            <v>1641280548.4145832</v>
          </cell>
          <cell r="AI11">
            <v>1649190425.9466667</v>
          </cell>
          <cell r="AJ11">
            <v>1657036105.1491663</v>
          </cell>
        </row>
        <row r="12">
          <cell r="Q12">
            <v>373101802.13999999</v>
          </cell>
          <cell r="R12">
            <v>376116175.24000001</v>
          </cell>
          <cell r="S12">
            <v>377054803.73000002</v>
          </cell>
          <cell r="T12">
            <v>387074441.10000002</v>
          </cell>
          <cell r="AG12">
            <v>370185426.19333333</v>
          </cell>
          <cell r="AH12">
            <v>370939750.65875</v>
          </cell>
          <cell r="AI12">
            <v>371842386.78458327</v>
          </cell>
          <cell r="AJ12">
            <v>372864741.24541664</v>
          </cell>
        </row>
        <row r="13">
          <cell r="Q13">
            <v>0</v>
          </cell>
          <cell r="R13">
            <v>0</v>
          </cell>
          <cell r="S13">
            <v>0</v>
          </cell>
          <cell r="T13">
            <v>0</v>
          </cell>
          <cell r="AG13">
            <v>0</v>
          </cell>
          <cell r="AH13">
            <v>0</v>
          </cell>
          <cell r="AI13">
            <v>0</v>
          </cell>
          <cell r="AJ13">
            <v>0</v>
          </cell>
        </row>
        <row r="14">
          <cell r="Q14">
            <v>0</v>
          </cell>
          <cell r="R14">
            <v>0</v>
          </cell>
          <cell r="S14">
            <v>0</v>
          </cell>
          <cell r="T14">
            <v>0</v>
          </cell>
          <cell r="AG14">
            <v>0</v>
          </cell>
          <cell r="AH14">
            <v>0</v>
          </cell>
          <cell r="AI14">
            <v>0</v>
          </cell>
          <cell r="AJ14">
            <v>0</v>
          </cell>
        </row>
        <row r="15">
          <cell r="Q15">
            <v>0</v>
          </cell>
          <cell r="R15">
            <v>0</v>
          </cell>
          <cell r="S15">
            <v>0</v>
          </cell>
          <cell r="T15">
            <v>0</v>
          </cell>
          <cell r="AG15">
            <v>0</v>
          </cell>
          <cell r="AH15">
            <v>0</v>
          </cell>
          <cell r="AI15">
            <v>0</v>
          </cell>
          <cell r="AJ15">
            <v>0</v>
          </cell>
        </row>
        <row r="16">
          <cell r="Q16">
            <v>0</v>
          </cell>
          <cell r="R16">
            <v>0</v>
          </cell>
          <cell r="S16">
            <v>0</v>
          </cell>
          <cell r="T16">
            <v>0</v>
          </cell>
          <cell r="AG16">
            <v>0</v>
          </cell>
          <cell r="AH16">
            <v>0</v>
          </cell>
          <cell r="AI16">
            <v>0</v>
          </cell>
          <cell r="AJ16">
            <v>0</v>
          </cell>
        </row>
        <row r="17">
          <cell r="Q17">
            <v>0</v>
          </cell>
          <cell r="R17">
            <v>0</v>
          </cell>
          <cell r="S17">
            <v>0</v>
          </cell>
          <cell r="T17">
            <v>0</v>
          </cell>
          <cell r="AG17">
            <v>0</v>
          </cell>
          <cell r="AH17">
            <v>0</v>
          </cell>
          <cell r="AI17">
            <v>0</v>
          </cell>
          <cell r="AJ17">
            <v>0</v>
          </cell>
        </row>
        <row r="18">
          <cell r="Q18">
            <v>0</v>
          </cell>
          <cell r="R18">
            <v>0</v>
          </cell>
          <cell r="S18">
            <v>0</v>
          </cell>
          <cell r="T18">
            <v>0</v>
          </cell>
          <cell r="AG18">
            <v>0</v>
          </cell>
          <cell r="AH18">
            <v>0</v>
          </cell>
          <cell r="AI18">
            <v>0</v>
          </cell>
          <cell r="AJ18">
            <v>0</v>
          </cell>
        </row>
        <row r="19">
          <cell r="Q19">
            <v>159350590.19</v>
          </cell>
          <cell r="R19">
            <v>159350590.19</v>
          </cell>
          <cell r="S19">
            <v>159350590.19</v>
          </cell>
          <cell r="T19">
            <v>159350590.19</v>
          </cell>
          <cell r="AG19">
            <v>159671484.9941667</v>
          </cell>
          <cell r="AH19">
            <v>159543127.07250002</v>
          </cell>
          <cell r="AI19">
            <v>159414769.15083337</v>
          </cell>
          <cell r="AJ19">
            <v>159350590.19000003</v>
          </cell>
        </row>
        <row r="20">
          <cell r="Q20">
            <v>0</v>
          </cell>
          <cell r="R20">
            <v>0</v>
          </cell>
          <cell r="S20">
            <v>0</v>
          </cell>
          <cell r="T20">
            <v>0</v>
          </cell>
          <cell r="AG20">
            <v>0</v>
          </cell>
          <cell r="AH20">
            <v>0</v>
          </cell>
          <cell r="AI20">
            <v>0</v>
          </cell>
          <cell r="AJ20">
            <v>0</v>
          </cell>
        </row>
        <row r="21">
          <cell r="AG21">
            <v>0</v>
          </cell>
          <cell r="AH21">
            <v>0</v>
          </cell>
          <cell r="AI21">
            <v>0</v>
          </cell>
          <cell r="AJ21">
            <v>0</v>
          </cell>
        </row>
        <row r="22">
          <cell r="Q22">
            <v>6472729.8300000001</v>
          </cell>
          <cell r="R22">
            <v>7585846.9699999997</v>
          </cell>
          <cell r="S22">
            <v>7585839.4299999997</v>
          </cell>
          <cell r="T22">
            <v>7585839.4299999997</v>
          </cell>
          <cell r="AG22">
            <v>6772283.6800000006</v>
          </cell>
          <cell r="AH22">
            <v>6790791.7341666669</v>
          </cell>
          <cell r="AI22">
            <v>6858412.2424999997</v>
          </cell>
          <cell r="AJ22">
            <v>6917891.3987500006</v>
          </cell>
        </row>
        <row r="23">
          <cell r="Q23">
            <v>22339.93</v>
          </cell>
          <cell r="R23">
            <v>22339.93</v>
          </cell>
          <cell r="S23">
            <v>22339.93</v>
          </cell>
          <cell r="T23">
            <v>22339.93</v>
          </cell>
          <cell r="AG23">
            <v>1087695.7925</v>
          </cell>
          <cell r="AH23">
            <v>945648.34416666662</v>
          </cell>
          <cell r="AI23">
            <v>803600.89583333314</v>
          </cell>
          <cell r="AJ23">
            <v>661553.44749999989</v>
          </cell>
        </row>
        <row r="24">
          <cell r="Q24">
            <v>0</v>
          </cell>
          <cell r="R24">
            <v>0</v>
          </cell>
          <cell r="S24">
            <v>0</v>
          </cell>
          <cell r="T24">
            <v>0</v>
          </cell>
          <cell r="AG24">
            <v>0</v>
          </cell>
          <cell r="AH24">
            <v>0</v>
          </cell>
          <cell r="AI24">
            <v>0</v>
          </cell>
          <cell r="AJ24">
            <v>0</v>
          </cell>
        </row>
        <row r="25">
          <cell r="Q25">
            <v>97883456.430000007</v>
          </cell>
          <cell r="R25">
            <v>95984277.549999997</v>
          </cell>
          <cell r="S25">
            <v>94690119.400000006</v>
          </cell>
          <cell r="T25">
            <v>80270723.469999999</v>
          </cell>
          <cell r="AG25">
            <v>83909888.509583339</v>
          </cell>
          <cell r="AH25">
            <v>85020088.963750005</v>
          </cell>
          <cell r="AI25">
            <v>86166586.632916659</v>
          </cell>
          <cell r="AJ25">
            <v>86725029.596249998</v>
          </cell>
        </row>
        <row r="26">
          <cell r="Q26">
            <v>32727175.100000001</v>
          </cell>
          <cell r="R26">
            <v>34898021.280000001</v>
          </cell>
          <cell r="S26">
            <v>32701040.550000001</v>
          </cell>
          <cell r="T26">
            <v>37170259.859999999</v>
          </cell>
          <cell r="AG26">
            <v>24020721.867083337</v>
          </cell>
          <cell r="AH26">
            <v>24766535.980833337</v>
          </cell>
          <cell r="AI26">
            <v>25556697.588750001</v>
          </cell>
          <cell r="AJ26">
            <v>26512829.249583334</v>
          </cell>
        </row>
        <row r="27">
          <cell r="Q27">
            <v>11531074.140000001</v>
          </cell>
          <cell r="R27">
            <v>8875788.3100000005</v>
          </cell>
          <cell r="S27">
            <v>9639238.2100000009</v>
          </cell>
          <cell r="T27">
            <v>4554441.4800000004</v>
          </cell>
          <cell r="AG27">
            <v>9591058.5233333334</v>
          </cell>
          <cell r="AH27">
            <v>9604860.8116666656</v>
          </cell>
          <cell r="AI27">
            <v>9525381.177083334</v>
          </cell>
          <cell r="AJ27">
            <v>9429426.5275000017</v>
          </cell>
        </row>
        <row r="28">
          <cell r="Q28">
            <v>4440409.72</v>
          </cell>
          <cell r="R28">
            <v>4794028.43</v>
          </cell>
          <cell r="S28">
            <v>4570270.99</v>
          </cell>
          <cell r="T28">
            <v>-1006991.81</v>
          </cell>
          <cell r="AG28">
            <v>2843517.26125</v>
          </cell>
          <cell r="AH28">
            <v>3170119.8349999995</v>
          </cell>
          <cell r="AI28">
            <v>3559931.5437499997</v>
          </cell>
          <cell r="AJ28">
            <v>3747963.1854166668</v>
          </cell>
        </row>
        <row r="29">
          <cell r="Q29">
            <v>199221.43</v>
          </cell>
          <cell r="R29">
            <v>247584.93</v>
          </cell>
          <cell r="S29">
            <v>247584.93</v>
          </cell>
          <cell r="T29">
            <v>265754.3</v>
          </cell>
          <cell r="AG29">
            <v>24118.188750000001</v>
          </cell>
          <cell r="AH29">
            <v>42735.120416666665</v>
          </cell>
          <cell r="AI29">
            <v>63367.197916666657</v>
          </cell>
          <cell r="AJ29">
            <v>84756.33249999999</v>
          </cell>
        </row>
        <row r="30">
          <cell r="Q30">
            <v>0</v>
          </cell>
          <cell r="R30">
            <v>0</v>
          </cell>
          <cell r="S30">
            <v>0</v>
          </cell>
          <cell r="T30">
            <v>0</v>
          </cell>
          <cell r="AG30">
            <v>0</v>
          </cell>
          <cell r="AH30">
            <v>0</v>
          </cell>
          <cell r="AI30">
            <v>0</v>
          </cell>
          <cell r="AJ30">
            <v>0</v>
          </cell>
        </row>
        <row r="31">
          <cell r="Q31">
            <v>4679511</v>
          </cell>
          <cell r="R31">
            <v>4644344</v>
          </cell>
          <cell r="S31">
            <v>9584972</v>
          </cell>
          <cell r="T31">
            <v>9060</v>
          </cell>
          <cell r="AG31">
            <v>3738085.9166666665</v>
          </cell>
          <cell r="AH31">
            <v>3759635.5833333335</v>
          </cell>
          <cell r="AI31">
            <v>4002365.75</v>
          </cell>
          <cell r="AJ31">
            <v>4208163.875</v>
          </cell>
        </row>
        <row r="32">
          <cell r="Q32">
            <v>661860</v>
          </cell>
          <cell r="R32">
            <v>4881713</v>
          </cell>
          <cell r="S32">
            <v>6031945</v>
          </cell>
          <cell r="T32">
            <v>358710</v>
          </cell>
          <cell r="AG32">
            <v>3989117.7083333335</v>
          </cell>
          <cell r="AH32">
            <v>3722762.625</v>
          </cell>
          <cell r="AI32">
            <v>3617566.6666666665</v>
          </cell>
          <cell r="AJ32">
            <v>3570998.7083333335</v>
          </cell>
        </row>
        <row r="33">
          <cell r="Q33">
            <v>-1654810063.96</v>
          </cell>
          <cell r="R33">
            <v>-1662948434</v>
          </cell>
          <cell r="S33">
            <v>-1671989116.95</v>
          </cell>
          <cell r="T33">
            <v>-1679717664.0899999</v>
          </cell>
          <cell r="AG33">
            <v>-1640346898.7474997</v>
          </cell>
          <cell r="AH33">
            <v>-1642407896.4495838</v>
          </cell>
          <cell r="AI33">
            <v>-1644666102.6154168</v>
          </cell>
          <cell r="AJ33">
            <v>-1647871706.2416668</v>
          </cell>
        </row>
        <row r="34">
          <cell r="Q34">
            <v>-528465119.70999998</v>
          </cell>
          <cell r="R34">
            <v>-531129994.49000001</v>
          </cell>
          <cell r="S34">
            <v>-535726091.85000002</v>
          </cell>
          <cell r="T34">
            <v>-539556126.04999995</v>
          </cell>
          <cell r="AG34">
            <v>-513210444.23708326</v>
          </cell>
          <cell r="AH34">
            <v>-515047643.63749999</v>
          </cell>
          <cell r="AI34">
            <v>-516900165.00541669</v>
          </cell>
          <cell r="AJ34">
            <v>-519488640.44249994</v>
          </cell>
        </row>
        <row r="35">
          <cell r="Q35">
            <v>-30146922.460000001</v>
          </cell>
          <cell r="R35">
            <v>-30069607.449999999</v>
          </cell>
          <cell r="S35">
            <v>-30542894.530000001</v>
          </cell>
          <cell r="T35">
            <v>-31046232.600000001</v>
          </cell>
          <cell r="AG35">
            <v>-32186693.927916672</v>
          </cell>
          <cell r="AH35">
            <v>-31681579.993333329</v>
          </cell>
          <cell r="AI35">
            <v>-31160688.426666662</v>
          </cell>
          <cell r="AJ35">
            <v>-30823952.141666662</v>
          </cell>
        </row>
        <row r="36">
          <cell r="Q36">
            <v>20321734.579999998</v>
          </cell>
          <cell r="R36">
            <v>21294535.940000001</v>
          </cell>
          <cell r="S36">
            <v>21584792.780000001</v>
          </cell>
          <cell r="T36">
            <v>22402585.559999999</v>
          </cell>
          <cell r="AG36">
            <v>22635835.908749998</v>
          </cell>
          <cell r="AH36">
            <v>22739472.728333335</v>
          </cell>
          <cell r="AI36">
            <v>22908506.955416664</v>
          </cell>
          <cell r="AJ36">
            <v>22864448.856249999</v>
          </cell>
        </row>
        <row r="37">
          <cell r="Q37">
            <v>18159663.66</v>
          </cell>
          <cell r="R37">
            <v>17815782.010000002</v>
          </cell>
          <cell r="S37">
            <v>17888144.420000002</v>
          </cell>
          <cell r="T37">
            <v>18027466.989999998</v>
          </cell>
          <cell r="AG37">
            <v>18910570.395833332</v>
          </cell>
          <cell r="AH37">
            <v>18815345.3125</v>
          </cell>
          <cell r="AI37">
            <v>18667931.727499999</v>
          </cell>
          <cell r="AJ37">
            <v>18538786.864583332</v>
          </cell>
        </row>
        <row r="38">
          <cell r="Q38">
            <v>3943576.01</v>
          </cell>
          <cell r="R38">
            <v>3937540.8</v>
          </cell>
          <cell r="S38">
            <v>3940670.1</v>
          </cell>
          <cell r="T38">
            <v>3940622.95</v>
          </cell>
          <cell r="AG38">
            <v>3533454.0866666664</v>
          </cell>
          <cell r="AH38">
            <v>3514428.2333333329</v>
          </cell>
          <cell r="AI38">
            <v>3435191.0024999995</v>
          </cell>
          <cell r="AJ38">
            <v>3482614.4908333332</v>
          </cell>
        </row>
        <row r="39">
          <cell r="Q39">
            <v>-4330592.3</v>
          </cell>
          <cell r="R39">
            <v>-4192467.64</v>
          </cell>
          <cell r="S39">
            <v>-4093776.74</v>
          </cell>
          <cell r="T39">
            <v>-4255132.92</v>
          </cell>
          <cell r="AG39">
            <v>-4605907.9933333332</v>
          </cell>
          <cell r="AH39">
            <v>-4503663.5354166664</v>
          </cell>
          <cell r="AI39">
            <v>-4413424.8574999999</v>
          </cell>
          <cell r="AJ39">
            <v>-4388580.3949999996</v>
          </cell>
        </row>
        <row r="40">
          <cell r="Q40">
            <v>1439827.66</v>
          </cell>
          <cell r="R40">
            <v>1483042.95</v>
          </cell>
          <cell r="S40">
            <v>1528310.66</v>
          </cell>
          <cell r="T40">
            <v>1592775.23</v>
          </cell>
          <cell r="AG40">
            <v>398163.80791666667</v>
          </cell>
          <cell r="AH40">
            <v>623695.75291666668</v>
          </cell>
          <cell r="AI40">
            <v>850061.36375000002</v>
          </cell>
          <cell r="AJ40">
            <v>1076315.6608333334</v>
          </cell>
        </row>
        <row r="41">
          <cell r="AG41">
            <v>0</v>
          </cell>
          <cell r="AH41">
            <v>0</v>
          </cell>
          <cell r="AI41">
            <v>0</v>
          </cell>
          <cell r="AJ41">
            <v>0</v>
          </cell>
        </row>
        <row r="42">
          <cell r="AG42">
            <v>0</v>
          </cell>
          <cell r="AH42">
            <v>0</v>
          </cell>
          <cell r="AI42">
            <v>0</v>
          </cell>
          <cell r="AJ42">
            <v>0</v>
          </cell>
        </row>
        <row r="43">
          <cell r="AG43">
            <v>0</v>
          </cell>
          <cell r="AH43">
            <v>0</v>
          </cell>
          <cell r="AI43">
            <v>0</v>
          </cell>
          <cell r="AJ43">
            <v>0</v>
          </cell>
        </row>
        <row r="44">
          <cell r="AG44">
            <v>0</v>
          </cell>
          <cell r="AH44">
            <v>0</v>
          </cell>
          <cell r="AI44">
            <v>0</v>
          </cell>
          <cell r="AJ44">
            <v>0</v>
          </cell>
        </row>
        <row r="45">
          <cell r="Q45">
            <v>0</v>
          </cell>
          <cell r="R45">
            <v>0</v>
          </cell>
          <cell r="S45">
            <v>0</v>
          </cell>
          <cell r="T45">
            <v>0</v>
          </cell>
          <cell r="AG45">
            <v>3113429.9708333332</v>
          </cell>
          <cell r="AH45">
            <v>1868057.9824999999</v>
          </cell>
          <cell r="AI45">
            <v>622685.99416666664</v>
          </cell>
          <cell r="AJ45">
            <v>0</v>
          </cell>
        </row>
        <row r="46">
          <cell r="Q46">
            <v>0</v>
          </cell>
          <cell r="R46">
            <v>0</v>
          </cell>
          <cell r="S46">
            <v>0</v>
          </cell>
          <cell r="T46">
            <v>0</v>
          </cell>
          <cell r="AG46">
            <v>3115699.4562500003</v>
          </cell>
          <cell r="AH46">
            <v>1869419.6737500001</v>
          </cell>
          <cell r="AI46">
            <v>623139.89124999999</v>
          </cell>
          <cell r="AJ46">
            <v>0</v>
          </cell>
        </row>
        <row r="47">
          <cell r="Q47">
            <v>0</v>
          </cell>
          <cell r="R47">
            <v>0</v>
          </cell>
          <cell r="S47">
            <v>0</v>
          </cell>
          <cell r="T47">
            <v>0</v>
          </cell>
          <cell r="AG47">
            <v>176298.33499999999</v>
          </cell>
          <cell r="AH47">
            <v>58766.111666666664</v>
          </cell>
          <cell r="AI47">
            <v>0</v>
          </cell>
          <cell r="AJ47">
            <v>0</v>
          </cell>
        </row>
        <row r="48">
          <cell r="Q48">
            <v>0</v>
          </cell>
          <cell r="R48">
            <v>0</v>
          </cell>
          <cell r="S48">
            <v>0</v>
          </cell>
          <cell r="T48">
            <v>0</v>
          </cell>
          <cell r="AG48">
            <v>-487236.82</v>
          </cell>
          <cell r="AH48">
            <v>-440833.3133333333</v>
          </cell>
          <cell r="AI48">
            <v>-394429.80666666664</v>
          </cell>
          <cell r="AJ48">
            <v>-348026.3</v>
          </cell>
        </row>
        <row r="49">
          <cell r="Q49">
            <v>0</v>
          </cell>
          <cell r="R49">
            <v>0</v>
          </cell>
          <cell r="S49">
            <v>0</v>
          </cell>
          <cell r="T49">
            <v>0</v>
          </cell>
          <cell r="AG49">
            <v>-82542.285000000018</v>
          </cell>
          <cell r="AH49">
            <v>-74681.115000000005</v>
          </cell>
          <cell r="AI49">
            <v>-66819.945000000007</v>
          </cell>
          <cell r="AJ49">
            <v>-58958.775000000001</v>
          </cell>
        </row>
        <row r="50">
          <cell r="Q50">
            <v>0</v>
          </cell>
          <cell r="R50">
            <v>0</v>
          </cell>
          <cell r="S50">
            <v>0</v>
          </cell>
          <cell r="T50">
            <v>223992.83</v>
          </cell>
          <cell r="AG50">
            <v>-3152272.2174999993</v>
          </cell>
          <cell r="AH50">
            <v>-2852055.8158333334</v>
          </cell>
          <cell r="AI50">
            <v>-2551839.4141666666</v>
          </cell>
          <cell r="AJ50">
            <v>-2242289.9779166668</v>
          </cell>
        </row>
        <row r="51">
          <cell r="Q51">
            <v>0</v>
          </cell>
          <cell r="R51">
            <v>0</v>
          </cell>
          <cell r="S51">
            <v>0</v>
          </cell>
          <cell r="T51">
            <v>-92494.49</v>
          </cell>
          <cell r="AG51">
            <v>-1184736.531666667</v>
          </cell>
          <cell r="AH51">
            <v>-1019952.2429166669</v>
          </cell>
          <cell r="AI51">
            <v>-874880.98958333349</v>
          </cell>
          <cell r="AJ51">
            <v>-759303.76833333343</v>
          </cell>
        </row>
        <row r="52">
          <cell r="Q52">
            <v>0</v>
          </cell>
          <cell r="R52">
            <v>0</v>
          </cell>
          <cell r="S52">
            <v>0</v>
          </cell>
          <cell r="T52">
            <v>273185.39</v>
          </cell>
          <cell r="AG52">
            <v>1702574.0900000005</v>
          </cell>
          <cell r="AH52">
            <v>1540424.176666667</v>
          </cell>
          <cell r="AI52">
            <v>1378274.2633333337</v>
          </cell>
          <cell r="AJ52">
            <v>1227507.0745833337</v>
          </cell>
        </row>
        <row r="53">
          <cell r="Q53">
            <v>0</v>
          </cell>
          <cell r="R53">
            <v>0</v>
          </cell>
          <cell r="S53">
            <v>0</v>
          </cell>
          <cell r="T53">
            <v>0</v>
          </cell>
          <cell r="AG53">
            <v>0</v>
          </cell>
          <cell r="AH53">
            <v>0</v>
          </cell>
          <cell r="AI53">
            <v>0</v>
          </cell>
          <cell r="AJ53">
            <v>0</v>
          </cell>
        </row>
        <row r="54">
          <cell r="Q54">
            <v>0</v>
          </cell>
          <cell r="R54">
            <v>0</v>
          </cell>
          <cell r="S54">
            <v>0</v>
          </cell>
          <cell r="T54">
            <v>0</v>
          </cell>
          <cell r="AG54">
            <v>0</v>
          </cell>
          <cell r="AH54">
            <v>0</v>
          </cell>
          <cell r="AI54">
            <v>0</v>
          </cell>
          <cell r="AJ54">
            <v>0</v>
          </cell>
        </row>
        <row r="55">
          <cell r="Q55">
            <v>0</v>
          </cell>
          <cell r="R55">
            <v>0</v>
          </cell>
          <cell r="S55">
            <v>0</v>
          </cell>
          <cell r="T55">
            <v>0</v>
          </cell>
          <cell r="AG55">
            <v>0</v>
          </cell>
          <cell r="AH55">
            <v>0</v>
          </cell>
          <cell r="AI55">
            <v>0</v>
          </cell>
          <cell r="AJ55">
            <v>0</v>
          </cell>
        </row>
        <row r="56">
          <cell r="Q56">
            <v>0</v>
          </cell>
          <cell r="R56">
            <v>0</v>
          </cell>
          <cell r="S56">
            <v>0</v>
          </cell>
          <cell r="T56">
            <v>0</v>
          </cell>
          <cell r="AG56">
            <v>0</v>
          </cell>
          <cell r="AH56">
            <v>0</v>
          </cell>
          <cell r="AI56">
            <v>0</v>
          </cell>
          <cell r="AJ56">
            <v>0</v>
          </cell>
        </row>
        <row r="57">
          <cell r="Q57">
            <v>-82346006.150000006</v>
          </cell>
          <cell r="R57">
            <v>-82696427.689999998</v>
          </cell>
          <cell r="S57">
            <v>-83046849.319999993</v>
          </cell>
          <cell r="T57">
            <v>-83397270.859999999</v>
          </cell>
          <cell r="AG57">
            <v>-80246014.890833333</v>
          </cell>
          <cell r="AH57">
            <v>-80595677.788749993</v>
          </cell>
          <cell r="AI57">
            <v>-80944974.126666665</v>
          </cell>
          <cell r="AJ57">
            <v>-81294741.44083333</v>
          </cell>
        </row>
        <row r="58">
          <cell r="Q58">
            <v>0</v>
          </cell>
          <cell r="R58">
            <v>0</v>
          </cell>
          <cell r="S58">
            <v>0</v>
          </cell>
          <cell r="T58">
            <v>0</v>
          </cell>
          <cell r="AG58">
            <v>0</v>
          </cell>
          <cell r="AH58">
            <v>0</v>
          </cell>
          <cell r="AI58">
            <v>0</v>
          </cell>
          <cell r="AJ58">
            <v>0</v>
          </cell>
        </row>
        <row r="59">
          <cell r="Q59">
            <v>-13639797.619999999</v>
          </cell>
          <cell r="R59">
            <v>-13895294.109999999</v>
          </cell>
          <cell r="S59">
            <v>-14150833.99</v>
          </cell>
          <cell r="T59">
            <v>-14406343.539999999</v>
          </cell>
          <cell r="AG59">
            <v>-17367913.756250001</v>
          </cell>
          <cell r="AH59">
            <v>-16982730.69125</v>
          </cell>
          <cell r="AI59">
            <v>-16598650.187083336</v>
          </cell>
          <cell r="AJ59">
            <v>-16215155.099583333</v>
          </cell>
        </row>
        <row r="60">
          <cell r="Q60">
            <v>-13819670.73</v>
          </cell>
          <cell r="R60">
            <v>-13969091.449999999</v>
          </cell>
          <cell r="S60">
            <v>-14118512.380000001</v>
          </cell>
          <cell r="T60">
            <v>-14267933.07</v>
          </cell>
          <cell r="AG60">
            <v>-13223254.255416663</v>
          </cell>
          <cell r="AH60">
            <v>-13344017.913333332</v>
          </cell>
          <cell r="AI60">
            <v>-13464766.430416666</v>
          </cell>
          <cell r="AJ60">
            <v>-13585499.806666667</v>
          </cell>
        </row>
        <row r="61">
          <cell r="Q61">
            <v>-95712880.370000005</v>
          </cell>
          <cell r="R61">
            <v>-97847916.280000001</v>
          </cell>
          <cell r="S61">
            <v>-100054476.23</v>
          </cell>
          <cell r="T61">
            <v>-102268919.06</v>
          </cell>
          <cell r="AG61">
            <v>-81381462.303749993</v>
          </cell>
          <cell r="AH61">
            <v>-83657731.69083333</v>
          </cell>
          <cell r="AI61">
            <v>-85944274.087916657</v>
          </cell>
          <cell r="AJ61">
            <v>-88243508.268749997</v>
          </cell>
        </row>
        <row r="62">
          <cell r="Q62">
            <v>197297.82</v>
          </cell>
          <cell r="R62">
            <v>197297.82</v>
          </cell>
          <cell r="S62">
            <v>197297.82</v>
          </cell>
          <cell r="T62">
            <v>197297.82</v>
          </cell>
          <cell r="AG62">
            <v>197297.82000000004</v>
          </cell>
          <cell r="AH62">
            <v>197297.82000000004</v>
          </cell>
          <cell r="AI62">
            <v>197297.82000000004</v>
          </cell>
          <cell r="AJ62">
            <v>197297.82000000004</v>
          </cell>
        </row>
        <row r="63">
          <cell r="Q63">
            <v>-214508.51</v>
          </cell>
          <cell r="R63">
            <v>-214508.51</v>
          </cell>
          <cell r="S63">
            <v>-214508.51</v>
          </cell>
          <cell r="T63">
            <v>-214508.51</v>
          </cell>
          <cell r="AG63">
            <v>-214508.51</v>
          </cell>
          <cell r="AH63">
            <v>-214508.51</v>
          </cell>
          <cell r="AI63">
            <v>-214508.51</v>
          </cell>
          <cell r="AJ63">
            <v>-214508.51</v>
          </cell>
        </row>
        <row r="64">
          <cell r="Q64">
            <v>0</v>
          </cell>
          <cell r="R64">
            <v>0</v>
          </cell>
          <cell r="S64">
            <v>0</v>
          </cell>
          <cell r="T64">
            <v>0</v>
          </cell>
          <cell r="AG64">
            <v>3888461.8937500007</v>
          </cell>
          <cell r="AH64">
            <v>3518132.1895833337</v>
          </cell>
          <cell r="AI64">
            <v>3147802.4854166671</v>
          </cell>
          <cell r="AJ64">
            <v>2777472.78125</v>
          </cell>
        </row>
        <row r="65">
          <cell r="Q65">
            <v>0</v>
          </cell>
          <cell r="R65">
            <v>0</v>
          </cell>
          <cell r="S65">
            <v>0</v>
          </cell>
          <cell r="T65">
            <v>0</v>
          </cell>
          <cell r="AG65">
            <v>299322.71250000002</v>
          </cell>
          <cell r="AH65">
            <v>270815.78750000003</v>
          </cell>
          <cell r="AI65">
            <v>242308.86250000002</v>
          </cell>
          <cell r="AJ65">
            <v>213801.9375</v>
          </cell>
        </row>
        <row r="66">
          <cell r="Q66">
            <v>0</v>
          </cell>
          <cell r="R66">
            <v>0</v>
          </cell>
          <cell r="S66">
            <v>0</v>
          </cell>
          <cell r="T66">
            <v>0</v>
          </cell>
          <cell r="AG66">
            <v>-2985532.4537499999</v>
          </cell>
          <cell r="AH66">
            <v>-2701196.0295833331</v>
          </cell>
          <cell r="AI66">
            <v>-2416859.6054166667</v>
          </cell>
          <cell r="AJ66">
            <v>-2132523.1812499999</v>
          </cell>
        </row>
        <row r="67">
          <cell r="Q67">
            <v>946172.25</v>
          </cell>
          <cell r="R67">
            <v>946172.25</v>
          </cell>
          <cell r="S67">
            <v>946172.25</v>
          </cell>
          <cell r="T67">
            <v>946172.25</v>
          </cell>
          <cell r="AG67">
            <v>946172.25</v>
          </cell>
          <cell r="AH67">
            <v>946172.25</v>
          </cell>
          <cell r="AI67">
            <v>946172.25</v>
          </cell>
          <cell r="AJ67">
            <v>946172.25</v>
          </cell>
        </row>
        <row r="68">
          <cell r="Q68">
            <v>317009.90999999997</v>
          </cell>
          <cell r="R68">
            <v>317009.90999999997</v>
          </cell>
          <cell r="S68">
            <v>317009.90999999997</v>
          </cell>
          <cell r="T68">
            <v>317009.90999999997</v>
          </cell>
          <cell r="AG68">
            <v>317009.91000000003</v>
          </cell>
          <cell r="AH68">
            <v>317009.91000000003</v>
          </cell>
          <cell r="AI68">
            <v>317009.91000000003</v>
          </cell>
          <cell r="AJ68">
            <v>317009.91000000003</v>
          </cell>
        </row>
        <row r="69">
          <cell r="Q69">
            <v>302358.01</v>
          </cell>
          <cell r="R69">
            <v>302358.01</v>
          </cell>
          <cell r="S69">
            <v>302358.01</v>
          </cell>
          <cell r="T69">
            <v>302358.01</v>
          </cell>
          <cell r="AG69">
            <v>302358.00999999995</v>
          </cell>
          <cell r="AH69">
            <v>302358.00999999995</v>
          </cell>
          <cell r="AI69">
            <v>302358.00999999995</v>
          </cell>
          <cell r="AJ69">
            <v>302358.00999999995</v>
          </cell>
        </row>
        <row r="70">
          <cell r="Q70">
            <v>0</v>
          </cell>
          <cell r="R70">
            <v>0</v>
          </cell>
          <cell r="S70">
            <v>0</v>
          </cell>
          <cell r="T70">
            <v>0</v>
          </cell>
          <cell r="AG70">
            <v>0</v>
          </cell>
          <cell r="AH70">
            <v>0</v>
          </cell>
          <cell r="AI70">
            <v>0</v>
          </cell>
          <cell r="AJ70">
            <v>0</v>
          </cell>
        </row>
        <row r="71">
          <cell r="Q71">
            <v>76622596.840000004</v>
          </cell>
          <cell r="R71">
            <v>76622596.840000004</v>
          </cell>
          <cell r="S71">
            <v>76622596.840000004</v>
          </cell>
          <cell r="T71">
            <v>76622596.840000004</v>
          </cell>
          <cell r="AG71">
            <v>76622596.840000018</v>
          </cell>
          <cell r="AH71">
            <v>76622596.840000018</v>
          </cell>
          <cell r="AI71">
            <v>76622596.840000018</v>
          </cell>
          <cell r="AJ71">
            <v>76622596.840000018</v>
          </cell>
        </row>
        <row r="72">
          <cell r="Q72">
            <v>-557739</v>
          </cell>
          <cell r="R72">
            <v>-559889</v>
          </cell>
          <cell r="S72">
            <v>-562039</v>
          </cell>
          <cell r="T72">
            <v>-564189</v>
          </cell>
          <cell r="AG72">
            <v>-544839</v>
          </cell>
          <cell r="AH72">
            <v>-546989</v>
          </cell>
          <cell r="AI72">
            <v>-549139</v>
          </cell>
          <cell r="AJ72">
            <v>-551289</v>
          </cell>
        </row>
        <row r="73">
          <cell r="Q73">
            <v>-317009.90999999997</v>
          </cell>
          <cell r="R73">
            <v>-317009.90999999997</v>
          </cell>
          <cell r="S73">
            <v>-317009.90999999997</v>
          </cell>
          <cell r="T73">
            <v>-317009.90999999997</v>
          </cell>
          <cell r="AG73">
            <v>-317009.91000000003</v>
          </cell>
          <cell r="AH73">
            <v>-317009.91000000003</v>
          </cell>
          <cell r="AI73">
            <v>-317009.91000000003</v>
          </cell>
          <cell r="AJ73">
            <v>-317009.91000000003</v>
          </cell>
        </row>
        <row r="74">
          <cell r="Q74">
            <v>-212799.25</v>
          </cell>
          <cell r="R74">
            <v>-213732.58</v>
          </cell>
          <cell r="S74">
            <v>-214665.91</v>
          </cell>
          <cell r="T74">
            <v>-215599.24</v>
          </cell>
          <cell r="AG74">
            <v>-207199.27000000002</v>
          </cell>
          <cell r="AH74">
            <v>-208132.6</v>
          </cell>
          <cell r="AI74">
            <v>-209065.93000000002</v>
          </cell>
          <cell r="AJ74">
            <v>-209999.26</v>
          </cell>
        </row>
        <row r="75">
          <cell r="Q75">
            <v>0</v>
          </cell>
          <cell r="R75">
            <v>0</v>
          </cell>
          <cell r="S75">
            <v>0</v>
          </cell>
          <cell r="T75">
            <v>0</v>
          </cell>
          <cell r="AG75">
            <v>0</v>
          </cell>
          <cell r="AH75">
            <v>0</v>
          </cell>
          <cell r="AI75">
            <v>0</v>
          </cell>
          <cell r="AJ75">
            <v>0</v>
          </cell>
        </row>
        <row r="76">
          <cell r="Q76">
            <v>-25996413.66</v>
          </cell>
          <cell r="R76">
            <v>-26217488.66</v>
          </cell>
          <cell r="S76">
            <v>-26438563.66</v>
          </cell>
          <cell r="T76">
            <v>-26659638.66</v>
          </cell>
          <cell r="AG76">
            <v>-24669963.66</v>
          </cell>
          <cell r="AH76">
            <v>-24891038.66</v>
          </cell>
          <cell r="AI76">
            <v>-25112113.66</v>
          </cell>
          <cell r="AJ76">
            <v>-25333188.66</v>
          </cell>
        </row>
        <row r="77">
          <cell r="Q77">
            <v>3445395.81</v>
          </cell>
          <cell r="R77">
            <v>3445395.81</v>
          </cell>
          <cell r="S77">
            <v>3504016.49</v>
          </cell>
          <cell r="T77">
            <v>3674126.28</v>
          </cell>
          <cell r="AG77">
            <v>3246533.9704166669</v>
          </cell>
          <cell r="AH77">
            <v>3263552.7295833337</v>
          </cell>
          <cell r="AI77">
            <v>3283014.0170833333</v>
          </cell>
          <cell r="AJ77">
            <v>3312005.7408333332</v>
          </cell>
        </row>
        <row r="78">
          <cell r="Q78">
            <v>0</v>
          </cell>
          <cell r="R78">
            <v>0</v>
          </cell>
          <cell r="S78">
            <v>0</v>
          </cell>
          <cell r="T78">
            <v>0</v>
          </cell>
          <cell r="AG78">
            <v>0</v>
          </cell>
          <cell r="AH78">
            <v>0</v>
          </cell>
          <cell r="AI78">
            <v>0</v>
          </cell>
          <cell r="AJ78">
            <v>0</v>
          </cell>
        </row>
        <row r="79">
          <cell r="Q79">
            <v>-318365.5</v>
          </cell>
          <cell r="R79">
            <v>-286906.46999999997</v>
          </cell>
          <cell r="S79">
            <v>-195283.41</v>
          </cell>
          <cell r="T79">
            <v>-237095.37</v>
          </cell>
          <cell r="AG79">
            <v>-654955.22791666666</v>
          </cell>
          <cell r="AH79">
            <v>-636267.95499999996</v>
          </cell>
          <cell r="AI79">
            <v>-608606.8866666666</v>
          </cell>
          <cell r="AJ79">
            <v>-571585.0854166667</v>
          </cell>
        </row>
        <row r="80">
          <cell r="Q80">
            <v>2810570.27</v>
          </cell>
          <cell r="R80">
            <v>2810570.27</v>
          </cell>
          <cell r="S80">
            <v>2810570.27</v>
          </cell>
          <cell r="T80">
            <v>2810570.27</v>
          </cell>
          <cell r="AG80">
            <v>2868151.7229166664</v>
          </cell>
          <cell r="AH80">
            <v>2846413.7270833333</v>
          </cell>
          <cell r="AI80">
            <v>2824800.3979166667</v>
          </cell>
          <cell r="AJ80">
            <v>2814403.4</v>
          </cell>
        </row>
        <row r="81">
          <cell r="Q81">
            <v>-423343.57</v>
          </cell>
          <cell r="R81">
            <v>-423343.57</v>
          </cell>
          <cell r="S81">
            <v>-423343.57</v>
          </cell>
          <cell r="T81">
            <v>-423343.57</v>
          </cell>
          <cell r="AG81">
            <v>-423291.69708333333</v>
          </cell>
          <cell r="AH81">
            <v>-423312.44624999998</v>
          </cell>
          <cell r="AI81">
            <v>-423333.19541666663</v>
          </cell>
          <cell r="AJ81">
            <v>-423343.57</v>
          </cell>
        </row>
        <row r="82">
          <cell r="Q82">
            <v>0</v>
          </cell>
          <cell r="R82">
            <v>0</v>
          </cell>
          <cell r="S82">
            <v>0</v>
          </cell>
          <cell r="T82">
            <v>0</v>
          </cell>
          <cell r="AG82">
            <v>0</v>
          </cell>
          <cell r="AH82">
            <v>0</v>
          </cell>
          <cell r="AI82">
            <v>0</v>
          </cell>
          <cell r="AJ82">
            <v>0</v>
          </cell>
        </row>
        <row r="83">
          <cell r="Q83">
            <v>74954526.069999993</v>
          </cell>
          <cell r="R83">
            <v>75056291.019999996</v>
          </cell>
          <cell r="S83">
            <v>75058552.069999993</v>
          </cell>
          <cell r="T83">
            <v>76636451.659999996</v>
          </cell>
          <cell r="AG83">
            <v>117880815.76083332</v>
          </cell>
          <cell r="AH83">
            <v>113969480.31333335</v>
          </cell>
          <cell r="AI83">
            <v>110056779.03500001</v>
          </cell>
          <cell r="AJ83">
            <v>106110048.85166667</v>
          </cell>
        </row>
        <row r="84">
          <cell r="Q84">
            <v>13367583</v>
          </cell>
          <cell r="R84">
            <v>15895194.59</v>
          </cell>
          <cell r="S84">
            <v>25052649.75</v>
          </cell>
          <cell r="T84">
            <v>27417336.120000001</v>
          </cell>
          <cell r="AG84">
            <v>13123277.291666666</v>
          </cell>
          <cell r="AH84">
            <v>14342559.691249998</v>
          </cell>
          <cell r="AI84">
            <v>16048719.872083334</v>
          </cell>
          <cell r="AJ84">
            <v>18234969.283333335</v>
          </cell>
        </row>
        <row r="85">
          <cell r="Q85">
            <v>0</v>
          </cell>
          <cell r="R85">
            <v>0</v>
          </cell>
          <cell r="S85">
            <v>0</v>
          </cell>
          <cell r="T85">
            <v>0</v>
          </cell>
          <cell r="AG85">
            <v>0</v>
          </cell>
          <cell r="AH85">
            <v>0</v>
          </cell>
          <cell r="AI85">
            <v>0</v>
          </cell>
          <cell r="AJ85">
            <v>0</v>
          </cell>
        </row>
        <row r="86">
          <cell r="Q86">
            <v>100000</v>
          </cell>
          <cell r="R86">
            <v>100000</v>
          </cell>
          <cell r="S86">
            <v>100000</v>
          </cell>
          <cell r="T86">
            <v>100000</v>
          </cell>
          <cell r="AG86">
            <v>100000</v>
          </cell>
          <cell r="AH86">
            <v>100000</v>
          </cell>
          <cell r="AI86">
            <v>100000</v>
          </cell>
          <cell r="AJ86">
            <v>100000</v>
          </cell>
        </row>
        <row r="87">
          <cell r="Q87">
            <v>40670863.939999998</v>
          </cell>
          <cell r="R87">
            <v>39228330.240000002</v>
          </cell>
          <cell r="S87">
            <v>39228330.240000002</v>
          </cell>
          <cell r="T87">
            <v>40873166.460000001</v>
          </cell>
          <cell r="AG87">
            <v>37362672.052500002</v>
          </cell>
          <cell r="AH87">
            <v>37730748.784166671</v>
          </cell>
          <cell r="AI87">
            <v>38018348.52041667</v>
          </cell>
          <cell r="AJ87">
            <v>38329324.031666674</v>
          </cell>
        </row>
        <row r="88">
          <cell r="Q88">
            <v>-100000</v>
          </cell>
          <cell r="R88">
            <v>-100000</v>
          </cell>
          <cell r="S88">
            <v>-100000</v>
          </cell>
          <cell r="T88">
            <v>-100000</v>
          </cell>
          <cell r="AG88">
            <v>-79166.666666666672</v>
          </cell>
          <cell r="AH88">
            <v>-87500</v>
          </cell>
          <cell r="AI88">
            <v>-95833.333333333328</v>
          </cell>
          <cell r="AJ88">
            <v>-100000</v>
          </cell>
        </row>
        <row r="89">
          <cell r="Q89">
            <v>0</v>
          </cell>
          <cell r="R89">
            <v>0</v>
          </cell>
          <cell r="S89">
            <v>0</v>
          </cell>
          <cell r="T89">
            <v>0</v>
          </cell>
          <cell r="AG89">
            <v>0</v>
          </cell>
          <cell r="AH89">
            <v>0</v>
          </cell>
          <cell r="AI89">
            <v>0</v>
          </cell>
          <cell r="AJ89">
            <v>0</v>
          </cell>
        </row>
        <row r="90">
          <cell r="Q90">
            <v>0</v>
          </cell>
          <cell r="R90">
            <v>0</v>
          </cell>
          <cell r="S90">
            <v>0</v>
          </cell>
          <cell r="T90">
            <v>0</v>
          </cell>
          <cell r="AG90">
            <v>0</v>
          </cell>
          <cell r="AH90">
            <v>0</v>
          </cell>
          <cell r="AI90">
            <v>0</v>
          </cell>
          <cell r="AJ90">
            <v>0</v>
          </cell>
        </row>
        <row r="91">
          <cell r="Q91">
            <v>0</v>
          </cell>
          <cell r="R91">
            <v>0</v>
          </cell>
          <cell r="S91">
            <v>0</v>
          </cell>
          <cell r="T91">
            <v>0</v>
          </cell>
          <cell r="AG91">
            <v>0</v>
          </cell>
          <cell r="AH91">
            <v>0</v>
          </cell>
          <cell r="AI91">
            <v>0</v>
          </cell>
          <cell r="AJ91">
            <v>0</v>
          </cell>
        </row>
        <row r="92">
          <cell r="Q92">
            <v>0</v>
          </cell>
          <cell r="R92">
            <v>0</v>
          </cell>
          <cell r="S92">
            <v>0</v>
          </cell>
          <cell r="T92">
            <v>0</v>
          </cell>
          <cell r="AG92">
            <v>0</v>
          </cell>
          <cell r="AH92">
            <v>0</v>
          </cell>
          <cell r="AI92">
            <v>0</v>
          </cell>
          <cell r="AJ92">
            <v>0</v>
          </cell>
        </row>
        <row r="93">
          <cell r="Q93">
            <v>0</v>
          </cell>
          <cell r="R93">
            <v>0</v>
          </cell>
          <cell r="S93">
            <v>0</v>
          </cell>
          <cell r="T93">
            <v>0</v>
          </cell>
          <cell r="AG93">
            <v>0</v>
          </cell>
          <cell r="AH93">
            <v>0</v>
          </cell>
          <cell r="AI93">
            <v>0</v>
          </cell>
          <cell r="AJ93">
            <v>0</v>
          </cell>
        </row>
        <row r="94">
          <cell r="Q94">
            <v>0</v>
          </cell>
          <cell r="R94">
            <v>0</v>
          </cell>
          <cell r="S94">
            <v>0</v>
          </cell>
          <cell r="T94">
            <v>0</v>
          </cell>
          <cell r="AG94">
            <v>640.41666666666663</v>
          </cell>
          <cell r="AH94">
            <v>384.25</v>
          </cell>
          <cell r="AI94">
            <v>128.08333333333334</v>
          </cell>
          <cell r="AJ94">
            <v>0</v>
          </cell>
        </row>
        <row r="95">
          <cell r="Q95">
            <v>0</v>
          </cell>
          <cell r="R95">
            <v>0</v>
          </cell>
          <cell r="S95">
            <v>0</v>
          </cell>
          <cell r="T95">
            <v>0</v>
          </cell>
          <cell r="AG95">
            <v>83856.875</v>
          </cell>
          <cell r="AH95">
            <v>42804.083333333336</v>
          </cell>
          <cell r="AI95">
            <v>12859.916666666666</v>
          </cell>
          <cell r="AJ95">
            <v>0</v>
          </cell>
        </row>
        <row r="96">
          <cell r="Q96">
            <v>0</v>
          </cell>
          <cell r="R96">
            <v>0</v>
          </cell>
          <cell r="S96">
            <v>0</v>
          </cell>
          <cell r="T96">
            <v>0</v>
          </cell>
          <cell r="AG96">
            <v>0</v>
          </cell>
          <cell r="AH96">
            <v>0</v>
          </cell>
          <cell r="AI96">
            <v>0</v>
          </cell>
          <cell r="AJ96">
            <v>0</v>
          </cell>
        </row>
        <row r="97">
          <cell r="Q97">
            <v>0</v>
          </cell>
          <cell r="R97">
            <v>0</v>
          </cell>
          <cell r="S97">
            <v>0</v>
          </cell>
          <cell r="T97">
            <v>0</v>
          </cell>
          <cell r="AG97">
            <v>69889.993749999994</v>
          </cell>
          <cell r="AH97">
            <v>61545.924583333333</v>
          </cell>
          <cell r="AI97">
            <v>53282.344166666669</v>
          </cell>
          <cell r="AJ97">
            <v>45059.455833333333</v>
          </cell>
        </row>
        <row r="98">
          <cell r="Q98">
            <v>0</v>
          </cell>
          <cell r="R98">
            <v>0</v>
          </cell>
          <cell r="S98">
            <v>0</v>
          </cell>
          <cell r="T98">
            <v>0</v>
          </cell>
          <cell r="AG98">
            <v>0</v>
          </cell>
          <cell r="AH98">
            <v>0</v>
          </cell>
          <cell r="AI98">
            <v>0</v>
          </cell>
          <cell r="AJ98">
            <v>0</v>
          </cell>
        </row>
        <row r="99">
          <cell r="Q99">
            <v>-620534.82999999996</v>
          </cell>
          <cell r="R99">
            <v>-620880.72</v>
          </cell>
          <cell r="S99">
            <v>-620750.31000000006</v>
          </cell>
          <cell r="T99">
            <v>-621105.74</v>
          </cell>
          <cell r="AG99">
            <v>-308356.22291666671</v>
          </cell>
          <cell r="AH99">
            <v>-337929.24</v>
          </cell>
          <cell r="AI99">
            <v>-367360.185</v>
          </cell>
          <cell r="AJ99">
            <v>-406187.63624999998</v>
          </cell>
        </row>
        <row r="100">
          <cell r="Q100">
            <v>608000</v>
          </cell>
          <cell r="R100">
            <v>608000</v>
          </cell>
          <cell r="S100">
            <v>608000</v>
          </cell>
          <cell r="T100">
            <v>608000</v>
          </cell>
          <cell r="AG100">
            <v>608000</v>
          </cell>
          <cell r="AH100">
            <v>608000</v>
          </cell>
          <cell r="AI100">
            <v>608000</v>
          </cell>
          <cell r="AJ100">
            <v>608000</v>
          </cell>
        </row>
        <row r="101">
          <cell r="Q101">
            <v>0</v>
          </cell>
          <cell r="R101">
            <v>0</v>
          </cell>
          <cell r="S101">
            <v>0</v>
          </cell>
          <cell r="T101">
            <v>0</v>
          </cell>
          <cell r="AG101">
            <v>0</v>
          </cell>
          <cell r="AH101">
            <v>0</v>
          </cell>
          <cell r="AI101">
            <v>0</v>
          </cell>
          <cell r="AJ101">
            <v>0</v>
          </cell>
        </row>
        <row r="102">
          <cell r="Q102">
            <v>0</v>
          </cell>
          <cell r="R102">
            <v>0</v>
          </cell>
          <cell r="S102">
            <v>0</v>
          </cell>
          <cell r="T102">
            <v>0</v>
          </cell>
          <cell r="AG102">
            <v>0</v>
          </cell>
          <cell r="AH102">
            <v>0</v>
          </cell>
          <cell r="AI102">
            <v>0</v>
          </cell>
          <cell r="AJ102">
            <v>0</v>
          </cell>
        </row>
        <row r="103">
          <cell r="Q103">
            <v>0</v>
          </cell>
          <cell r="R103">
            <v>0</v>
          </cell>
          <cell r="S103">
            <v>0</v>
          </cell>
          <cell r="T103">
            <v>0</v>
          </cell>
          <cell r="AG103">
            <v>0</v>
          </cell>
          <cell r="AH103">
            <v>0</v>
          </cell>
          <cell r="AI103">
            <v>0</v>
          </cell>
          <cell r="AJ103">
            <v>0</v>
          </cell>
        </row>
        <row r="104">
          <cell r="Q104">
            <v>0</v>
          </cell>
          <cell r="R104">
            <v>0</v>
          </cell>
          <cell r="S104">
            <v>0</v>
          </cell>
          <cell r="T104">
            <v>0</v>
          </cell>
          <cell r="AG104">
            <v>0</v>
          </cell>
          <cell r="AH104">
            <v>0</v>
          </cell>
          <cell r="AI104">
            <v>0</v>
          </cell>
          <cell r="AJ104">
            <v>0</v>
          </cell>
        </row>
        <row r="105">
          <cell r="Q105">
            <v>0</v>
          </cell>
          <cell r="R105">
            <v>0</v>
          </cell>
          <cell r="S105">
            <v>0</v>
          </cell>
          <cell r="T105">
            <v>0</v>
          </cell>
          <cell r="AG105">
            <v>0</v>
          </cell>
          <cell r="AH105">
            <v>0</v>
          </cell>
          <cell r="AI105">
            <v>0</v>
          </cell>
          <cell r="AJ105">
            <v>0</v>
          </cell>
        </row>
        <row r="106">
          <cell r="Q106">
            <v>37033.53</v>
          </cell>
          <cell r="R106">
            <v>37033.53</v>
          </cell>
          <cell r="S106">
            <v>37033.53</v>
          </cell>
          <cell r="T106">
            <v>35934.19</v>
          </cell>
          <cell r="AG106">
            <v>39357.335416666669</v>
          </cell>
          <cell r="AH106">
            <v>39028.061250000006</v>
          </cell>
          <cell r="AI106">
            <v>38698.787083333336</v>
          </cell>
          <cell r="AJ106">
            <v>38365.900000000009</v>
          </cell>
        </row>
        <row r="107">
          <cell r="Q107">
            <v>0</v>
          </cell>
          <cell r="R107">
            <v>0</v>
          </cell>
          <cell r="S107">
            <v>0</v>
          </cell>
          <cell r="T107">
            <v>0</v>
          </cell>
          <cell r="AG107">
            <v>0</v>
          </cell>
          <cell r="AH107">
            <v>0</v>
          </cell>
          <cell r="AI107">
            <v>0</v>
          </cell>
          <cell r="AJ107">
            <v>0</v>
          </cell>
        </row>
        <row r="108">
          <cell r="Q108">
            <v>2118566.46</v>
          </cell>
          <cell r="R108">
            <v>2125214.7400000002</v>
          </cell>
          <cell r="S108">
            <v>2179155.27</v>
          </cell>
          <cell r="T108">
            <v>2311250.11</v>
          </cell>
          <cell r="AG108">
            <v>1812152.0066666666</v>
          </cell>
          <cell r="AH108">
            <v>1865558.4316666666</v>
          </cell>
          <cell r="AI108">
            <v>1921498.1758333335</v>
          </cell>
          <cell r="AJ108">
            <v>1981030.9841666669</v>
          </cell>
        </row>
        <row r="109">
          <cell r="Q109">
            <v>0</v>
          </cell>
          <cell r="R109">
            <v>0</v>
          </cell>
          <cell r="S109">
            <v>0</v>
          </cell>
          <cell r="T109">
            <v>0</v>
          </cell>
          <cell r="AG109">
            <v>0</v>
          </cell>
          <cell r="AH109">
            <v>0</v>
          </cell>
          <cell r="AI109">
            <v>0</v>
          </cell>
          <cell r="AJ109">
            <v>0</v>
          </cell>
        </row>
        <row r="110">
          <cell r="Q110">
            <v>0</v>
          </cell>
          <cell r="R110">
            <v>0</v>
          </cell>
          <cell r="S110">
            <v>0</v>
          </cell>
          <cell r="T110">
            <v>0</v>
          </cell>
          <cell r="AG110">
            <v>0</v>
          </cell>
          <cell r="AH110">
            <v>0</v>
          </cell>
          <cell r="AI110">
            <v>0</v>
          </cell>
          <cell r="AJ110">
            <v>0</v>
          </cell>
        </row>
        <row r="111">
          <cell r="Q111">
            <v>0</v>
          </cell>
          <cell r="R111">
            <v>0</v>
          </cell>
          <cell r="S111">
            <v>0</v>
          </cell>
          <cell r="T111">
            <v>0</v>
          </cell>
          <cell r="AG111">
            <v>134.84583333333333</v>
          </cell>
          <cell r="AH111">
            <v>80.907499999999999</v>
          </cell>
          <cell r="AI111">
            <v>26.969166666666666</v>
          </cell>
          <cell r="AJ111">
            <v>0</v>
          </cell>
        </row>
        <row r="112">
          <cell r="Q112">
            <v>97111.88</v>
          </cell>
          <cell r="R112">
            <v>96882.22</v>
          </cell>
          <cell r="S112">
            <v>96650.84</v>
          </cell>
          <cell r="T112">
            <v>96417.72</v>
          </cell>
          <cell r="AG112">
            <v>98444.434166666659</v>
          </cell>
          <cell r="AH112">
            <v>98224.768333333326</v>
          </cell>
          <cell r="AI112">
            <v>98003.455000000002</v>
          </cell>
          <cell r="AJ112">
            <v>97780.482083333321</v>
          </cell>
        </row>
        <row r="113">
          <cell r="Q113">
            <v>1524606.12</v>
          </cell>
          <cell r="R113">
            <v>1360107.83</v>
          </cell>
          <cell r="S113">
            <v>1335103.76</v>
          </cell>
          <cell r="T113">
            <v>1390428.27</v>
          </cell>
          <cell r="AG113">
            <v>1881863.5720833335</v>
          </cell>
          <cell r="AH113">
            <v>1858052.2666666666</v>
          </cell>
          <cell r="AI113">
            <v>1852019.4654166664</v>
          </cell>
          <cell r="AJ113">
            <v>1816426.5966666667</v>
          </cell>
        </row>
        <row r="114">
          <cell r="Q114">
            <v>0</v>
          </cell>
          <cell r="R114">
            <v>0</v>
          </cell>
          <cell r="S114">
            <v>0</v>
          </cell>
          <cell r="T114">
            <v>0</v>
          </cell>
          <cell r="AG114">
            <v>905.625</v>
          </cell>
          <cell r="AH114">
            <v>525</v>
          </cell>
          <cell r="AI114">
            <v>170.625</v>
          </cell>
          <cell r="AJ114">
            <v>0</v>
          </cell>
        </row>
        <row r="115">
          <cell r="Q115">
            <v>0</v>
          </cell>
          <cell r="R115">
            <v>0</v>
          </cell>
          <cell r="S115">
            <v>0</v>
          </cell>
          <cell r="T115">
            <v>0</v>
          </cell>
          <cell r="AG115">
            <v>0</v>
          </cell>
          <cell r="AH115">
            <v>0</v>
          </cell>
          <cell r="AI115">
            <v>0</v>
          </cell>
          <cell r="AJ115">
            <v>0</v>
          </cell>
        </row>
        <row r="116">
          <cell r="Q116">
            <v>0</v>
          </cell>
          <cell r="R116">
            <v>0</v>
          </cell>
          <cell r="S116">
            <v>0</v>
          </cell>
          <cell r="T116">
            <v>0</v>
          </cell>
          <cell r="AG116">
            <v>0</v>
          </cell>
          <cell r="AH116">
            <v>0</v>
          </cell>
          <cell r="AI116">
            <v>0</v>
          </cell>
          <cell r="AJ116">
            <v>0</v>
          </cell>
        </row>
        <row r="117">
          <cell r="Q117">
            <v>0</v>
          </cell>
          <cell r="R117">
            <v>0</v>
          </cell>
          <cell r="S117">
            <v>0</v>
          </cell>
          <cell r="T117">
            <v>0</v>
          </cell>
          <cell r="AG117">
            <v>0</v>
          </cell>
          <cell r="AH117">
            <v>0</v>
          </cell>
          <cell r="AI117">
            <v>0</v>
          </cell>
          <cell r="AJ117">
            <v>0</v>
          </cell>
        </row>
        <row r="118">
          <cell r="Q118">
            <v>1599514</v>
          </cell>
          <cell r="R118">
            <v>1599514</v>
          </cell>
          <cell r="S118">
            <v>1599514</v>
          </cell>
          <cell r="T118">
            <v>1599514</v>
          </cell>
          <cell r="AG118">
            <v>1574230.5337499997</v>
          </cell>
          <cell r="AH118">
            <v>1576638.4829166664</v>
          </cell>
          <cell r="AI118">
            <v>1579046.4320833331</v>
          </cell>
          <cell r="AJ118">
            <v>1581454.3812499999</v>
          </cell>
        </row>
        <row r="119">
          <cell r="Q119">
            <v>0</v>
          </cell>
          <cell r="R119">
            <v>0</v>
          </cell>
          <cell r="S119">
            <v>0</v>
          </cell>
          <cell r="T119">
            <v>0</v>
          </cell>
          <cell r="AG119">
            <v>0</v>
          </cell>
          <cell r="AH119">
            <v>0</v>
          </cell>
          <cell r="AI119">
            <v>0</v>
          </cell>
          <cell r="AJ119">
            <v>0</v>
          </cell>
        </row>
        <row r="120">
          <cell r="Q120">
            <v>94054.44</v>
          </cell>
          <cell r="R120">
            <v>93861.4</v>
          </cell>
          <cell r="S120">
            <v>93666.92</v>
          </cell>
          <cell r="T120">
            <v>93470.98</v>
          </cell>
          <cell r="AG120">
            <v>95175.521666666682</v>
          </cell>
          <cell r="AH120">
            <v>94990.830416666649</v>
          </cell>
          <cell r="AI120">
            <v>94804.754583333328</v>
          </cell>
          <cell r="AJ120">
            <v>94617.33875000001</v>
          </cell>
        </row>
        <row r="121">
          <cell r="Q121">
            <v>0</v>
          </cell>
          <cell r="R121">
            <v>0</v>
          </cell>
          <cell r="S121">
            <v>0</v>
          </cell>
          <cell r="T121">
            <v>0</v>
          </cell>
          <cell r="AG121">
            <v>22176.08083333333</v>
          </cell>
          <cell r="AH121">
            <v>19823.965416666666</v>
          </cell>
          <cell r="AI121">
            <v>17475.971249999999</v>
          </cell>
          <cell r="AJ121">
            <v>15132.129583333333</v>
          </cell>
        </row>
        <row r="122">
          <cell r="Q122">
            <v>9013.6</v>
          </cell>
          <cell r="R122">
            <v>8981.2099999999991</v>
          </cell>
          <cell r="S122">
            <v>8948.57</v>
          </cell>
          <cell r="T122">
            <v>8915.69</v>
          </cell>
          <cell r="AG122">
            <v>9198.9258333333328</v>
          </cell>
          <cell r="AH122">
            <v>9169.1670833333337</v>
          </cell>
          <cell r="AI122">
            <v>9139.1945833333339</v>
          </cell>
          <cell r="AJ122">
            <v>9107.7629166666684</v>
          </cell>
        </row>
        <row r="123">
          <cell r="Q123">
            <v>75308.08</v>
          </cell>
          <cell r="R123">
            <v>75046.539999999994</v>
          </cell>
          <cell r="S123">
            <v>74783.039999999994</v>
          </cell>
          <cell r="T123">
            <v>74517.56</v>
          </cell>
          <cell r="AG123">
            <v>76825.60291666667</v>
          </cell>
          <cell r="AH123">
            <v>76575.445833333317</v>
          </cell>
          <cell r="AI123">
            <v>76323.412499999991</v>
          </cell>
          <cell r="AJ123">
            <v>76069.488750000004</v>
          </cell>
        </row>
        <row r="124">
          <cell r="Q124">
            <v>33054</v>
          </cell>
          <cell r="R124">
            <v>29578.32</v>
          </cell>
          <cell r="S124">
            <v>29578.32</v>
          </cell>
          <cell r="T124">
            <v>29578.32</v>
          </cell>
          <cell r="AG124">
            <v>31676.75</v>
          </cell>
          <cell r="AH124">
            <v>32909.18</v>
          </cell>
          <cell r="AI124">
            <v>32619.539999999997</v>
          </cell>
          <cell r="AJ124">
            <v>32329.899999999998</v>
          </cell>
        </row>
        <row r="125">
          <cell r="Q125">
            <v>-1599514</v>
          </cell>
          <cell r="R125">
            <v>-1599514</v>
          </cell>
          <cell r="S125">
            <v>-1599514</v>
          </cell>
          <cell r="T125">
            <v>-1599514</v>
          </cell>
          <cell r="AG125">
            <v>-1247018.3233333332</v>
          </cell>
          <cell r="AH125">
            <v>-1380311.1566666665</v>
          </cell>
          <cell r="AI125">
            <v>-1513603.99</v>
          </cell>
          <cell r="AJ125">
            <v>-1581454.3812499999</v>
          </cell>
        </row>
        <row r="126">
          <cell r="Q126">
            <v>0</v>
          </cell>
          <cell r="R126">
            <v>0</v>
          </cell>
          <cell r="S126">
            <v>0</v>
          </cell>
          <cell r="T126">
            <v>0</v>
          </cell>
          <cell r="AG126">
            <v>145833.33333333334</v>
          </cell>
          <cell r="AH126">
            <v>145833.33333333334</v>
          </cell>
          <cell r="AI126">
            <v>145833.33333333334</v>
          </cell>
          <cell r="AJ126">
            <v>145833.33333333334</v>
          </cell>
        </row>
        <row r="127">
          <cell r="Q127">
            <v>41862.910000000003</v>
          </cell>
          <cell r="R127">
            <v>41781.480000000003</v>
          </cell>
          <cell r="S127">
            <v>41699.58</v>
          </cell>
          <cell r="T127">
            <v>41617.199999999997</v>
          </cell>
          <cell r="AG127">
            <v>8739.6104166666664</v>
          </cell>
          <cell r="AH127">
            <v>12224.793333333333</v>
          </cell>
          <cell r="AI127">
            <v>15703.170833333335</v>
          </cell>
          <cell r="AJ127">
            <v>19174.703333333335</v>
          </cell>
        </row>
        <row r="128">
          <cell r="Q128">
            <v>0</v>
          </cell>
          <cell r="R128">
            <v>0</v>
          </cell>
          <cell r="S128">
            <v>0</v>
          </cell>
          <cell r="T128">
            <v>0</v>
          </cell>
          <cell r="AG128">
            <v>0</v>
          </cell>
          <cell r="AH128">
            <v>0</v>
          </cell>
          <cell r="AI128">
            <v>0</v>
          </cell>
          <cell r="AJ128">
            <v>0</v>
          </cell>
        </row>
        <row r="129">
          <cell r="Q129">
            <v>1234200789.6900001</v>
          </cell>
          <cell r="R129">
            <v>1234200789.6900001</v>
          </cell>
          <cell r="S129">
            <v>1234200789.6900001</v>
          </cell>
          <cell r="T129">
            <v>0</v>
          </cell>
          <cell r="AG129">
            <v>1234237589.2425003</v>
          </cell>
          <cell r="AH129">
            <v>1234222867.8025002</v>
          </cell>
          <cell r="AI129">
            <v>1234208142.146667</v>
          </cell>
          <cell r="AJ129">
            <v>1182775747.6195836</v>
          </cell>
        </row>
        <row r="130">
          <cell r="Q130">
            <v>-18082718.420000002</v>
          </cell>
          <cell r="R130">
            <v>-18076005.800000001</v>
          </cell>
          <cell r="S130">
            <v>-18076005.800000001</v>
          </cell>
          <cell r="T130">
            <v>-94233.95</v>
          </cell>
          <cell r="AG130">
            <v>-18124051.317083333</v>
          </cell>
          <cell r="AH130">
            <v>-18078611.830833334</v>
          </cell>
          <cell r="AI130">
            <v>-18080961.762083337</v>
          </cell>
          <cell r="AJ130">
            <v>-17333144.797916669</v>
          </cell>
        </row>
        <row r="131">
          <cell r="Q131">
            <v>-90774.61</v>
          </cell>
          <cell r="R131">
            <v>-85998.17</v>
          </cell>
          <cell r="S131">
            <v>-85998.17</v>
          </cell>
          <cell r="T131">
            <v>-38267.620000000003</v>
          </cell>
          <cell r="AG131">
            <v>-106146.49708333334</v>
          </cell>
          <cell r="AH131">
            <v>-103449.06958333334</v>
          </cell>
          <cell r="AI131">
            <v>-101160.79000000002</v>
          </cell>
          <cell r="AJ131">
            <v>-97491.903749999998</v>
          </cell>
        </row>
        <row r="132">
          <cell r="Q132">
            <v>0</v>
          </cell>
          <cell r="R132">
            <v>0</v>
          </cell>
          <cell r="S132">
            <v>0</v>
          </cell>
          <cell r="T132">
            <v>0</v>
          </cell>
          <cell r="AG132">
            <v>0</v>
          </cell>
          <cell r="AH132">
            <v>0</v>
          </cell>
          <cell r="AI132">
            <v>0</v>
          </cell>
          <cell r="AJ132">
            <v>0</v>
          </cell>
        </row>
        <row r="133">
          <cell r="Q133">
            <v>0</v>
          </cell>
          <cell r="R133">
            <v>0</v>
          </cell>
          <cell r="S133">
            <v>0</v>
          </cell>
          <cell r="T133">
            <v>0</v>
          </cell>
          <cell r="AG133">
            <v>0</v>
          </cell>
          <cell r="AH133">
            <v>0</v>
          </cell>
          <cell r="AI133">
            <v>0</v>
          </cell>
          <cell r="AJ133">
            <v>0</v>
          </cell>
        </row>
        <row r="134">
          <cell r="Q134">
            <v>0</v>
          </cell>
          <cell r="R134">
            <v>0</v>
          </cell>
          <cell r="S134">
            <v>0</v>
          </cell>
          <cell r="T134">
            <v>0</v>
          </cell>
          <cell r="AG134">
            <v>0</v>
          </cell>
          <cell r="AH134">
            <v>0</v>
          </cell>
          <cell r="AI134">
            <v>0</v>
          </cell>
          <cell r="AJ134">
            <v>0</v>
          </cell>
        </row>
        <row r="135">
          <cell r="Q135">
            <v>0</v>
          </cell>
          <cell r="R135">
            <v>0</v>
          </cell>
          <cell r="S135">
            <v>0</v>
          </cell>
          <cell r="T135">
            <v>0</v>
          </cell>
          <cell r="AG135">
            <v>0</v>
          </cell>
          <cell r="AH135">
            <v>0</v>
          </cell>
          <cell r="AI135">
            <v>0</v>
          </cell>
          <cell r="AJ135">
            <v>0</v>
          </cell>
        </row>
        <row r="136">
          <cell r="Q136">
            <v>0</v>
          </cell>
          <cell r="R136">
            <v>0</v>
          </cell>
          <cell r="S136">
            <v>0</v>
          </cell>
          <cell r="T136">
            <v>0</v>
          </cell>
          <cell r="AG136">
            <v>0</v>
          </cell>
          <cell r="AH136">
            <v>0</v>
          </cell>
          <cell r="AI136">
            <v>0</v>
          </cell>
          <cell r="AJ136">
            <v>0</v>
          </cell>
        </row>
        <row r="137">
          <cell r="Q137">
            <v>0</v>
          </cell>
          <cell r="R137">
            <v>0</v>
          </cell>
          <cell r="S137">
            <v>0</v>
          </cell>
          <cell r="T137">
            <v>0</v>
          </cell>
          <cell r="AG137">
            <v>0</v>
          </cell>
          <cell r="AH137">
            <v>0</v>
          </cell>
          <cell r="AI137">
            <v>0</v>
          </cell>
          <cell r="AJ137">
            <v>0</v>
          </cell>
        </row>
        <row r="138">
          <cell r="Q138">
            <v>0</v>
          </cell>
          <cell r="R138">
            <v>0</v>
          </cell>
          <cell r="S138">
            <v>0</v>
          </cell>
          <cell r="T138">
            <v>0</v>
          </cell>
          <cell r="AG138">
            <v>0</v>
          </cell>
          <cell r="AH138">
            <v>0</v>
          </cell>
          <cell r="AI138">
            <v>0</v>
          </cell>
          <cell r="AJ138">
            <v>0</v>
          </cell>
        </row>
        <row r="139">
          <cell r="Q139">
            <v>428.61</v>
          </cell>
          <cell r="R139">
            <v>428.61</v>
          </cell>
          <cell r="S139">
            <v>428.61</v>
          </cell>
          <cell r="T139">
            <v>428.61</v>
          </cell>
          <cell r="AG139">
            <v>-1261.3045833333329</v>
          </cell>
          <cell r="AH139">
            <v>-141.1354166666666</v>
          </cell>
          <cell r="AI139">
            <v>423.77958333333328</v>
          </cell>
          <cell r="AJ139">
            <v>428.60999999999996</v>
          </cell>
        </row>
        <row r="140">
          <cell r="Q140">
            <v>-25163.57</v>
          </cell>
          <cell r="R140">
            <v>-25163.57</v>
          </cell>
          <cell r="S140">
            <v>-25163.57</v>
          </cell>
          <cell r="T140">
            <v>-25163.57</v>
          </cell>
          <cell r="AG140">
            <v>-25163.570000000003</v>
          </cell>
          <cell r="AH140">
            <v>-25163.570000000003</v>
          </cell>
          <cell r="AI140">
            <v>-25163.570000000003</v>
          </cell>
          <cell r="AJ140">
            <v>-25163.570000000003</v>
          </cell>
        </row>
        <row r="141">
          <cell r="Q141">
            <v>0</v>
          </cell>
          <cell r="R141">
            <v>0</v>
          </cell>
          <cell r="S141">
            <v>0</v>
          </cell>
          <cell r="T141">
            <v>0</v>
          </cell>
          <cell r="AG141">
            <v>0</v>
          </cell>
          <cell r="AH141">
            <v>0</v>
          </cell>
          <cell r="AI141">
            <v>0</v>
          </cell>
          <cell r="AJ141">
            <v>0</v>
          </cell>
        </row>
        <row r="142">
          <cell r="Q142">
            <v>0</v>
          </cell>
          <cell r="R142">
            <v>0</v>
          </cell>
          <cell r="S142">
            <v>0</v>
          </cell>
          <cell r="T142">
            <v>0</v>
          </cell>
          <cell r="AG142">
            <v>0</v>
          </cell>
          <cell r="AH142">
            <v>0</v>
          </cell>
          <cell r="AI142">
            <v>0</v>
          </cell>
          <cell r="AJ142">
            <v>0</v>
          </cell>
        </row>
        <row r="143">
          <cell r="Q143">
            <v>-1226371867.3900001</v>
          </cell>
          <cell r="R143">
            <v>-1226371867.3900001</v>
          </cell>
          <cell r="S143">
            <v>-1226371867.3900001</v>
          </cell>
          <cell r="T143">
            <v>0</v>
          </cell>
          <cell r="AG143">
            <v>-1226371867.3899999</v>
          </cell>
          <cell r="AH143">
            <v>-1226371867.3899999</v>
          </cell>
          <cell r="AI143">
            <v>-1226371867.3899999</v>
          </cell>
          <cell r="AJ143">
            <v>-1175273039.5820832</v>
          </cell>
        </row>
        <row r="144">
          <cell r="Q144">
            <v>0</v>
          </cell>
          <cell r="R144">
            <v>0</v>
          </cell>
          <cell r="S144">
            <v>0</v>
          </cell>
          <cell r="T144">
            <v>0</v>
          </cell>
          <cell r="AG144">
            <v>0</v>
          </cell>
          <cell r="AH144">
            <v>0</v>
          </cell>
          <cell r="AI144">
            <v>0</v>
          </cell>
          <cell r="AJ144">
            <v>0</v>
          </cell>
        </row>
        <row r="145">
          <cell r="Q145">
            <v>-8424.89</v>
          </cell>
          <cell r="R145">
            <v>-6338.34</v>
          </cell>
          <cell r="S145">
            <v>-6338.34</v>
          </cell>
          <cell r="T145">
            <v>-3496.36</v>
          </cell>
          <cell r="AG145">
            <v>-8647.8016666666663</v>
          </cell>
          <cell r="AH145">
            <v>-8397.8470833333322</v>
          </cell>
          <cell r="AI145">
            <v>-8154.828333333332</v>
          </cell>
          <cell r="AJ145">
            <v>-7871.776249999999</v>
          </cell>
        </row>
        <row r="146">
          <cell r="Q146">
            <v>0</v>
          </cell>
          <cell r="R146">
            <v>0</v>
          </cell>
          <cell r="S146">
            <v>0</v>
          </cell>
          <cell r="T146">
            <v>0</v>
          </cell>
          <cell r="AG146">
            <v>0</v>
          </cell>
          <cell r="AH146">
            <v>0</v>
          </cell>
          <cell r="AI146">
            <v>0</v>
          </cell>
          <cell r="AJ146">
            <v>0</v>
          </cell>
        </row>
        <row r="147">
          <cell r="Q147">
            <v>0</v>
          </cell>
          <cell r="R147">
            <v>0</v>
          </cell>
          <cell r="S147">
            <v>0</v>
          </cell>
          <cell r="T147">
            <v>0</v>
          </cell>
          <cell r="AG147">
            <v>0</v>
          </cell>
          <cell r="AH147">
            <v>0</v>
          </cell>
          <cell r="AI147">
            <v>0</v>
          </cell>
          <cell r="AJ147">
            <v>0</v>
          </cell>
        </row>
        <row r="148">
          <cell r="Q148">
            <v>0</v>
          </cell>
          <cell r="R148">
            <v>0</v>
          </cell>
          <cell r="S148">
            <v>0</v>
          </cell>
          <cell r="T148">
            <v>0</v>
          </cell>
          <cell r="AG148">
            <v>0</v>
          </cell>
          <cell r="AH148">
            <v>0</v>
          </cell>
          <cell r="AI148">
            <v>0</v>
          </cell>
          <cell r="AJ148">
            <v>0</v>
          </cell>
        </row>
        <row r="149">
          <cell r="Q149">
            <v>0</v>
          </cell>
          <cell r="R149">
            <v>0</v>
          </cell>
          <cell r="S149">
            <v>0</v>
          </cell>
          <cell r="T149">
            <v>0</v>
          </cell>
          <cell r="AG149">
            <v>0</v>
          </cell>
          <cell r="AH149">
            <v>0</v>
          </cell>
          <cell r="AI149">
            <v>0</v>
          </cell>
          <cell r="AJ149">
            <v>0</v>
          </cell>
        </row>
        <row r="150">
          <cell r="Q150">
            <v>0</v>
          </cell>
          <cell r="R150">
            <v>0</v>
          </cell>
          <cell r="S150">
            <v>0</v>
          </cell>
          <cell r="T150">
            <v>0</v>
          </cell>
          <cell r="AG150">
            <v>0</v>
          </cell>
          <cell r="AH150">
            <v>0</v>
          </cell>
          <cell r="AI150">
            <v>0</v>
          </cell>
          <cell r="AJ150">
            <v>0</v>
          </cell>
        </row>
        <row r="151">
          <cell r="Q151">
            <v>0</v>
          </cell>
          <cell r="R151">
            <v>0</v>
          </cell>
          <cell r="S151">
            <v>0</v>
          </cell>
          <cell r="T151">
            <v>0</v>
          </cell>
          <cell r="AG151">
            <v>16.125</v>
          </cell>
          <cell r="AH151">
            <v>16.125</v>
          </cell>
          <cell r="AI151">
            <v>13.4375</v>
          </cell>
          <cell r="AJ151">
            <v>8.0625</v>
          </cell>
        </row>
        <row r="152">
          <cell r="Q152">
            <v>4448.38</v>
          </cell>
          <cell r="R152">
            <v>12262.8</v>
          </cell>
          <cell r="S152">
            <v>12263.8</v>
          </cell>
          <cell r="T152">
            <v>17494.78</v>
          </cell>
          <cell r="AG152">
            <v>17074.78875</v>
          </cell>
          <cell r="AH152">
            <v>16941.189999999999</v>
          </cell>
          <cell r="AI152">
            <v>17837.505000000001</v>
          </cell>
          <cell r="AJ152">
            <v>19071.239166666666</v>
          </cell>
        </row>
        <row r="153">
          <cell r="Q153">
            <v>0</v>
          </cell>
          <cell r="R153">
            <v>0</v>
          </cell>
          <cell r="S153">
            <v>0</v>
          </cell>
          <cell r="T153">
            <v>0</v>
          </cell>
          <cell r="AG153">
            <v>0</v>
          </cell>
          <cell r="AH153">
            <v>0</v>
          </cell>
          <cell r="AI153">
            <v>0</v>
          </cell>
          <cell r="AJ153">
            <v>0</v>
          </cell>
        </row>
        <row r="154">
          <cell r="Q154">
            <v>1649926.64</v>
          </cell>
          <cell r="R154">
            <v>1721704.89</v>
          </cell>
          <cell r="S154">
            <v>1777023.99</v>
          </cell>
          <cell r="T154">
            <v>1851503.89</v>
          </cell>
          <cell r="AG154">
            <v>1061816.1187500001</v>
          </cell>
          <cell r="AH154">
            <v>1166736.5487500003</v>
          </cell>
          <cell r="AI154">
            <v>1269126.1558333335</v>
          </cell>
          <cell r="AJ154">
            <v>1367176.5304166668</v>
          </cell>
        </row>
        <row r="155">
          <cell r="Q155">
            <v>-396322.94</v>
          </cell>
          <cell r="R155">
            <v>-404083.84</v>
          </cell>
          <cell r="S155">
            <v>-412054.14</v>
          </cell>
          <cell r="T155">
            <v>-424383.16</v>
          </cell>
          <cell r="AG155">
            <v>-337554.16541666671</v>
          </cell>
          <cell r="AH155">
            <v>-347125.35500000004</v>
          </cell>
          <cell r="AI155">
            <v>-356383.28750000003</v>
          </cell>
          <cell r="AJ155">
            <v>-365663.76</v>
          </cell>
        </row>
        <row r="156">
          <cell r="Q156">
            <v>-205809.09</v>
          </cell>
          <cell r="R156">
            <v>-71490.98</v>
          </cell>
          <cell r="S156">
            <v>-60576.71</v>
          </cell>
          <cell r="T156">
            <v>-57462.36</v>
          </cell>
          <cell r="AG156">
            <v>-355523.27750000003</v>
          </cell>
          <cell r="AH156">
            <v>-310477.38416666666</v>
          </cell>
          <cell r="AI156">
            <v>-245090.6958333333</v>
          </cell>
          <cell r="AJ156">
            <v>-199769.0395833333</v>
          </cell>
        </row>
        <row r="157">
          <cell r="Q157">
            <v>0</v>
          </cell>
          <cell r="R157">
            <v>0</v>
          </cell>
          <cell r="S157">
            <v>0</v>
          </cell>
          <cell r="T157">
            <v>0</v>
          </cell>
          <cell r="AG157">
            <v>0</v>
          </cell>
          <cell r="AH157">
            <v>0</v>
          </cell>
          <cell r="AI157">
            <v>0</v>
          </cell>
          <cell r="AJ157">
            <v>0</v>
          </cell>
        </row>
        <row r="158">
          <cell r="Q158">
            <v>0</v>
          </cell>
          <cell r="R158">
            <v>0</v>
          </cell>
          <cell r="S158">
            <v>0</v>
          </cell>
          <cell r="T158">
            <v>0</v>
          </cell>
          <cell r="AG158">
            <v>0</v>
          </cell>
          <cell r="AH158">
            <v>0</v>
          </cell>
          <cell r="AI158">
            <v>0</v>
          </cell>
          <cell r="AJ158">
            <v>0</v>
          </cell>
        </row>
        <row r="159">
          <cell r="Q159">
            <v>10095990.51</v>
          </cell>
          <cell r="R159">
            <v>10095990.51</v>
          </cell>
          <cell r="S159">
            <v>10095990.51</v>
          </cell>
          <cell r="T159">
            <v>0</v>
          </cell>
          <cell r="AG159">
            <v>10498553.943333335</v>
          </cell>
          <cell r="AH159">
            <v>9970680.8687500004</v>
          </cell>
          <cell r="AI159">
            <v>10188907.415833334</v>
          </cell>
          <cell r="AJ159">
            <v>9530043.5391666666</v>
          </cell>
        </row>
        <row r="160">
          <cell r="Q160">
            <v>0</v>
          </cell>
          <cell r="R160">
            <v>0</v>
          </cell>
          <cell r="S160">
            <v>0</v>
          </cell>
          <cell r="T160">
            <v>0</v>
          </cell>
          <cell r="AG160">
            <v>52993.567500000005</v>
          </cell>
          <cell r="AH160">
            <v>15165.620416666667</v>
          </cell>
          <cell r="AI160">
            <v>1843.0200000000002</v>
          </cell>
          <cell r="AJ160">
            <v>0</v>
          </cell>
        </row>
        <row r="161">
          <cell r="Q161">
            <v>0</v>
          </cell>
          <cell r="R161">
            <v>0</v>
          </cell>
          <cell r="S161">
            <v>0</v>
          </cell>
          <cell r="T161">
            <v>0</v>
          </cell>
          <cell r="AG161">
            <v>-1192.2820833333333</v>
          </cell>
          <cell r="AH161">
            <v>-781.10333333333335</v>
          </cell>
          <cell r="AI161">
            <v>-296.18708333333331</v>
          </cell>
          <cell r="AJ161">
            <v>0</v>
          </cell>
        </row>
        <row r="162">
          <cell r="Q162">
            <v>0</v>
          </cell>
          <cell r="R162">
            <v>0</v>
          </cell>
          <cell r="S162">
            <v>0</v>
          </cell>
          <cell r="T162">
            <v>0</v>
          </cell>
          <cell r="AG162">
            <v>7545.7304166666681</v>
          </cell>
          <cell r="AH162">
            <v>3772.06</v>
          </cell>
          <cell r="AI162">
            <v>-1.6104166666666666</v>
          </cell>
          <cell r="AJ162">
            <v>0</v>
          </cell>
        </row>
        <row r="163">
          <cell r="Q163">
            <v>0</v>
          </cell>
          <cell r="R163">
            <v>0</v>
          </cell>
          <cell r="S163">
            <v>0</v>
          </cell>
          <cell r="T163">
            <v>0</v>
          </cell>
          <cell r="AG163">
            <v>-9665.3704166666666</v>
          </cell>
          <cell r="AH163">
            <v>-4792.3145833333338</v>
          </cell>
          <cell r="AI163">
            <v>19.571249999999999</v>
          </cell>
          <cell r="AJ163">
            <v>0</v>
          </cell>
        </row>
        <row r="164">
          <cell r="Q164">
            <v>-6308.88</v>
          </cell>
          <cell r="R164">
            <v>-6308.88</v>
          </cell>
          <cell r="S164">
            <v>-4561.8900000000003</v>
          </cell>
          <cell r="T164">
            <v>0</v>
          </cell>
          <cell r="AG164">
            <v>-4889.5179166666667</v>
          </cell>
          <cell r="AH164">
            <v>-5770.3558333333322</v>
          </cell>
          <cell r="AI164">
            <v>-6583.8849999999993</v>
          </cell>
          <cell r="AJ164">
            <v>-5881.2691666666651</v>
          </cell>
        </row>
        <row r="165">
          <cell r="Q165">
            <v>2543964.79</v>
          </cell>
          <cell r="R165">
            <v>0</v>
          </cell>
          <cell r="S165">
            <v>788430.02</v>
          </cell>
          <cell r="T165">
            <v>1436015.17</v>
          </cell>
          <cell r="AG165">
            <v>219380.88041666665</v>
          </cell>
          <cell r="AH165">
            <v>325379.41333333333</v>
          </cell>
          <cell r="AI165">
            <v>358230.66416666663</v>
          </cell>
          <cell r="AJ165">
            <v>450915.88041666668</v>
          </cell>
        </row>
        <row r="166">
          <cell r="Q166">
            <v>167167.14000000001</v>
          </cell>
          <cell r="R166">
            <v>372.45</v>
          </cell>
          <cell r="S166">
            <v>372.75</v>
          </cell>
          <cell r="T166">
            <v>373.06</v>
          </cell>
          <cell r="AG166">
            <v>14023725.663333332</v>
          </cell>
          <cell r="AH166">
            <v>12270666.859999999</v>
          </cell>
          <cell r="AI166">
            <v>10426655.901249999</v>
          </cell>
          <cell r="AJ166">
            <v>8777880.4366666656</v>
          </cell>
        </row>
        <row r="167">
          <cell r="Q167">
            <v>-5.0999999999999996</v>
          </cell>
          <cell r="R167">
            <v>-5.0999999999999996</v>
          </cell>
          <cell r="S167">
            <v>-5.0999999999999996</v>
          </cell>
          <cell r="T167">
            <v>-5.0999999999999996</v>
          </cell>
          <cell r="AG167">
            <v>1572.8041666666661</v>
          </cell>
          <cell r="AH167">
            <v>-1546.7083333333328</v>
          </cell>
          <cell r="AI167">
            <v>-1330.9675000000002</v>
          </cell>
          <cell r="AJ167">
            <v>-742.27458333333345</v>
          </cell>
        </row>
        <row r="168">
          <cell r="Q168">
            <v>6767941.8799999999</v>
          </cell>
          <cell r="R168">
            <v>5952280.5099999998</v>
          </cell>
          <cell r="S168">
            <v>8116127.46</v>
          </cell>
          <cell r="T168">
            <v>2863763.47</v>
          </cell>
          <cell r="AG168">
            <v>23785947.33583333</v>
          </cell>
          <cell r="AH168">
            <v>24208946.216249999</v>
          </cell>
          <cell r="AI168">
            <v>23413246.569999997</v>
          </cell>
          <cell r="AJ168">
            <v>21068787.36375</v>
          </cell>
        </row>
        <row r="169">
          <cell r="Q169">
            <v>0</v>
          </cell>
          <cell r="R169">
            <v>0</v>
          </cell>
          <cell r="S169">
            <v>-28038.53</v>
          </cell>
          <cell r="T169">
            <v>0</v>
          </cell>
          <cell r="AG169">
            <v>-7756.5225</v>
          </cell>
          <cell r="AH169">
            <v>-7756.5225</v>
          </cell>
          <cell r="AI169">
            <v>-5046.5333333333338</v>
          </cell>
          <cell r="AJ169">
            <v>-2336.5441666666666</v>
          </cell>
        </row>
        <row r="170">
          <cell r="Q170">
            <v>6035469.8899999997</v>
          </cell>
          <cell r="R170">
            <v>7376564.9100000001</v>
          </cell>
          <cell r="S170">
            <v>5482028.7699999996</v>
          </cell>
          <cell r="T170">
            <v>20539548.379999999</v>
          </cell>
          <cell r="AG170">
            <v>21787935.764583331</v>
          </cell>
          <cell r="AH170">
            <v>19229635.183749996</v>
          </cell>
          <cell r="AI170">
            <v>13939660.131666666</v>
          </cell>
          <cell r="AJ170">
            <v>11865895.225416666</v>
          </cell>
        </row>
        <row r="171">
          <cell r="Q171">
            <v>444969.27</v>
          </cell>
          <cell r="R171">
            <v>-5536455.0199999996</v>
          </cell>
          <cell r="S171">
            <v>255110.68</v>
          </cell>
          <cell r="T171">
            <v>-10612849.49</v>
          </cell>
          <cell r="AG171">
            <v>313636.16208333336</v>
          </cell>
          <cell r="AH171">
            <v>-86000.05875000004</v>
          </cell>
          <cell r="AI171">
            <v>-493957.7104166667</v>
          </cell>
          <cell r="AJ171">
            <v>-941532.29291666672</v>
          </cell>
        </row>
        <row r="172">
          <cell r="Q172">
            <v>4435.47</v>
          </cell>
          <cell r="R172">
            <v>554.75</v>
          </cell>
          <cell r="S172">
            <v>676.71</v>
          </cell>
          <cell r="T172">
            <v>1049.8</v>
          </cell>
          <cell r="AG172">
            <v>466.87208333333348</v>
          </cell>
          <cell r="AH172">
            <v>674.79791666666677</v>
          </cell>
          <cell r="AI172">
            <v>1167.57375</v>
          </cell>
          <cell r="AJ172">
            <v>1568.2558333333334</v>
          </cell>
        </row>
        <row r="173">
          <cell r="Q173">
            <v>-1089.29</v>
          </cell>
          <cell r="R173">
            <v>4.1100000000000003</v>
          </cell>
          <cell r="S173">
            <v>0</v>
          </cell>
          <cell r="T173">
            <v>-4.5</v>
          </cell>
          <cell r="AG173">
            <v>153.57125000000005</v>
          </cell>
          <cell r="AH173">
            <v>202.28166666666678</v>
          </cell>
          <cell r="AI173">
            <v>278.40916666666675</v>
          </cell>
          <cell r="AJ173">
            <v>258.16833333333341</v>
          </cell>
        </row>
        <row r="174">
          <cell r="Q174">
            <v>-228554.63</v>
          </cell>
          <cell r="R174">
            <v>-10</v>
          </cell>
          <cell r="S174">
            <v>-533174.78</v>
          </cell>
          <cell r="T174">
            <v>0</v>
          </cell>
          <cell r="AG174">
            <v>-16412.782916666667</v>
          </cell>
          <cell r="AH174">
            <v>-30712.464583333334</v>
          </cell>
          <cell r="AI174">
            <v>-49503.682500000003</v>
          </cell>
          <cell r="AJ174">
            <v>-63534.33666666667</v>
          </cell>
        </row>
        <row r="175">
          <cell r="Q175">
            <v>38984.5</v>
          </cell>
          <cell r="R175">
            <v>31886.07</v>
          </cell>
          <cell r="S175">
            <v>-61370.46</v>
          </cell>
          <cell r="T175">
            <v>34052.239999999998</v>
          </cell>
          <cell r="AG175">
            <v>35333.852500000001</v>
          </cell>
          <cell r="AH175">
            <v>38610.233749999999</v>
          </cell>
          <cell r="AI175">
            <v>36129.466250000005</v>
          </cell>
          <cell r="AJ175">
            <v>34313.282916666671</v>
          </cell>
        </row>
        <row r="176">
          <cell r="Q176">
            <v>-113206.91</v>
          </cell>
          <cell r="R176">
            <v>-516714.16</v>
          </cell>
          <cell r="S176">
            <v>-664749.5</v>
          </cell>
          <cell r="T176">
            <v>-176420.64</v>
          </cell>
          <cell r="AG176">
            <v>-220615.16208333336</v>
          </cell>
          <cell r="AH176">
            <v>-226332.68083333338</v>
          </cell>
          <cell r="AI176">
            <v>-233242.56625</v>
          </cell>
          <cell r="AJ176">
            <v>-236528.59958333333</v>
          </cell>
        </row>
        <row r="177">
          <cell r="Q177">
            <v>-189218</v>
          </cell>
          <cell r="R177">
            <v>-120835.04</v>
          </cell>
          <cell r="S177">
            <v>-117071.12</v>
          </cell>
          <cell r="T177">
            <v>-115340.72</v>
          </cell>
          <cell r="AG177">
            <v>-234779.88583333333</v>
          </cell>
          <cell r="AH177">
            <v>-247698.76249999998</v>
          </cell>
          <cell r="AI177">
            <v>-272508.0479166666</v>
          </cell>
          <cell r="AJ177">
            <v>-286275.64208333334</v>
          </cell>
        </row>
        <row r="178">
          <cell r="Q178">
            <v>-5094438.2699999996</v>
          </cell>
          <cell r="R178">
            <v>-9236157.1999999993</v>
          </cell>
          <cell r="S178">
            <v>-11682858.880000001</v>
          </cell>
          <cell r="T178">
            <v>-10465196.800000001</v>
          </cell>
          <cell r="AG178">
            <v>-19982277.413750004</v>
          </cell>
          <cell r="AH178">
            <v>-17617073.48958334</v>
          </cell>
          <cell r="AI178">
            <v>-12567564.042916665</v>
          </cell>
          <cell r="AJ178">
            <v>-10203656.956249999</v>
          </cell>
        </row>
        <row r="179">
          <cell r="Q179">
            <v>-313977.88</v>
          </cell>
          <cell r="R179">
            <v>-565297.66</v>
          </cell>
          <cell r="S179">
            <v>-282098.98</v>
          </cell>
          <cell r="T179">
            <v>-399651.62</v>
          </cell>
          <cell r="AG179">
            <v>-67407.323333333348</v>
          </cell>
          <cell r="AH179">
            <v>-104043.80416666668</v>
          </cell>
          <cell r="AI179">
            <v>-139351.9975</v>
          </cell>
          <cell r="AJ179">
            <v>-167758.27249999999</v>
          </cell>
        </row>
        <row r="180">
          <cell r="AG180">
            <v>0</v>
          </cell>
          <cell r="AH180">
            <v>0</v>
          </cell>
          <cell r="AI180">
            <v>0</v>
          </cell>
          <cell r="AJ180">
            <v>0</v>
          </cell>
        </row>
        <row r="181">
          <cell r="Q181">
            <v>-102138.3</v>
          </cell>
          <cell r="R181">
            <v>-102138.3</v>
          </cell>
          <cell r="S181">
            <v>-102138.3</v>
          </cell>
          <cell r="T181">
            <v>-90906.61</v>
          </cell>
          <cell r="AG181">
            <v>-102332.89541666668</v>
          </cell>
          <cell r="AH181">
            <v>-102278.57458333333</v>
          </cell>
          <cell r="AI181">
            <v>-102224.25375000002</v>
          </cell>
          <cell r="AJ181">
            <v>-101725.43166666669</v>
          </cell>
        </row>
        <row r="182">
          <cell r="Q182">
            <v>0</v>
          </cell>
          <cell r="R182">
            <v>0</v>
          </cell>
          <cell r="S182">
            <v>0</v>
          </cell>
          <cell r="T182">
            <v>0</v>
          </cell>
          <cell r="AG182">
            <v>0</v>
          </cell>
          <cell r="AH182">
            <v>0</v>
          </cell>
          <cell r="AI182">
            <v>0</v>
          </cell>
          <cell r="AJ182">
            <v>0</v>
          </cell>
        </row>
        <row r="183">
          <cell r="Q183">
            <v>0</v>
          </cell>
          <cell r="R183">
            <v>0</v>
          </cell>
          <cell r="S183">
            <v>0</v>
          </cell>
          <cell r="T183">
            <v>0</v>
          </cell>
          <cell r="AG183">
            <v>0</v>
          </cell>
          <cell r="AH183">
            <v>0</v>
          </cell>
          <cell r="AI183">
            <v>0</v>
          </cell>
          <cell r="AJ183">
            <v>0</v>
          </cell>
        </row>
        <row r="184">
          <cell r="Q184">
            <v>-46459.199999999997</v>
          </cell>
          <cell r="R184">
            <v>-166</v>
          </cell>
          <cell r="S184">
            <v>-166</v>
          </cell>
          <cell r="T184">
            <v>-67</v>
          </cell>
          <cell r="AG184">
            <v>-260218.25625000001</v>
          </cell>
          <cell r="AH184">
            <v>-118326.42041666668</v>
          </cell>
          <cell r="AI184">
            <v>-71032.685000000012</v>
          </cell>
          <cell r="AJ184">
            <v>-55602.875416666655</v>
          </cell>
        </row>
        <row r="185">
          <cell r="Q185">
            <v>174872.98</v>
          </cell>
          <cell r="R185">
            <v>170786.29</v>
          </cell>
          <cell r="S185">
            <v>120611.32</v>
          </cell>
          <cell r="T185">
            <v>217415.47</v>
          </cell>
          <cell r="AG185">
            <v>277723.92708333331</v>
          </cell>
          <cell r="AH185">
            <v>266512.06</v>
          </cell>
          <cell r="AI185">
            <v>254115.31458333333</v>
          </cell>
          <cell r="AJ185">
            <v>238857.85708333334</v>
          </cell>
        </row>
        <row r="186">
          <cell r="Q186">
            <v>0</v>
          </cell>
          <cell r="R186">
            <v>0</v>
          </cell>
          <cell r="S186">
            <v>0</v>
          </cell>
          <cell r="T186">
            <v>0</v>
          </cell>
          <cell r="AG186">
            <v>0</v>
          </cell>
          <cell r="AH186">
            <v>0</v>
          </cell>
          <cell r="AI186">
            <v>0</v>
          </cell>
          <cell r="AJ186">
            <v>0</v>
          </cell>
        </row>
        <row r="187">
          <cell r="Q187">
            <v>41580</v>
          </cell>
          <cell r="R187">
            <v>41580</v>
          </cell>
          <cell r="S187">
            <v>41580</v>
          </cell>
          <cell r="T187">
            <v>41580</v>
          </cell>
          <cell r="AG187">
            <v>41580</v>
          </cell>
          <cell r="AH187">
            <v>41580</v>
          </cell>
          <cell r="AI187">
            <v>41580</v>
          </cell>
          <cell r="AJ187">
            <v>41580</v>
          </cell>
        </row>
        <row r="188">
          <cell r="AG188">
            <v>0</v>
          </cell>
          <cell r="AH188">
            <v>0</v>
          </cell>
          <cell r="AI188">
            <v>0</v>
          </cell>
          <cell r="AJ188">
            <v>0</v>
          </cell>
        </row>
        <row r="189">
          <cell r="Q189">
            <v>24017.54</v>
          </cell>
          <cell r="R189">
            <v>24017.54</v>
          </cell>
          <cell r="S189">
            <v>24017.54</v>
          </cell>
          <cell r="T189">
            <v>24017.54</v>
          </cell>
          <cell r="AG189">
            <v>16100.873333333338</v>
          </cell>
          <cell r="AH189">
            <v>16934.206666666672</v>
          </cell>
          <cell r="AI189">
            <v>17767.540000000005</v>
          </cell>
          <cell r="AJ189">
            <v>18600.87333333334</v>
          </cell>
        </row>
        <row r="190">
          <cell r="Q190">
            <v>1015222.4</v>
          </cell>
          <cell r="R190">
            <v>2678800.59</v>
          </cell>
          <cell r="S190">
            <v>2678800.59</v>
          </cell>
          <cell r="T190">
            <v>2684968.82</v>
          </cell>
          <cell r="AG190">
            <v>308482.58833333338</v>
          </cell>
          <cell r="AH190">
            <v>449053.56624999997</v>
          </cell>
          <cell r="AI190">
            <v>658940.30208333337</v>
          </cell>
          <cell r="AJ190">
            <v>869021.8783333333</v>
          </cell>
        </row>
        <row r="191">
          <cell r="Q191">
            <v>0</v>
          </cell>
          <cell r="R191">
            <v>0</v>
          </cell>
          <cell r="S191">
            <v>0</v>
          </cell>
          <cell r="T191">
            <v>0</v>
          </cell>
          <cell r="AG191">
            <v>0</v>
          </cell>
          <cell r="AH191">
            <v>0</v>
          </cell>
          <cell r="AI191">
            <v>0</v>
          </cell>
          <cell r="AJ191">
            <v>0</v>
          </cell>
        </row>
        <row r="192">
          <cell r="Q192">
            <v>119998.49</v>
          </cell>
          <cell r="R192">
            <v>117499.94</v>
          </cell>
          <cell r="S192">
            <v>117899.94</v>
          </cell>
          <cell r="T192">
            <v>114235</v>
          </cell>
          <cell r="AG192">
            <v>122504.74</v>
          </cell>
          <cell r="AH192">
            <v>122063.13375000002</v>
          </cell>
          <cell r="AI192">
            <v>121534.08791666669</v>
          </cell>
          <cell r="AJ192">
            <v>120889.83625000001</v>
          </cell>
        </row>
        <row r="193">
          <cell r="Q193">
            <v>0</v>
          </cell>
          <cell r="R193">
            <v>0</v>
          </cell>
          <cell r="S193">
            <v>0</v>
          </cell>
          <cell r="T193">
            <v>0</v>
          </cell>
          <cell r="AG193">
            <v>0</v>
          </cell>
          <cell r="AH193">
            <v>0</v>
          </cell>
          <cell r="AI193">
            <v>0</v>
          </cell>
          <cell r="AJ193">
            <v>0</v>
          </cell>
        </row>
        <row r="194">
          <cell r="Q194">
            <v>0</v>
          </cell>
          <cell r="R194">
            <v>0</v>
          </cell>
          <cell r="S194">
            <v>0</v>
          </cell>
          <cell r="T194">
            <v>0</v>
          </cell>
          <cell r="AG194">
            <v>0</v>
          </cell>
          <cell r="AH194">
            <v>0</v>
          </cell>
          <cell r="AI194">
            <v>0</v>
          </cell>
          <cell r="AJ194">
            <v>0</v>
          </cell>
        </row>
        <row r="195">
          <cell r="Q195">
            <v>0</v>
          </cell>
          <cell r="R195">
            <v>0</v>
          </cell>
          <cell r="S195">
            <v>0</v>
          </cell>
          <cell r="T195">
            <v>0</v>
          </cell>
          <cell r="AG195">
            <v>0</v>
          </cell>
          <cell r="AH195">
            <v>0</v>
          </cell>
          <cell r="AI195">
            <v>0</v>
          </cell>
          <cell r="AJ195">
            <v>0</v>
          </cell>
        </row>
        <row r="196">
          <cell r="Q196">
            <v>73353</v>
          </cell>
          <cell r="R196">
            <v>73353</v>
          </cell>
          <cell r="S196">
            <v>73353</v>
          </cell>
          <cell r="T196">
            <v>73353</v>
          </cell>
          <cell r="AG196">
            <v>3056.375</v>
          </cell>
          <cell r="AH196">
            <v>9169.125</v>
          </cell>
          <cell r="AI196">
            <v>15281.875</v>
          </cell>
          <cell r="AJ196">
            <v>21394.625</v>
          </cell>
        </row>
        <row r="197">
          <cell r="Q197">
            <v>812655</v>
          </cell>
          <cell r="R197">
            <v>812655</v>
          </cell>
          <cell r="S197">
            <v>812655</v>
          </cell>
          <cell r="T197">
            <v>812655</v>
          </cell>
          <cell r="AG197">
            <v>633028.20833333337</v>
          </cell>
          <cell r="AH197">
            <v>651936.29166666663</v>
          </cell>
          <cell r="AI197">
            <v>670844.375</v>
          </cell>
          <cell r="AJ197">
            <v>689752.45833333337</v>
          </cell>
        </row>
        <row r="198">
          <cell r="Q198">
            <v>4675.7299999999996</v>
          </cell>
          <cell r="R198">
            <v>4675.7299999999996</v>
          </cell>
          <cell r="S198">
            <v>4675.7299999999996</v>
          </cell>
          <cell r="T198">
            <v>0</v>
          </cell>
          <cell r="AG198">
            <v>4675.7299999999987</v>
          </cell>
          <cell r="AH198">
            <v>4675.7299999999987</v>
          </cell>
          <cell r="AI198">
            <v>4675.7299999999987</v>
          </cell>
          <cell r="AJ198">
            <v>4480.9079166666652</v>
          </cell>
        </row>
        <row r="199">
          <cell r="Q199">
            <v>717254</v>
          </cell>
          <cell r="R199">
            <v>717254</v>
          </cell>
          <cell r="S199">
            <v>717254</v>
          </cell>
          <cell r="T199">
            <v>717254</v>
          </cell>
          <cell r="AG199">
            <v>496915.75</v>
          </cell>
          <cell r="AH199">
            <v>520109.25</v>
          </cell>
          <cell r="AI199">
            <v>543302.75</v>
          </cell>
          <cell r="AJ199">
            <v>566496.25</v>
          </cell>
        </row>
        <row r="200">
          <cell r="Q200">
            <v>3991.54</v>
          </cell>
          <cell r="R200">
            <v>3991.54</v>
          </cell>
          <cell r="S200">
            <v>3991.54</v>
          </cell>
          <cell r="T200">
            <v>3969.64</v>
          </cell>
          <cell r="AG200">
            <v>4060.0358333333338</v>
          </cell>
          <cell r="AH200">
            <v>4051.8875000000007</v>
          </cell>
          <cell r="AI200">
            <v>4043.7391666666676</v>
          </cell>
          <cell r="AJ200">
            <v>4034.6783333333337</v>
          </cell>
        </row>
        <row r="201">
          <cell r="Q201">
            <v>-3261.84</v>
          </cell>
          <cell r="R201">
            <v>-3261.84</v>
          </cell>
          <cell r="S201">
            <v>-3261.84</v>
          </cell>
          <cell r="T201">
            <v>-3261.84</v>
          </cell>
          <cell r="AG201">
            <v>-3227.5341666666668</v>
          </cell>
          <cell r="AH201">
            <v>-3241.1275000000001</v>
          </cell>
          <cell r="AI201">
            <v>-3254.7208333333328</v>
          </cell>
          <cell r="AJ201">
            <v>-3261.6787500000005</v>
          </cell>
        </row>
        <row r="202">
          <cell r="Q202">
            <v>0</v>
          </cell>
          <cell r="R202">
            <v>0</v>
          </cell>
          <cell r="S202">
            <v>0</v>
          </cell>
          <cell r="T202">
            <v>0</v>
          </cell>
          <cell r="AG202">
            <v>0</v>
          </cell>
          <cell r="AH202">
            <v>0</v>
          </cell>
          <cell r="AI202">
            <v>0</v>
          </cell>
          <cell r="AJ202">
            <v>0</v>
          </cell>
        </row>
        <row r="203">
          <cell r="Q203">
            <v>0</v>
          </cell>
          <cell r="R203">
            <v>0</v>
          </cell>
          <cell r="S203">
            <v>0</v>
          </cell>
          <cell r="T203">
            <v>0</v>
          </cell>
          <cell r="AG203">
            <v>0</v>
          </cell>
          <cell r="AH203">
            <v>0</v>
          </cell>
          <cell r="AI203">
            <v>0</v>
          </cell>
          <cell r="AJ203">
            <v>0</v>
          </cell>
        </row>
        <row r="204">
          <cell r="Q204">
            <v>16286.22</v>
          </cell>
          <cell r="R204">
            <v>16286.22</v>
          </cell>
          <cell r="S204">
            <v>16286.22</v>
          </cell>
          <cell r="T204">
            <v>16286.22</v>
          </cell>
          <cell r="AG204">
            <v>13395.565416666665</v>
          </cell>
          <cell r="AH204">
            <v>15322.484583333331</v>
          </cell>
          <cell r="AI204">
            <v>16286.082083333333</v>
          </cell>
          <cell r="AJ204">
            <v>16286.22</v>
          </cell>
        </row>
        <row r="205">
          <cell r="Q205">
            <v>422047.43</v>
          </cell>
          <cell r="R205">
            <v>378292.9</v>
          </cell>
          <cell r="S205">
            <v>266993.23</v>
          </cell>
          <cell r="T205">
            <v>301730.99</v>
          </cell>
          <cell r="AG205">
            <v>443538.54458333337</v>
          </cell>
          <cell r="AH205">
            <v>427265.00416666671</v>
          </cell>
          <cell r="AI205">
            <v>406768.98708333337</v>
          </cell>
          <cell r="AJ205">
            <v>380435.31</v>
          </cell>
        </row>
        <row r="206">
          <cell r="Q206">
            <v>803.66</v>
          </cell>
          <cell r="R206">
            <v>803.66</v>
          </cell>
          <cell r="S206">
            <v>803.66</v>
          </cell>
          <cell r="T206">
            <v>803.66</v>
          </cell>
          <cell r="AG206">
            <v>803.66</v>
          </cell>
          <cell r="AH206">
            <v>803.66</v>
          </cell>
          <cell r="AI206">
            <v>803.66</v>
          </cell>
          <cell r="AJ206">
            <v>803.66</v>
          </cell>
        </row>
        <row r="207">
          <cell r="Q207">
            <v>278.86</v>
          </cell>
          <cell r="R207">
            <v>278.86</v>
          </cell>
          <cell r="S207">
            <v>268.86</v>
          </cell>
          <cell r="T207">
            <v>268.86</v>
          </cell>
          <cell r="AG207">
            <v>156.7141666666667</v>
          </cell>
          <cell r="AH207">
            <v>179.95250000000001</v>
          </cell>
          <cell r="AI207">
            <v>202.7741666666667</v>
          </cell>
          <cell r="AJ207">
            <v>225.1791666666667</v>
          </cell>
        </row>
        <row r="208">
          <cell r="Q208">
            <v>100440.25</v>
          </cell>
          <cell r="R208">
            <v>26063.03</v>
          </cell>
          <cell r="S208">
            <v>94579.57</v>
          </cell>
          <cell r="T208">
            <v>35703.410000000003</v>
          </cell>
          <cell r="AG208">
            <v>58181.324583333335</v>
          </cell>
          <cell r="AH208">
            <v>59531.022499999999</v>
          </cell>
          <cell r="AI208">
            <v>58518.623749999999</v>
          </cell>
          <cell r="AJ208">
            <v>60523.222083333334</v>
          </cell>
        </row>
        <row r="209">
          <cell r="Q209">
            <v>0</v>
          </cell>
          <cell r="R209">
            <v>0</v>
          </cell>
          <cell r="S209">
            <v>0</v>
          </cell>
          <cell r="T209">
            <v>0</v>
          </cell>
          <cell r="AG209">
            <v>44974984.604166664</v>
          </cell>
          <cell r="AH209">
            <v>44974984.604166664</v>
          </cell>
          <cell r="AI209">
            <v>41349984.604166664</v>
          </cell>
          <cell r="AJ209">
            <v>35811442.937499993</v>
          </cell>
        </row>
        <row r="210">
          <cell r="Q210">
            <v>0</v>
          </cell>
          <cell r="R210">
            <v>0</v>
          </cell>
          <cell r="S210">
            <v>0</v>
          </cell>
          <cell r="T210">
            <v>0</v>
          </cell>
          <cell r="AG210">
            <v>5991164.7625000002</v>
          </cell>
          <cell r="AH210">
            <v>5991164.7625000002</v>
          </cell>
          <cell r="AI210">
            <v>5991164.7625000002</v>
          </cell>
          <cell r="AJ210">
            <v>5866164.7625000002</v>
          </cell>
        </row>
        <row r="211">
          <cell r="Q211">
            <v>0</v>
          </cell>
          <cell r="R211">
            <v>0</v>
          </cell>
          <cell r="S211">
            <v>0</v>
          </cell>
          <cell r="T211">
            <v>0</v>
          </cell>
          <cell r="AG211">
            <v>0</v>
          </cell>
          <cell r="AH211">
            <v>0</v>
          </cell>
          <cell r="AI211">
            <v>0</v>
          </cell>
          <cell r="AJ211">
            <v>0</v>
          </cell>
        </row>
        <row r="212">
          <cell r="Q212">
            <v>0</v>
          </cell>
          <cell r="R212">
            <v>0</v>
          </cell>
          <cell r="S212">
            <v>0</v>
          </cell>
          <cell r="T212">
            <v>0</v>
          </cell>
          <cell r="AG212">
            <v>0</v>
          </cell>
          <cell r="AH212">
            <v>0</v>
          </cell>
          <cell r="AI212">
            <v>0</v>
          </cell>
          <cell r="AJ212">
            <v>0</v>
          </cell>
        </row>
        <row r="213">
          <cell r="Q213">
            <v>0</v>
          </cell>
          <cell r="R213">
            <v>0</v>
          </cell>
          <cell r="S213">
            <v>0</v>
          </cell>
          <cell r="T213">
            <v>0</v>
          </cell>
          <cell r="AG213">
            <v>0</v>
          </cell>
          <cell r="AH213">
            <v>0</v>
          </cell>
          <cell r="AI213">
            <v>0</v>
          </cell>
          <cell r="AJ213">
            <v>0</v>
          </cell>
        </row>
        <row r="214">
          <cell r="Q214">
            <v>0</v>
          </cell>
          <cell r="R214">
            <v>0</v>
          </cell>
          <cell r="S214">
            <v>0</v>
          </cell>
          <cell r="T214">
            <v>0</v>
          </cell>
          <cell r="AG214">
            <v>0</v>
          </cell>
          <cell r="AH214">
            <v>0</v>
          </cell>
          <cell r="AI214">
            <v>0</v>
          </cell>
          <cell r="AJ214">
            <v>0</v>
          </cell>
        </row>
        <row r="215">
          <cell r="Q215">
            <v>0</v>
          </cell>
          <cell r="R215">
            <v>0</v>
          </cell>
          <cell r="S215">
            <v>0</v>
          </cell>
          <cell r="T215">
            <v>0</v>
          </cell>
          <cell r="AG215">
            <v>0</v>
          </cell>
          <cell r="AH215">
            <v>0</v>
          </cell>
          <cell r="AI215">
            <v>0</v>
          </cell>
          <cell r="AJ215">
            <v>0</v>
          </cell>
        </row>
        <row r="216">
          <cell r="Q216">
            <v>620534.82999999996</v>
          </cell>
          <cell r="R216">
            <v>620880.72</v>
          </cell>
          <cell r="S216">
            <v>620750.31000000006</v>
          </cell>
          <cell r="T216">
            <v>621105.74</v>
          </cell>
          <cell r="AG216">
            <v>308356.22291666671</v>
          </cell>
          <cell r="AH216">
            <v>337929.24</v>
          </cell>
          <cell r="AI216">
            <v>367360.185</v>
          </cell>
          <cell r="AJ216">
            <v>406187.63624999998</v>
          </cell>
        </row>
        <row r="217">
          <cell r="Q217">
            <v>400701.94</v>
          </cell>
          <cell r="R217">
            <v>425793.94</v>
          </cell>
          <cell r="S217">
            <v>425793.94</v>
          </cell>
          <cell r="T217">
            <v>425793.94</v>
          </cell>
          <cell r="AG217">
            <v>385556.92083333334</v>
          </cell>
          <cell r="AH217">
            <v>395595.17249999993</v>
          </cell>
          <cell r="AI217">
            <v>406678.92416666663</v>
          </cell>
          <cell r="AJ217">
            <v>417762.67583333334</v>
          </cell>
        </row>
        <row r="218">
          <cell r="Q218">
            <v>0</v>
          </cell>
          <cell r="R218">
            <v>0</v>
          </cell>
          <cell r="S218">
            <v>0</v>
          </cell>
          <cell r="T218">
            <v>0</v>
          </cell>
          <cell r="AG218">
            <v>0</v>
          </cell>
          <cell r="AH218">
            <v>0</v>
          </cell>
          <cell r="AI218">
            <v>0</v>
          </cell>
          <cell r="AJ218">
            <v>0</v>
          </cell>
        </row>
        <row r="219">
          <cell r="Q219">
            <v>0</v>
          </cell>
          <cell r="R219">
            <v>0</v>
          </cell>
          <cell r="S219">
            <v>0</v>
          </cell>
          <cell r="T219">
            <v>0</v>
          </cell>
          <cell r="AG219">
            <v>0</v>
          </cell>
          <cell r="AH219">
            <v>0</v>
          </cell>
          <cell r="AI219">
            <v>0</v>
          </cell>
          <cell r="AJ219">
            <v>0</v>
          </cell>
        </row>
        <row r="220">
          <cell r="Q220">
            <v>-579528.92000000004</v>
          </cell>
          <cell r="R220">
            <v>-260874.56</v>
          </cell>
          <cell r="S220">
            <v>-439585.55</v>
          </cell>
          <cell r="T220">
            <v>-141363.09</v>
          </cell>
          <cell r="AG220">
            <v>-384343.55583333335</v>
          </cell>
          <cell r="AH220">
            <v>-392704.19250000006</v>
          </cell>
          <cell r="AI220">
            <v>-397555.09625</v>
          </cell>
          <cell r="AJ220">
            <v>-386126.05333333329</v>
          </cell>
        </row>
        <row r="221">
          <cell r="Q221">
            <v>81271879.180000007</v>
          </cell>
          <cell r="R221">
            <v>82098651.030000001</v>
          </cell>
          <cell r="S221">
            <v>107989145.87</v>
          </cell>
          <cell r="T221">
            <v>114580606.98</v>
          </cell>
          <cell r="AG221">
            <v>94563801.19916667</v>
          </cell>
          <cell r="AH221">
            <v>94550423.744583324</v>
          </cell>
          <cell r="AI221">
            <v>95007865.907916665</v>
          </cell>
          <cell r="AJ221">
            <v>95668138.962916657</v>
          </cell>
        </row>
        <row r="222">
          <cell r="Q222">
            <v>0</v>
          </cell>
          <cell r="R222">
            <v>0</v>
          </cell>
          <cell r="S222">
            <v>0</v>
          </cell>
          <cell r="T222">
            <v>0</v>
          </cell>
          <cell r="AG222">
            <v>0</v>
          </cell>
          <cell r="AH222">
            <v>0</v>
          </cell>
          <cell r="AI222">
            <v>0</v>
          </cell>
          <cell r="AJ222">
            <v>0</v>
          </cell>
        </row>
        <row r="223">
          <cell r="Q223">
            <v>0</v>
          </cell>
          <cell r="R223">
            <v>0</v>
          </cell>
          <cell r="S223">
            <v>0</v>
          </cell>
          <cell r="T223">
            <v>0</v>
          </cell>
          <cell r="AG223">
            <v>7002.8499999999995</v>
          </cell>
          <cell r="AH223">
            <v>4201.71</v>
          </cell>
          <cell r="AI223">
            <v>1400.57</v>
          </cell>
          <cell r="AJ223">
            <v>0</v>
          </cell>
        </row>
        <row r="224">
          <cell r="Q224">
            <v>0</v>
          </cell>
          <cell r="R224">
            <v>0</v>
          </cell>
          <cell r="S224">
            <v>0</v>
          </cell>
          <cell r="T224">
            <v>0</v>
          </cell>
          <cell r="AG224">
            <v>0</v>
          </cell>
          <cell r="AH224">
            <v>0</v>
          </cell>
          <cell r="AI224">
            <v>0</v>
          </cell>
          <cell r="AJ224">
            <v>0</v>
          </cell>
        </row>
        <row r="225">
          <cell r="Q225">
            <v>23887574.18</v>
          </cell>
          <cell r="R225">
            <v>29501636.440000001</v>
          </cell>
          <cell r="S225">
            <v>65101277.909999996</v>
          </cell>
          <cell r="T225">
            <v>80899216.280000001</v>
          </cell>
          <cell r="AG225">
            <v>38562477.249583341</v>
          </cell>
          <cell r="AH225">
            <v>38652359.240416676</v>
          </cell>
          <cell r="AI225">
            <v>39578084.299583338</v>
          </cell>
          <cell r="AJ225">
            <v>41675315.340833336</v>
          </cell>
        </row>
        <row r="226">
          <cell r="Q226">
            <v>-81271879</v>
          </cell>
          <cell r="R226">
            <v>-82098651</v>
          </cell>
          <cell r="S226">
            <v>-107989146</v>
          </cell>
          <cell r="T226">
            <v>-114580607</v>
          </cell>
          <cell r="AG226">
            <v>-67254823.875</v>
          </cell>
          <cell r="AH226">
            <v>-74061929.291666672</v>
          </cell>
          <cell r="AI226">
            <v>-81982254.166666672</v>
          </cell>
          <cell r="AJ226">
            <v>-91255993.875</v>
          </cell>
        </row>
        <row r="227">
          <cell r="Q227">
            <v>-23887574</v>
          </cell>
          <cell r="R227">
            <v>-29501636</v>
          </cell>
          <cell r="S227">
            <v>-65101278</v>
          </cell>
          <cell r="T227">
            <v>-80899216</v>
          </cell>
          <cell r="AG227">
            <v>-27224954.083333332</v>
          </cell>
          <cell r="AH227">
            <v>-29449504.5</v>
          </cell>
          <cell r="AI227">
            <v>-33391292.583333332</v>
          </cell>
          <cell r="AJ227">
            <v>-39474646.5</v>
          </cell>
        </row>
        <row r="228">
          <cell r="Q228">
            <v>156153650</v>
          </cell>
          <cell r="R228">
            <v>181755031</v>
          </cell>
          <cell r="S228">
            <v>267321135</v>
          </cell>
          <cell r="T228">
            <v>292670117</v>
          </cell>
          <cell r="AG228">
            <v>133104704.33333333</v>
          </cell>
          <cell r="AH228">
            <v>147184232.70833334</v>
          </cell>
          <cell r="AI228">
            <v>165895739.625</v>
          </cell>
          <cell r="AJ228">
            <v>189228708.45833334</v>
          </cell>
        </row>
        <row r="229">
          <cell r="Q229">
            <v>-7000000</v>
          </cell>
          <cell r="R229">
            <v>-93000000</v>
          </cell>
          <cell r="S229">
            <v>-37000000</v>
          </cell>
          <cell r="T229">
            <v>-111000000</v>
          </cell>
          <cell r="AG229">
            <v>-4875000</v>
          </cell>
          <cell r="AH229">
            <v>-9041666.666666666</v>
          </cell>
          <cell r="AI229">
            <v>-14458333.333333334</v>
          </cell>
          <cell r="AJ229">
            <v>-20625000</v>
          </cell>
        </row>
        <row r="230">
          <cell r="Q230">
            <v>52781</v>
          </cell>
          <cell r="R230">
            <v>56439</v>
          </cell>
          <cell r="S230">
            <v>69986</v>
          </cell>
          <cell r="T230">
            <v>73474</v>
          </cell>
          <cell r="AG230">
            <v>41382.125</v>
          </cell>
          <cell r="AH230">
            <v>45932.958333333336</v>
          </cell>
          <cell r="AI230">
            <v>51200.666666666664</v>
          </cell>
          <cell r="AJ230">
            <v>57178.166666666664</v>
          </cell>
        </row>
        <row r="231">
          <cell r="Q231">
            <v>14196</v>
          </cell>
          <cell r="R231">
            <v>21519</v>
          </cell>
          <cell r="S231">
            <v>44673</v>
          </cell>
          <cell r="T231">
            <v>52057</v>
          </cell>
          <cell r="AG231">
            <v>15675</v>
          </cell>
          <cell r="AH231">
            <v>17163.125</v>
          </cell>
          <cell r="AI231">
            <v>19921.125</v>
          </cell>
          <cell r="AJ231">
            <v>23951.541666666668</v>
          </cell>
        </row>
        <row r="232">
          <cell r="Q232">
            <v>-24960275.609999999</v>
          </cell>
          <cell r="R232">
            <v>-27527019.940000001</v>
          </cell>
          <cell r="S232">
            <v>-24466777.550000001</v>
          </cell>
          <cell r="T232">
            <v>-15519770.09</v>
          </cell>
          <cell r="AG232">
            <v>-22454849.852500003</v>
          </cell>
          <cell r="AH232">
            <v>-22070783.897916663</v>
          </cell>
          <cell r="AI232">
            <v>-21434872.451250006</v>
          </cell>
          <cell r="AJ232">
            <v>-20489093.883333337</v>
          </cell>
        </row>
        <row r="233">
          <cell r="AG233">
            <v>0</v>
          </cell>
          <cell r="AH233">
            <v>0</v>
          </cell>
          <cell r="AI233">
            <v>0</v>
          </cell>
          <cell r="AJ233">
            <v>0</v>
          </cell>
        </row>
        <row r="234">
          <cell r="Q234">
            <v>0</v>
          </cell>
          <cell r="R234">
            <v>0</v>
          </cell>
          <cell r="S234">
            <v>0</v>
          </cell>
          <cell r="T234">
            <v>0</v>
          </cell>
          <cell r="AG234">
            <v>-3.6491666666666664</v>
          </cell>
          <cell r="AH234">
            <v>-1.1399999999999999</v>
          </cell>
          <cell r="AI234">
            <v>-0.37999999999999995</v>
          </cell>
          <cell r="AJ234">
            <v>0</v>
          </cell>
        </row>
        <row r="235">
          <cell r="Q235">
            <v>-3588.77</v>
          </cell>
          <cell r="R235">
            <v>-3588.77</v>
          </cell>
          <cell r="S235">
            <v>-7855.77</v>
          </cell>
          <cell r="T235">
            <v>0</v>
          </cell>
          <cell r="AG235">
            <v>3288.3491666666669</v>
          </cell>
          <cell r="AH235">
            <v>1789.531666666667</v>
          </cell>
          <cell r="AI235">
            <v>-215.59499999999994</v>
          </cell>
          <cell r="AJ235">
            <v>-1307.0541666666666</v>
          </cell>
        </row>
        <row r="236">
          <cell r="Q236">
            <v>0</v>
          </cell>
          <cell r="R236">
            <v>0</v>
          </cell>
          <cell r="S236">
            <v>0</v>
          </cell>
          <cell r="T236">
            <v>0</v>
          </cell>
          <cell r="AG236">
            <v>0</v>
          </cell>
          <cell r="AH236">
            <v>0</v>
          </cell>
          <cell r="AI236">
            <v>0</v>
          </cell>
          <cell r="AJ236">
            <v>0</v>
          </cell>
        </row>
        <row r="237">
          <cell r="Q237">
            <v>0</v>
          </cell>
          <cell r="R237">
            <v>0</v>
          </cell>
          <cell r="S237">
            <v>0</v>
          </cell>
          <cell r="T237">
            <v>0</v>
          </cell>
          <cell r="AG237">
            <v>1532.8754166666668</v>
          </cell>
          <cell r="AH237">
            <v>973.52791666666656</v>
          </cell>
          <cell r="AI237">
            <v>366.26041666666669</v>
          </cell>
          <cell r="AJ237">
            <v>38.666666666666664</v>
          </cell>
        </row>
        <row r="238">
          <cell r="Q238">
            <v>0</v>
          </cell>
          <cell r="R238">
            <v>0</v>
          </cell>
          <cell r="S238">
            <v>0</v>
          </cell>
          <cell r="T238">
            <v>0</v>
          </cell>
          <cell r="AG238">
            <v>-1697.2174999999997</v>
          </cell>
          <cell r="AH238">
            <v>-1388.6324999999999</v>
          </cell>
          <cell r="AI238">
            <v>-1080.0474999999999</v>
          </cell>
          <cell r="AJ238">
            <v>-771.46249999999998</v>
          </cell>
        </row>
        <row r="239">
          <cell r="AG239">
            <v>0</v>
          </cell>
          <cell r="AH239">
            <v>0</v>
          </cell>
          <cell r="AI239">
            <v>0</v>
          </cell>
          <cell r="AJ239">
            <v>0</v>
          </cell>
        </row>
        <row r="240">
          <cell r="Q240">
            <v>10575161.74</v>
          </cell>
          <cell r="R240">
            <v>9166488.0899999999</v>
          </cell>
          <cell r="S240">
            <v>3817892.31</v>
          </cell>
          <cell r="T240">
            <v>13478041.51</v>
          </cell>
          <cell r="AG240">
            <v>10854058.44875</v>
          </cell>
          <cell r="AH240">
            <v>10881235.73</v>
          </cell>
          <cell r="AI240">
            <v>10853125.952083332</v>
          </cell>
          <cell r="AJ240">
            <v>11180435.561249999</v>
          </cell>
        </row>
        <row r="241">
          <cell r="Q241">
            <v>83514.28</v>
          </cell>
          <cell r="R241">
            <v>152338.4</v>
          </cell>
          <cell r="S241">
            <v>260146.16</v>
          </cell>
          <cell r="T241">
            <v>185421.35</v>
          </cell>
          <cell r="AG241">
            <v>122053.60000000002</v>
          </cell>
          <cell r="AH241">
            <v>123696.06875000002</v>
          </cell>
          <cell r="AI241">
            <v>132421.87583333332</v>
          </cell>
          <cell r="AJ241">
            <v>141227.53124999997</v>
          </cell>
        </row>
        <row r="242">
          <cell r="Q242">
            <v>83513.98</v>
          </cell>
          <cell r="R242">
            <v>152338.4</v>
          </cell>
          <cell r="S242">
            <v>217388.12</v>
          </cell>
          <cell r="T242">
            <v>295012.77</v>
          </cell>
          <cell r="AG242">
            <v>114732.37</v>
          </cell>
          <cell r="AH242">
            <v>118845.48125000001</v>
          </cell>
          <cell r="AI242">
            <v>128260.3625</v>
          </cell>
          <cell r="AJ242">
            <v>140299.66791666669</v>
          </cell>
        </row>
        <row r="243">
          <cell r="Q243">
            <v>0</v>
          </cell>
          <cell r="R243">
            <v>0</v>
          </cell>
          <cell r="S243">
            <v>0</v>
          </cell>
          <cell r="T243">
            <v>0</v>
          </cell>
          <cell r="AG243">
            <v>0</v>
          </cell>
          <cell r="AH243">
            <v>0</v>
          </cell>
          <cell r="AI243">
            <v>0</v>
          </cell>
          <cell r="AJ243">
            <v>0</v>
          </cell>
        </row>
        <row r="244">
          <cell r="Q244">
            <v>0</v>
          </cell>
          <cell r="R244">
            <v>0</v>
          </cell>
          <cell r="S244">
            <v>0</v>
          </cell>
          <cell r="T244">
            <v>0</v>
          </cell>
          <cell r="AG244">
            <v>0</v>
          </cell>
          <cell r="AH244">
            <v>0</v>
          </cell>
          <cell r="AI244">
            <v>0</v>
          </cell>
          <cell r="AJ244">
            <v>0</v>
          </cell>
        </row>
        <row r="245">
          <cell r="Q245">
            <v>19696979.32</v>
          </cell>
          <cell r="R245">
            <v>15985606.18</v>
          </cell>
          <cell r="S245">
            <v>10621047.050000001</v>
          </cell>
          <cell r="T245">
            <v>10374461.550000001</v>
          </cell>
          <cell r="AG245">
            <v>13656149.512500001</v>
          </cell>
          <cell r="AH245">
            <v>14300064.913333334</v>
          </cell>
          <cell r="AI245">
            <v>14364383.863750001</v>
          </cell>
          <cell r="AJ245">
            <v>13936220.889166668</v>
          </cell>
        </row>
        <row r="246">
          <cell r="Q246">
            <v>573427.56999999995</v>
          </cell>
          <cell r="R246">
            <v>311655.82</v>
          </cell>
          <cell r="S246">
            <v>614040.48</v>
          </cell>
          <cell r="T246">
            <v>684930.46</v>
          </cell>
          <cell r="AG246">
            <v>1086103.84375</v>
          </cell>
          <cell r="AH246">
            <v>992622.69291666674</v>
          </cell>
          <cell r="AI246">
            <v>908563.43291666685</v>
          </cell>
          <cell r="AJ246">
            <v>849292.20208333328</v>
          </cell>
        </row>
        <row r="247">
          <cell r="Q247">
            <v>11166794.85</v>
          </cell>
          <cell r="R247">
            <v>14628965.85</v>
          </cell>
          <cell r="S247">
            <v>14588885.85</v>
          </cell>
          <cell r="T247">
            <v>14548805.85</v>
          </cell>
          <cell r="AG247">
            <v>12444851.593750002</v>
          </cell>
          <cell r="AH247">
            <v>12320851.956250003</v>
          </cell>
          <cell r="AI247">
            <v>12319181.943750001</v>
          </cell>
          <cell r="AJ247">
            <v>12314171.93125</v>
          </cell>
        </row>
        <row r="248">
          <cell r="Q248">
            <v>0</v>
          </cell>
          <cell r="R248">
            <v>0</v>
          </cell>
          <cell r="S248">
            <v>0</v>
          </cell>
          <cell r="T248">
            <v>0</v>
          </cell>
          <cell r="AG248">
            <v>0</v>
          </cell>
          <cell r="AH248">
            <v>0</v>
          </cell>
          <cell r="AI248">
            <v>0</v>
          </cell>
          <cell r="AJ248">
            <v>0</v>
          </cell>
        </row>
        <row r="249">
          <cell r="Q249">
            <v>-40</v>
          </cell>
          <cell r="R249">
            <v>-40</v>
          </cell>
          <cell r="S249">
            <v>-40</v>
          </cell>
          <cell r="T249">
            <v>0</v>
          </cell>
          <cell r="AG249">
            <v>41967.105833333328</v>
          </cell>
          <cell r="AH249">
            <v>41967.105833333328</v>
          </cell>
          <cell r="AI249">
            <v>38272.168749999997</v>
          </cell>
          <cell r="AJ249">
            <v>31602.191666666666</v>
          </cell>
        </row>
        <row r="250">
          <cell r="Q250">
            <v>0</v>
          </cell>
          <cell r="R250">
            <v>-9043.26</v>
          </cell>
          <cell r="S250">
            <v>-5510.91</v>
          </cell>
          <cell r="T250">
            <v>0</v>
          </cell>
          <cell r="AG250">
            <v>-21041.143749999999</v>
          </cell>
          <cell r="AH250">
            <v>-16669.688749999998</v>
          </cell>
          <cell r="AI250">
            <v>-12025.125</v>
          </cell>
          <cell r="AJ250">
            <v>-9629.2525000000005</v>
          </cell>
        </row>
        <row r="251">
          <cell r="Q251">
            <v>0</v>
          </cell>
          <cell r="R251">
            <v>0</v>
          </cell>
          <cell r="S251">
            <v>0</v>
          </cell>
          <cell r="T251">
            <v>0</v>
          </cell>
          <cell r="AG251">
            <v>0</v>
          </cell>
          <cell r="AH251">
            <v>0</v>
          </cell>
          <cell r="AI251">
            <v>0</v>
          </cell>
          <cell r="AJ251">
            <v>0</v>
          </cell>
        </row>
        <row r="252">
          <cell r="Q252">
            <v>0</v>
          </cell>
          <cell r="R252">
            <v>0</v>
          </cell>
          <cell r="S252">
            <v>0</v>
          </cell>
          <cell r="T252">
            <v>0</v>
          </cell>
          <cell r="AG252">
            <v>0</v>
          </cell>
          <cell r="AH252">
            <v>0</v>
          </cell>
          <cell r="AI252">
            <v>0</v>
          </cell>
          <cell r="AJ252">
            <v>0</v>
          </cell>
        </row>
        <row r="253">
          <cell r="Q253">
            <v>0</v>
          </cell>
          <cell r="R253">
            <v>0</v>
          </cell>
          <cell r="S253">
            <v>0</v>
          </cell>
          <cell r="T253">
            <v>0</v>
          </cell>
          <cell r="AG253">
            <v>0</v>
          </cell>
          <cell r="AH253">
            <v>0</v>
          </cell>
          <cell r="AI253">
            <v>0</v>
          </cell>
          <cell r="AJ253">
            <v>0</v>
          </cell>
        </row>
        <row r="254">
          <cell r="Q254">
            <v>0</v>
          </cell>
          <cell r="R254">
            <v>0</v>
          </cell>
          <cell r="S254">
            <v>0</v>
          </cell>
          <cell r="T254">
            <v>0</v>
          </cell>
          <cell r="AG254">
            <v>-6.9241666666666672</v>
          </cell>
          <cell r="AH254">
            <v>0</v>
          </cell>
          <cell r="AI254">
            <v>0</v>
          </cell>
          <cell r="AJ254">
            <v>0</v>
          </cell>
        </row>
        <row r="255">
          <cell r="Q255">
            <v>287028.95</v>
          </cell>
          <cell r="R255">
            <v>285756.46999999997</v>
          </cell>
          <cell r="S255">
            <v>285756.46999999997</v>
          </cell>
          <cell r="T255">
            <v>285756.46999999997</v>
          </cell>
          <cell r="AG255">
            <v>298000.9366666667</v>
          </cell>
          <cell r="AH255">
            <v>296321.82333333336</v>
          </cell>
          <cell r="AI255">
            <v>294807.78333333338</v>
          </cell>
          <cell r="AJ255">
            <v>293293.74333333335</v>
          </cell>
        </row>
        <row r="256">
          <cell r="Q256">
            <v>3646174.18</v>
          </cell>
          <cell r="R256">
            <v>3786098.82</v>
          </cell>
          <cell r="S256">
            <v>3688795</v>
          </cell>
          <cell r="T256">
            <v>4317109.05</v>
          </cell>
          <cell r="AG256">
            <v>2704883.19</v>
          </cell>
          <cell r="AH256">
            <v>2850274.1670833328</v>
          </cell>
          <cell r="AI256">
            <v>2981286.6675</v>
          </cell>
          <cell r="AJ256">
            <v>3103621.2945833332</v>
          </cell>
        </row>
        <row r="257">
          <cell r="Q257">
            <v>20</v>
          </cell>
          <cell r="R257">
            <v>0</v>
          </cell>
          <cell r="S257">
            <v>0</v>
          </cell>
          <cell r="T257">
            <v>0</v>
          </cell>
          <cell r="AG257">
            <v>6441.5579166666676</v>
          </cell>
          <cell r="AH257">
            <v>6439.3275000000003</v>
          </cell>
          <cell r="AI257">
            <v>6439.3275000000003</v>
          </cell>
          <cell r="AJ257">
            <v>6439.3275000000003</v>
          </cell>
        </row>
        <row r="258">
          <cell r="Q258">
            <v>0</v>
          </cell>
          <cell r="R258">
            <v>0</v>
          </cell>
          <cell r="S258">
            <v>0</v>
          </cell>
          <cell r="T258">
            <v>0</v>
          </cell>
          <cell r="AG258">
            <v>0</v>
          </cell>
          <cell r="AH258">
            <v>0</v>
          </cell>
          <cell r="AI258">
            <v>0</v>
          </cell>
          <cell r="AJ258">
            <v>0</v>
          </cell>
        </row>
        <row r="259">
          <cell r="Q259">
            <v>40871.89</v>
          </cell>
          <cell r="R259">
            <v>44605.79</v>
          </cell>
          <cell r="S259">
            <v>51172.28</v>
          </cell>
          <cell r="T259">
            <v>48196.52</v>
          </cell>
          <cell r="AG259">
            <v>50997.327916666669</v>
          </cell>
          <cell r="AH259">
            <v>51153.948750000003</v>
          </cell>
          <cell r="AI259">
            <v>51482.439583333333</v>
          </cell>
          <cell r="AJ259">
            <v>53477.460833333338</v>
          </cell>
        </row>
        <row r="260">
          <cell r="Q260">
            <v>11407303.92</v>
          </cell>
          <cell r="R260">
            <v>9999076.5999999996</v>
          </cell>
          <cell r="S260">
            <v>9399801.6500000004</v>
          </cell>
          <cell r="T260">
            <v>12226150.960000001</v>
          </cell>
          <cell r="AG260">
            <v>9947142.5291666668</v>
          </cell>
          <cell r="AH260">
            <v>9917092.4020833336</v>
          </cell>
          <cell r="AI260">
            <v>9873465.6208333336</v>
          </cell>
          <cell r="AJ260">
            <v>9932660.7950000018</v>
          </cell>
        </row>
        <row r="261">
          <cell r="Q261">
            <v>65557704.82</v>
          </cell>
          <cell r="R261">
            <v>65557704.82</v>
          </cell>
          <cell r="S261">
            <v>65093539.770000003</v>
          </cell>
          <cell r="T261">
            <v>65093539.770000003</v>
          </cell>
          <cell r="AG261">
            <v>66505247.618333347</v>
          </cell>
          <cell r="AH261">
            <v>66351683.132083349</v>
          </cell>
          <cell r="AI261">
            <v>66224965.25250002</v>
          </cell>
          <cell r="AJ261">
            <v>66078907.162500001</v>
          </cell>
        </row>
        <row r="262">
          <cell r="Q262">
            <v>1448.24</v>
          </cell>
          <cell r="R262">
            <v>1448.24</v>
          </cell>
          <cell r="S262">
            <v>1448.24</v>
          </cell>
          <cell r="T262">
            <v>0</v>
          </cell>
          <cell r="AG262">
            <v>666.37</v>
          </cell>
          <cell r="AH262">
            <v>737.67333333333329</v>
          </cell>
          <cell r="AI262">
            <v>827.79333333333341</v>
          </cell>
          <cell r="AJ262">
            <v>840.1049999999999</v>
          </cell>
        </row>
        <row r="263">
          <cell r="Q263">
            <v>0</v>
          </cell>
          <cell r="R263">
            <v>0</v>
          </cell>
          <cell r="S263">
            <v>0</v>
          </cell>
          <cell r="T263">
            <v>0</v>
          </cell>
          <cell r="AG263">
            <v>0</v>
          </cell>
          <cell r="AH263">
            <v>0</v>
          </cell>
          <cell r="AI263">
            <v>0</v>
          </cell>
          <cell r="AJ263">
            <v>0</v>
          </cell>
        </row>
        <row r="264">
          <cell r="Q264">
            <v>0</v>
          </cell>
          <cell r="R264">
            <v>0</v>
          </cell>
          <cell r="S264">
            <v>0</v>
          </cell>
          <cell r="T264">
            <v>0</v>
          </cell>
          <cell r="AG264">
            <v>0</v>
          </cell>
          <cell r="AH264">
            <v>0</v>
          </cell>
          <cell r="AI264">
            <v>0</v>
          </cell>
          <cell r="AJ264">
            <v>0</v>
          </cell>
        </row>
        <row r="265">
          <cell r="Q265">
            <v>2405.5</v>
          </cell>
          <cell r="R265">
            <v>0</v>
          </cell>
          <cell r="S265">
            <v>0</v>
          </cell>
          <cell r="T265">
            <v>0</v>
          </cell>
          <cell r="AG265">
            <v>-11693.827916666667</v>
          </cell>
          <cell r="AH265">
            <v>-8073.4245833333325</v>
          </cell>
          <cell r="AI265">
            <v>-4553.2504166666668</v>
          </cell>
          <cell r="AJ265">
            <v>-2028.4095833333333</v>
          </cell>
        </row>
        <row r="266">
          <cell r="Q266">
            <v>0</v>
          </cell>
          <cell r="R266">
            <v>0</v>
          </cell>
          <cell r="S266">
            <v>0</v>
          </cell>
          <cell r="T266">
            <v>0</v>
          </cell>
          <cell r="AG266">
            <v>33875.055416666662</v>
          </cell>
          <cell r="AH266">
            <v>12250.566666666666</v>
          </cell>
          <cell r="AI266">
            <v>0</v>
          </cell>
          <cell r="AJ266">
            <v>0</v>
          </cell>
        </row>
        <row r="267">
          <cell r="Q267">
            <v>0</v>
          </cell>
          <cell r="R267">
            <v>0</v>
          </cell>
          <cell r="S267">
            <v>0</v>
          </cell>
          <cell r="T267">
            <v>0</v>
          </cell>
          <cell r="AG267">
            <v>28722.269583333331</v>
          </cell>
          <cell r="AH267">
            <v>23500.038749999996</v>
          </cell>
          <cell r="AI267">
            <v>18277.807916666668</v>
          </cell>
          <cell r="AJ267">
            <v>13055.577083333332</v>
          </cell>
        </row>
        <row r="268">
          <cell r="Q268">
            <v>1276.2</v>
          </cell>
          <cell r="R268">
            <v>1276.2</v>
          </cell>
          <cell r="S268">
            <v>1276.2</v>
          </cell>
          <cell r="T268">
            <v>0</v>
          </cell>
          <cell r="AG268">
            <v>686901.11250000016</v>
          </cell>
          <cell r="AH268">
            <v>562242.03750000021</v>
          </cell>
          <cell r="AI268">
            <v>437582.9625000002</v>
          </cell>
          <cell r="AJ268">
            <v>312870.71250000014</v>
          </cell>
        </row>
        <row r="269">
          <cell r="Q269">
            <v>67516.460000000006</v>
          </cell>
          <cell r="R269">
            <v>38819.599999999999</v>
          </cell>
          <cell r="S269">
            <v>35341.089999999997</v>
          </cell>
          <cell r="T269">
            <v>0</v>
          </cell>
          <cell r="AG269">
            <v>59841.265833333338</v>
          </cell>
          <cell r="AH269">
            <v>64271.935000000005</v>
          </cell>
          <cell r="AI269">
            <v>67361.96375000001</v>
          </cell>
          <cell r="AJ269">
            <v>63279.70166666666</v>
          </cell>
        </row>
        <row r="270">
          <cell r="R270">
            <v>0</v>
          </cell>
          <cell r="S270">
            <v>205776.56</v>
          </cell>
          <cell r="T270">
            <v>272399.3</v>
          </cell>
          <cell r="AG270">
            <v>0</v>
          </cell>
          <cell r="AH270">
            <v>0</v>
          </cell>
          <cell r="AI270">
            <v>8574.0233333333326</v>
          </cell>
          <cell r="AJ270">
            <v>28498.017499999998</v>
          </cell>
        </row>
        <row r="271">
          <cell r="Q271">
            <v>533.64</v>
          </cell>
          <cell r="R271">
            <v>169.15</v>
          </cell>
          <cell r="S271">
            <v>2379.67</v>
          </cell>
          <cell r="T271">
            <v>2168.75</v>
          </cell>
          <cell r="AG271">
            <v>46501.368750000001</v>
          </cell>
          <cell r="AH271">
            <v>39004.656666666669</v>
          </cell>
          <cell r="AI271">
            <v>33820.592083333344</v>
          </cell>
          <cell r="AJ271">
            <v>28731.386666666673</v>
          </cell>
        </row>
        <row r="272">
          <cell r="Q272">
            <v>167308.73000000001</v>
          </cell>
          <cell r="R272">
            <v>162629.26</v>
          </cell>
          <cell r="S272">
            <v>158918.92000000001</v>
          </cell>
          <cell r="T272">
            <v>148957.35999999999</v>
          </cell>
          <cell r="AG272">
            <v>470316.98499999987</v>
          </cell>
          <cell r="AH272">
            <v>392125.99833333329</v>
          </cell>
          <cell r="AI272">
            <v>329276.66624999995</v>
          </cell>
          <cell r="AJ272">
            <v>283928.84666666668</v>
          </cell>
        </row>
        <row r="273">
          <cell r="Q273">
            <v>593764.73</v>
          </cell>
          <cell r="R273">
            <v>550189.84</v>
          </cell>
          <cell r="S273">
            <v>520621.75</v>
          </cell>
          <cell r="T273">
            <v>496142.91</v>
          </cell>
          <cell r="AG273">
            <v>981065.80291666684</v>
          </cell>
          <cell r="AH273">
            <v>917979.45958333334</v>
          </cell>
          <cell r="AI273">
            <v>858240.65333333332</v>
          </cell>
          <cell r="AJ273">
            <v>801590.64708333323</v>
          </cell>
        </row>
        <row r="274">
          <cell r="Q274">
            <v>608272.1</v>
          </cell>
          <cell r="R274">
            <v>136471.76</v>
          </cell>
          <cell r="S274">
            <v>313623.93</v>
          </cell>
          <cell r="T274">
            <v>2934826.05</v>
          </cell>
          <cell r="AG274">
            <v>405602.22333333333</v>
          </cell>
          <cell r="AH274">
            <v>400351.07000000007</v>
          </cell>
          <cell r="AI274">
            <v>356537.15541666659</v>
          </cell>
          <cell r="AJ274">
            <v>414923.58624999999</v>
          </cell>
        </row>
        <row r="275">
          <cell r="Q275">
            <v>0</v>
          </cell>
          <cell r="R275">
            <v>0</v>
          </cell>
          <cell r="S275">
            <v>0</v>
          </cell>
          <cell r="T275">
            <v>0</v>
          </cell>
          <cell r="AG275">
            <v>153376.68416666667</v>
          </cell>
          <cell r="AH275">
            <v>153376.68416666667</v>
          </cell>
          <cell r="AI275">
            <v>143698.17374999999</v>
          </cell>
          <cell r="AJ275">
            <v>123634.58833333333</v>
          </cell>
        </row>
        <row r="276">
          <cell r="Q276">
            <v>928</v>
          </cell>
          <cell r="R276">
            <v>928</v>
          </cell>
          <cell r="S276">
            <v>928</v>
          </cell>
          <cell r="T276">
            <v>0</v>
          </cell>
          <cell r="AG276">
            <v>15566.456666666667</v>
          </cell>
          <cell r="AH276">
            <v>15643.79</v>
          </cell>
          <cell r="AI276">
            <v>15299.667083333334</v>
          </cell>
          <cell r="AJ276">
            <v>14385.795416666666</v>
          </cell>
        </row>
        <row r="277">
          <cell r="Q277">
            <v>727781.97</v>
          </cell>
          <cell r="R277">
            <v>727781.97</v>
          </cell>
          <cell r="S277">
            <v>727781.97</v>
          </cell>
          <cell r="T277">
            <v>727781.97</v>
          </cell>
          <cell r="AG277">
            <v>588802.12124999997</v>
          </cell>
          <cell r="AH277">
            <v>649450.61874999991</v>
          </cell>
          <cell r="AI277">
            <v>710099.11624999985</v>
          </cell>
          <cell r="AJ277">
            <v>738316.4658333332</v>
          </cell>
        </row>
        <row r="278">
          <cell r="Q278">
            <v>73258</v>
          </cell>
          <cell r="R278">
            <v>80256.44</v>
          </cell>
          <cell r="S278">
            <v>79024.289999999994</v>
          </cell>
          <cell r="T278">
            <v>88877.42</v>
          </cell>
          <cell r="AG278">
            <v>196945.65041666664</v>
          </cell>
          <cell r="AH278">
            <v>193921.96791666668</v>
          </cell>
          <cell r="AI278">
            <v>183581.71208333332</v>
          </cell>
          <cell r="AJ278">
            <v>173465.62625</v>
          </cell>
        </row>
        <row r="279">
          <cell r="Q279">
            <v>0</v>
          </cell>
          <cell r="R279">
            <v>0</v>
          </cell>
          <cell r="S279">
            <v>0</v>
          </cell>
          <cell r="T279">
            <v>0</v>
          </cell>
          <cell r="AG279">
            <v>153834.93</v>
          </cell>
          <cell r="AH279">
            <v>153834.93</v>
          </cell>
          <cell r="AI279">
            <v>153834.93</v>
          </cell>
          <cell r="AJ279">
            <v>153834.93</v>
          </cell>
        </row>
        <row r="280">
          <cell r="Q280">
            <v>0</v>
          </cell>
          <cell r="R280">
            <v>0</v>
          </cell>
          <cell r="S280">
            <v>0</v>
          </cell>
          <cell r="T280">
            <v>0</v>
          </cell>
          <cell r="AG280">
            <v>0</v>
          </cell>
          <cell r="AH280">
            <v>0</v>
          </cell>
          <cell r="AI280">
            <v>0</v>
          </cell>
          <cell r="AJ280">
            <v>0</v>
          </cell>
        </row>
        <row r="281">
          <cell r="Q281">
            <v>0</v>
          </cell>
          <cell r="R281">
            <v>0</v>
          </cell>
          <cell r="S281">
            <v>0</v>
          </cell>
          <cell r="T281">
            <v>0</v>
          </cell>
          <cell r="AG281">
            <v>0</v>
          </cell>
          <cell r="AH281">
            <v>0</v>
          </cell>
          <cell r="AI281">
            <v>0</v>
          </cell>
          <cell r="AJ281">
            <v>0</v>
          </cell>
        </row>
        <row r="282">
          <cell r="Q282">
            <v>-704300.58</v>
          </cell>
          <cell r="R282">
            <v>-756156.15</v>
          </cell>
          <cell r="S282">
            <v>-997986.44</v>
          </cell>
          <cell r="T282">
            <v>-890666.89</v>
          </cell>
          <cell r="AG282">
            <v>-762055.05999999994</v>
          </cell>
          <cell r="AH282">
            <v>-769728.84583333321</v>
          </cell>
          <cell r="AI282">
            <v>-783463.18583333341</v>
          </cell>
          <cell r="AJ282">
            <v>-793875.13333333342</v>
          </cell>
        </row>
        <row r="283">
          <cell r="Q283">
            <v>0</v>
          </cell>
          <cell r="R283">
            <v>0</v>
          </cell>
          <cell r="S283">
            <v>0</v>
          </cell>
          <cell r="T283">
            <v>0</v>
          </cell>
          <cell r="AG283">
            <v>0</v>
          </cell>
          <cell r="AH283">
            <v>0</v>
          </cell>
          <cell r="AI283">
            <v>0</v>
          </cell>
          <cell r="AJ283">
            <v>0</v>
          </cell>
        </row>
        <row r="284">
          <cell r="Q284">
            <v>-188040.46</v>
          </cell>
          <cell r="R284">
            <v>-295643.94</v>
          </cell>
          <cell r="S284">
            <v>-643600.94999999995</v>
          </cell>
          <cell r="T284">
            <v>-491334.78</v>
          </cell>
          <cell r="AG284">
            <v>-259983.76041666666</v>
          </cell>
          <cell r="AH284">
            <v>-267281.45583333337</v>
          </cell>
          <cell r="AI284">
            <v>-288372.1424999999</v>
          </cell>
          <cell r="AJ284">
            <v>-309379.9145833333</v>
          </cell>
        </row>
        <row r="285">
          <cell r="Q285">
            <v>-41487700</v>
          </cell>
          <cell r="R285">
            <v>-41487700</v>
          </cell>
          <cell r="S285">
            <v>-41487700</v>
          </cell>
          <cell r="T285">
            <v>-41487700</v>
          </cell>
          <cell r="AG285">
            <v>-41487700</v>
          </cell>
          <cell r="AH285">
            <v>-41487700</v>
          </cell>
          <cell r="AI285">
            <v>-41487700</v>
          </cell>
          <cell r="AJ285">
            <v>-41487700</v>
          </cell>
        </row>
        <row r="286">
          <cell r="Q286">
            <v>0</v>
          </cell>
          <cell r="R286">
            <v>0</v>
          </cell>
          <cell r="S286">
            <v>0</v>
          </cell>
          <cell r="T286">
            <v>0</v>
          </cell>
          <cell r="AG286">
            <v>0</v>
          </cell>
          <cell r="AH286">
            <v>0</v>
          </cell>
          <cell r="AI286">
            <v>0</v>
          </cell>
          <cell r="AJ286">
            <v>0</v>
          </cell>
        </row>
        <row r="287">
          <cell r="Q287">
            <v>825652</v>
          </cell>
          <cell r="R287">
            <v>882860</v>
          </cell>
          <cell r="S287">
            <v>1094776</v>
          </cell>
          <cell r="T287">
            <v>1149342</v>
          </cell>
          <cell r="AG287">
            <v>599755.41666666663</v>
          </cell>
          <cell r="AH287">
            <v>670943.41666666663</v>
          </cell>
          <cell r="AI287">
            <v>753344.91666666663</v>
          </cell>
          <cell r="AJ287">
            <v>846849.83333333337</v>
          </cell>
        </row>
        <row r="288">
          <cell r="Q288">
            <v>222060</v>
          </cell>
          <cell r="R288">
            <v>336625</v>
          </cell>
          <cell r="S288">
            <v>698815</v>
          </cell>
          <cell r="T288">
            <v>814327</v>
          </cell>
          <cell r="AG288">
            <v>204427.75</v>
          </cell>
          <cell r="AH288">
            <v>227706.29166666666</v>
          </cell>
          <cell r="AI288">
            <v>270849.625</v>
          </cell>
          <cell r="AJ288">
            <v>333897.20833333331</v>
          </cell>
        </row>
        <row r="289">
          <cell r="Q289">
            <v>0</v>
          </cell>
          <cell r="R289">
            <v>0</v>
          </cell>
          <cell r="S289">
            <v>0</v>
          </cell>
          <cell r="T289">
            <v>0</v>
          </cell>
          <cell r="AG289">
            <v>-121878.65916666668</v>
          </cell>
          <cell r="AH289">
            <v>-73613.863333333327</v>
          </cell>
          <cell r="AI289">
            <v>-25103.112499999999</v>
          </cell>
          <cell r="AJ289">
            <v>-798.07333333333338</v>
          </cell>
        </row>
        <row r="290">
          <cell r="Q290">
            <v>-860740.12</v>
          </cell>
          <cell r="R290">
            <v>-709761.25</v>
          </cell>
          <cell r="S290">
            <v>-719931.31</v>
          </cell>
          <cell r="T290">
            <v>-738291.59</v>
          </cell>
          <cell r="AG290">
            <v>-512625.48499999993</v>
          </cell>
          <cell r="AH290">
            <v>-562815.92166666663</v>
          </cell>
          <cell r="AI290">
            <v>-606502.47166666668</v>
          </cell>
          <cell r="AJ290">
            <v>-634488.96375</v>
          </cell>
        </row>
        <row r="291">
          <cell r="Q291">
            <v>0</v>
          </cell>
          <cell r="R291">
            <v>0</v>
          </cell>
          <cell r="S291">
            <v>0</v>
          </cell>
          <cell r="T291">
            <v>0</v>
          </cell>
          <cell r="AG291">
            <v>3843.2320833333338</v>
          </cell>
          <cell r="AH291">
            <v>2307.2775000000001</v>
          </cell>
          <cell r="AI291">
            <v>769.09250000000009</v>
          </cell>
          <cell r="AJ291">
            <v>0</v>
          </cell>
        </row>
        <row r="292">
          <cell r="Q292">
            <v>46601.67</v>
          </cell>
          <cell r="R292">
            <v>62612.34</v>
          </cell>
          <cell r="S292">
            <v>-32464.22</v>
          </cell>
          <cell r="T292">
            <v>9762.34</v>
          </cell>
          <cell r="AG292">
            <v>120748.51666666668</v>
          </cell>
          <cell r="AH292">
            <v>90090.880000000005</v>
          </cell>
          <cell r="AI292">
            <v>53031.878333333327</v>
          </cell>
          <cell r="AJ292">
            <v>31419.910833333328</v>
          </cell>
        </row>
        <row r="293">
          <cell r="Q293">
            <v>-5275.45</v>
          </cell>
          <cell r="R293">
            <v>-6055.45</v>
          </cell>
          <cell r="S293">
            <v>-15841.49</v>
          </cell>
          <cell r="T293">
            <v>0</v>
          </cell>
          <cell r="AG293">
            <v>69075.088333333333</v>
          </cell>
          <cell r="AH293">
            <v>41608.38041666666</v>
          </cell>
          <cell r="AI293">
            <v>11866.335833333333</v>
          </cell>
          <cell r="AJ293">
            <v>-3133.7474999999999</v>
          </cell>
        </row>
        <row r="294">
          <cell r="Q294">
            <v>37708.07</v>
          </cell>
          <cell r="R294">
            <v>20980.74</v>
          </cell>
          <cell r="S294">
            <v>-3030.11</v>
          </cell>
          <cell r="T294">
            <v>-1666.46</v>
          </cell>
          <cell r="AG294">
            <v>67092.246249999982</v>
          </cell>
          <cell r="AH294">
            <v>67547.653749999983</v>
          </cell>
          <cell r="AI294">
            <v>57056.488749999997</v>
          </cell>
          <cell r="AJ294">
            <v>45044.769583333342</v>
          </cell>
        </row>
        <row r="295">
          <cell r="Q295">
            <v>0</v>
          </cell>
          <cell r="R295">
            <v>0</v>
          </cell>
          <cell r="S295">
            <v>0</v>
          </cell>
          <cell r="T295">
            <v>0</v>
          </cell>
          <cell r="AG295">
            <v>37206.120833333334</v>
          </cell>
          <cell r="AH295">
            <v>22716.081250000003</v>
          </cell>
          <cell r="AI295">
            <v>7904.2979166666664</v>
          </cell>
          <cell r="AJ295">
            <v>348.95000000000005</v>
          </cell>
        </row>
        <row r="296">
          <cell r="R296">
            <v>-160042.01</v>
          </cell>
          <cell r="S296">
            <v>-205776.56</v>
          </cell>
          <cell r="T296">
            <v>-272399.3</v>
          </cell>
          <cell r="AG296">
            <v>0</v>
          </cell>
          <cell r="AH296">
            <v>-6668.4170833333337</v>
          </cell>
          <cell r="AI296">
            <v>-21910.857500000002</v>
          </cell>
          <cell r="AJ296">
            <v>-41834.851666666662</v>
          </cell>
        </row>
        <row r="297">
          <cell r="Q297">
            <v>7231614.8799999999</v>
          </cell>
          <cell r="R297">
            <v>7765142.4500000002</v>
          </cell>
          <cell r="S297">
            <v>8348264.6399999997</v>
          </cell>
          <cell r="T297">
            <v>10949264.52</v>
          </cell>
          <cell r="AG297">
            <v>3600500.1133333333</v>
          </cell>
          <cell r="AH297">
            <v>4149040.1362500004</v>
          </cell>
          <cell r="AI297">
            <v>4734747.5916666677</v>
          </cell>
          <cell r="AJ297">
            <v>5452054.7712500012</v>
          </cell>
        </row>
        <row r="298">
          <cell r="Q298">
            <v>0</v>
          </cell>
          <cell r="R298">
            <v>0</v>
          </cell>
          <cell r="S298">
            <v>0</v>
          </cell>
          <cell r="T298">
            <v>0</v>
          </cell>
          <cell r="AG298">
            <v>0</v>
          </cell>
          <cell r="AH298">
            <v>0</v>
          </cell>
          <cell r="AI298">
            <v>0</v>
          </cell>
          <cell r="AJ298">
            <v>0</v>
          </cell>
        </row>
        <row r="299">
          <cell r="Q299">
            <v>572189.79</v>
          </cell>
          <cell r="R299">
            <v>586686.18999999994</v>
          </cell>
          <cell r="S299">
            <v>540262.16</v>
          </cell>
          <cell r="T299">
            <v>669427.55000000005</v>
          </cell>
          <cell r="AG299">
            <v>657716.03708333336</v>
          </cell>
          <cell r="AH299">
            <v>654062.96333333338</v>
          </cell>
          <cell r="AI299">
            <v>647513.35666666669</v>
          </cell>
          <cell r="AJ299">
            <v>642176.3466666668</v>
          </cell>
        </row>
        <row r="300">
          <cell r="Q300">
            <v>1030583.88</v>
          </cell>
          <cell r="R300">
            <v>983628.26</v>
          </cell>
          <cell r="S300">
            <v>889074.69</v>
          </cell>
          <cell r="T300">
            <v>680103.45</v>
          </cell>
          <cell r="AG300">
            <v>934256.26291666657</v>
          </cell>
          <cell r="AH300">
            <v>943059.16416666657</v>
          </cell>
          <cell r="AI300">
            <v>948099.01166666672</v>
          </cell>
          <cell r="AJ300">
            <v>948764.81666666653</v>
          </cell>
        </row>
        <row r="301">
          <cell r="Q301">
            <v>125324.99</v>
          </cell>
          <cell r="R301">
            <v>94948.99</v>
          </cell>
          <cell r="S301">
            <v>133220.99</v>
          </cell>
          <cell r="T301">
            <v>128739.99</v>
          </cell>
          <cell r="AG301">
            <v>119152.40666666668</v>
          </cell>
          <cell r="AH301">
            <v>122109.28166666668</v>
          </cell>
          <cell r="AI301">
            <v>124590.90666666666</v>
          </cell>
          <cell r="AJ301">
            <v>126259.11499999999</v>
          </cell>
        </row>
        <row r="302">
          <cell r="Q302">
            <v>19225.34</v>
          </cell>
          <cell r="R302">
            <v>18935.419999999998</v>
          </cell>
          <cell r="S302">
            <v>25145.759999999998</v>
          </cell>
          <cell r="T302">
            <v>21561.8</v>
          </cell>
          <cell r="AG302">
            <v>19446.528333333332</v>
          </cell>
          <cell r="AH302">
            <v>19626.41</v>
          </cell>
          <cell r="AI302">
            <v>20058.492916666666</v>
          </cell>
          <cell r="AJ302">
            <v>20285.944999999996</v>
          </cell>
        </row>
        <row r="303">
          <cell r="Q303">
            <v>0</v>
          </cell>
          <cell r="R303">
            <v>0</v>
          </cell>
          <cell r="S303">
            <v>0</v>
          </cell>
          <cell r="T303">
            <v>0</v>
          </cell>
          <cell r="AG303">
            <v>0</v>
          </cell>
          <cell r="AH303">
            <v>0</v>
          </cell>
          <cell r="AI303">
            <v>0</v>
          </cell>
          <cell r="AJ303">
            <v>0</v>
          </cell>
        </row>
        <row r="304">
          <cell r="Q304">
            <v>3923076.58</v>
          </cell>
          <cell r="R304">
            <v>3923076.58</v>
          </cell>
          <cell r="S304">
            <v>3923076.58</v>
          </cell>
          <cell r="T304">
            <v>3920951.59</v>
          </cell>
          <cell r="AG304">
            <v>3925921.1716666664</v>
          </cell>
          <cell r="AH304">
            <v>3925633.4683333323</v>
          </cell>
          <cell r="AI304">
            <v>3925345.7649999992</v>
          </cell>
          <cell r="AJ304">
            <v>3924969.5204166663</v>
          </cell>
        </row>
        <row r="305">
          <cell r="Q305">
            <v>1111480.51</v>
          </cell>
          <cell r="R305">
            <v>1111480.51</v>
          </cell>
          <cell r="S305">
            <v>1111480.51</v>
          </cell>
          <cell r="T305">
            <v>1102268.1200000001</v>
          </cell>
          <cell r="AG305">
            <v>1184995.9208333332</v>
          </cell>
          <cell r="AH305">
            <v>1173217.9862499998</v>
          </cell>
          <cell r="AI305">
            <v>1161811.4670833333</v>
          </cell>
          <cell r="AJ305">
            <v>1150021.0983333332</v>
          </cell>
        </row>
        <row r="306">
          <cell r="Q306">
            <v>0</v>
          </cell>
          <cell r="R306">
            <v>0</v>
          </cell>
          <cell r="S306">
            <v>0</v>
          </cell>
          <cell r="T306">
            <v>0</v>
          </cell>
          <cell r="AG306">
            <v>0</v>
          </cell>
          <cell r="AH306">
            <v>0</v>
          </cell>
          <cell r="AI306">
            <v>0</v>
          </cell>
          <cell r="AJ306">
            <v>0</v>
          </cell>
        </row>
        <row r="307">
          <cell r="Q307">
            <v>2637032.69</v>
          </cell>
          <cell r="R307">
            <v>2535409.8199999998</v>
          </cell>
          <cell r="S307">
            <v>2485089.0499999998</v>
          </cell>
          <cell r="T307">
            <v>2485089.0499999998</v>
          </cell>
          <cell r="AG307">
            <v>2684186.3008333337</v>
          </cell>
          <cell r="AH307">
            <v>2674819.1145833335</v>
          </cell>
          <cell r="AI307">
            <v>2659120.9433333334</v>
          </cell>
          <cell r="AJ307">
            <v>2641485.1820833334</v>
          </cell>
        </row>
        <row r="308">
          <cell r="Q308">
            <v>7359.29</v>
          </cell>
          <cell r="R308">
            <v>7359.29</v>
          </cell>
          <cell r="S308">
            <v>7359.29</v>
          </cell>
          <cell r="T308">
            <v>0</v>
          </cell>
          <cell r="AG308">
            <v>7359.2899999999981</v>
          </cell>
          <cell r="AH308">
            <v>7359.2899999999981</v>
          </cell>
          <cell r="AI308">
            <v>7359.2899999999981</v>
          </cell>
          <cell r="AJ308">
            <v>7052.652916666666</v>
          </cell>
        </row>
        <row r="309">
          <cell r="Q309">
            <v>0</v>
          </cell>
          <cell r="R309">
            <v>0</v>
          </cell>
          <cell r="S309">
            <v>0</v>
          </cell>
          <cell r="T309">
            <v>0</v>
          </cell>
          <cell r="AG309">
            <v>0</v>
          </cell>
          <cell r="AH309">
            <v>0</v>
          </cell>
          <cell r="AI309">
            <v>0</v>
          </cell>
          <cell r="AJ309">
            <v>0</v>
          </cell>
        </row>
        <row r="310">
          <cell r="Q310">
            <v>354008.19</v>
          </cell>
          <cell r="R310">
            <v>354008.19</v>
          </cell>
          <cell r="S310">
            <v>354008.19</v>
          </cell>
          <cell r="T310">
            <v>354008.19</v>
          </cell>
          <cell r="AG310">
            <v>354008.19</v>
          </cell>
          <cell r="AH310">
            <v>354008.19</v>
          </cell>
          <cell r="AI310">
            <v>354008.19</v>
          </cell>
          <cell r="AJ310">
            <v>354008.19</v>
          </cell>
        </row>
        <row r="311">
          <cell r="Q311">
            <v>0</v>
          </cell>
          <cell r="R311">
            <v>0</v>
          </cell>
          <cell r="S311">
            <v>0</v>
          </cell>
          <cell r="T311">
            <v>0</v>
          </cell>
          <cell r="AG311">
            <v>0</v>
          </cell>
          <cell r="AH311">
            <v>0</v>
          </cell>
          <cell r="AI311">
            <v>0</v>
          </cell>
          <cell r="AJ311">
            <v>0</v>
          </cell>
        </row>
        <row r="312">
          <cell r="Q312">
            <v>1357044.6</v>
          </cell>
          <cell r="R312">
            <v>1357044.6</v>
          </cell>
          <cell r="S312">
            <v>1357044.6</v>
          </cell>
          <cell r="T312">
            <v>0</v>
          </cell>
          <cell r="AG312">
            <v>1358124.6708333332</v>
          </cell>
          <cell r="AH312">
            <v>1354834.0075000001</v>
          </cell>
          <cell r="AI312">
            <v>1351543.3441666665</v>
          </cell>
          <cell r="AJ312">
            <v>1293632.76875</v>
          </cell>
        </row>
        <row r="313">
          <cell r="Q313">
            <v>59.22</v>
          </cell>
          <cell r="R313">
            <v>59.22</v>
          </cell>
          <cell r="S313">
            <v>59.22</v>
          </cell>
          <cell r="T313">
            <v>86.14</v>
          </cell>
          <cell r="AG313">
            <v>226.11750000000004</v>
          </cell>
          <cell r="AH313">
            <v>231.05250000000001</v>
          </cell>
          <cell r="AI313">
            <v>235.98749999999998</v>
          </cell>
          <cell r="AJ313">
            <v>242.04416666666665</v>
          </cell>
        </row>
        <row r="314">
          <cell r="Q314">
            <v>98202.36</v>
          </cell>
          <cell r="R314">
            <v>98202.36</v>
          </cell>
          <cell r="S314">
            <v>98202.36</v>
          </cell>
          <cell r="T314">
            <v>98202.36</v>
          </cell>
          <cell r="AG314">
            <v>70091.861666666664</v>
          </cell>
          <cell r="AH314">
            <v>78275.424999999988</v>
          </cell>
          <cell r="AI314">
            <v>86458.988333333327</v>
          </cell>
          <cell r="AJ314">
            <v>94642.534999999989</v>
          </cell>
        </row>
        <row r="315">
          <cell r="Q315">
            <v>65.900000000000006</v>
          </cell>
          <cell r="R315">
            <v>342.4</v>
          </cell>
          <cell r="S315">
            <v>909.61</v>
          </cell>
          <cell r="T315">
            <v>555.19000000000005</v>
          </cell>
          <cell r="AG315">
            <v>110.46124999999996</v>
          </cell>
          <cell r="AH315">
            <v>-266.60208333333338</v>
          </cell>
          <cell r="AI315">
            <v>-608.51083333333338</v>
          </cell>
          <cell r="AJ315">
            <v>-1017.1829166666663</v>
          </cell>
        </row>
        <row r="316">
          <cell r="Q316">
            <v>156778.10999999999</v>
          </cell>
          <cell r="R316">
            <v>118974.11</v>
          </cell>
          <cell r="S316">
            <v>116008.11</v>
          </cell>
          <cell r="T316">
            <v>123238.11</v>
          </cell>
          <cell r="AG316">
            <v>144056.90166666664</v>
          </cell>
          <cell r="AH316">
            <v>145035.19333333333</v>
          </cell>
          <cell r="AI316">
            <v>142770.35999999999</v>
          </cell>
          <cell r="AJ316">
            <v>140468.44333333333</v>
          </cell>
        </row>
        <row r="317">
          <cell r="Q317">
            <v>0</v>
          </cell>
          <cell r="R317">
            <v>0</v>
          </cell>
          <cell r="S317">
            <v>0</v>
          </cell>
          <cell r="T317">
            <v>0</v>
          </cell>
          <cell r="AG317">
            <v>0</v>
          </cell>
          <cell r="AH317">
            <v>0</v>
          </cell>
          <cell r="AI317">
            <v>0</v>
          </cell>
          <cell r="AJ317">
            <v>0</v>
          </cell>
        </row>
        <row r="318">
          <cell r="R318">
            <v>0</v>
          </cell>
          <cell r="S318">
            <v>0</v>
          </cell>
          <cell r="T318">
            <v>1327239.27</v>
          </cell>
          <cell r="AG318">
            <v>0</v>
          </cell>
          <cell r="AH318">
            <v>0</v>
          </cell>
          <cell r="AI318">
            <v>0</v>
          </cell>
          <cell r="AJ318">
            <v>55301.636250000003</v>
          </cell>
        </row>
        <row r="319">
          <cell r="Q319">
            <v>494245.66</v>
          </cell>
          <cell r="R319">
            <v>487684.88</v>
          </cell>
          <cell r="S319">
            <v>486044.67</v>
          </cell>
          <cell r="T319">
            <v>485497.93</v>
          </cell>
          <cell r="AG319">
            <v>563111.10916666675</v>
          </cell>
          <cell r="AH319">
            <v>554819.00624999998</v>
          </cell>
          <cell r="AI319">
            <v>546321.87833333341</v>
          </cell>
          <cell r="AJ319">
            <v>537938.65249999997</v>
          </cell>
        </row>
        <row r="320">
          <cell r="Q320">
            <v>338925.45</v>
          </cell>
          <cell r="R320">
            <v>263276.40000000002</v>
          </cell>
          <cell r="S320">
            <v>527410.32999999996</v>
          </cell>
          <cell r="T320">
            <v>742563.47</v>
          </cell>
          <cell r="AG320">
            <v>82554.491666666669</v>
          </cell>
          <cell r="AH320">
            <v>106562.85083333333</v>
          </cell>
          <cell r="AI320">
            <v>140507.96541666667</v>
          </cell>
          <cell r="AJ320">
            <v>190893.80375000005</v>
          </cell>
        </row>
        <row r="321">
          <cell r="Q321">
            <v>0</v>
          </cell>
          <cell r="R321">
            <v>0</v>
          </cell>
          <cell r="S321">
            <v>0</v>
          </cell>
          <cell r="T321">
            <v>0</v>
          </cell>
          <cell r="AG321">
            <v>0</v>
          </cell>
          <cell r="AH321">
            <v>0</v>
          </cell>
          <cell r="AI321">
            <v>0</v>
          </cell>
          <cell r="AJ321">
            <v>0</v>
          </cell>
        </row>
        <row r="322">
          <cell r="Q322">
            <v>0</v>
          </cell>
          <cell r="R322">
            <v>0</v>
          </cell>
          <cell r="S322">
            <v>0</v>
          </cell>
          <cell r="T322">
            <v>0</v>
          </cell>
          <cell r="AG322">
            <v>0</v>
          </cell>
          <cell r="AH322">
            <v>0</v>
          </cell>
          <cell r="AI322">
            <v>0</v>
          </cell>
          <cell r="AJ322">
            <v>0</v>
          </cell>
        </row>
        <row r="323">
          <cell r="Q323">
            <v>0</v>
          </cell>
          <cell r="R323">
            <v>0</v>
          </cell>
          <cell r="S323">
            <v>0</v>
          </cell>
          <cell r="T323">
            <v>0</v>
          </cell>
          <cell r="AG323">
            <v>0</v>
          </cell>
          <cell r="AH323">
            <v>0</v>
          </cell>
          <cell r="AI323">
            <v>0</v>
          </cell>
          <cell r="AJ323">
            <v>0</v>
          </cell>
        </row>
        <row r="324">
          <cell r="Q324">
            <v>0</v>
          </cell>
          <cell r="R324">
            <v>0</v>
          </cell>
          <cell r="S324">
            <v>0</v>
          </cell>
          <cell r="T324">
            <v>0</v>
          </cell>
          <cell r="AG324">
            <v>0</v>
          </cell>
          <cell r="AH324">
            <v>0</v>
          </cell>
          <cell r="AI324">
            <v>0</v>
          </cell>
          <cell r="AJ324">
            <v>0</v>
          </cell>
        </row>
        <row r="325">
          <cell r="Q325">
            <v>0</v>
          </cell>
          <cell r="R325">
            <v>0</v>
          </cell>
          <cell r="S325">
            <v>0</v>
          </cell>
          <cell r="T325">
            <v>0</v>
          </cell>
          <cell r="AG325">
            <v>-2932.5733333333333</v>
          </cell>
          <cell r="AH325">
            <v>0</v>
          </cell>
          <cell r="AI325">
            <v>0</v>
          </cell>
          <cell r="AJ325">
            <v>0</v>
          </cell>
        </row>
        <row r="326">
          <cell r="Q326">
            <v>0</v>
          </cell>
          <cell r="R326">
            <v>0</v>
          </cell>
          <cell r="S326">
            <v>0</v>
          </cell>
          <cell r="T326">
            <v>0</v>
          </cell>
          <cell r="AG326">
            <v>-1264.2662499999999</v>
          </cell>
          <cell r="AH326">
            <v>0</v>
          </cell>
          <cell r="AI326">
            <v>0</v>
          </cell>
          <cell r="AJ326">
            <v>0</v>
          </cell>
        </row>
        <row r="327">
          <cell r="Q327">
            <v>0</v>
          </cell>
          <cell r="R327">
            <v>0</v>
          </cell>
          <cell r="S327">
            <v>0</v>
          </cell>
          <cell r="T327">
            <v>0</v>
          </cell>
          <cell r="AG327">
            <v>0</v>
          </cell>
          <cell r="AH327">
            <v>0</v>
          </cell>
          <cell r="AI327">
            <v>0</v>
          </cell>
          <cell r="AJ327">
            <v>0</v>
          </cell>
        </row>
        <row r="328">
          <cell r="Q328">
            <v>4721021.2699999996</v>
          </cell>
          <cell r="R328">
            <v>5022948.6100000003</v>
          </cell>
          <cell r="S328">
            <v>4706055.5999999996</v>
          </cell>
          <cell r="T328">
            <v>4975534.68</v>
          </cell>
          <cell r="AG328">
            <v>5227346.2262500003</v>
          </cell>
          <cell r="AH328">
            <v>5170696.979166667</v>
          </cell>
          <cell r="AI328">
            <v>5127446.3566666665</v>
          </cell>
          <cell r="AJ328">
            <v>5097574.1729166666</v>
          </cell>
        </row>
        <row r="329">
          <cell r="Q329">
            <v>2836421.87</v>
          </cell>
          <cell r="R329">
            <v>2837027.87</v>
          </cell>
          <cell r="S329">
            <v>2843435.87</v>
          </cell>
          <cell r="T329">
            <v>2844733.87</v>
          </cell>
          <cell r="AG329">
            <v>2868952.8283333336</v>
          </cell>
          <cell r="AH329">
            <v>2866981.9116666671</v>
          </cell>
          <cell r="AI329">
            <v>2865009.4533333336</v>
          </cell>
          <cell r="AJ329">
            <v>2860710.0366666671</v>
          </cell>
        </row>
        <row r="330">
          <cell r="Q330">
            <v>-4721021.2699999996</v>
          </cell>
          <cell r="R330">
            <v>-5022948.6100000003</v>
          </cell>
          <cell r="S330">
            <v>-4706055.5999999996</v>
          </cell>
          <cell r="T330">
            <v>-4975534.68</v>
          </cell>
          <cell r="AG330">
            <v>-5199695.9237500001</v>
          </cell>
          <cell r="AH330">
            <v>-5144945.2716666674</v>
          </cell>
          <cell r="AI330">
            <v>-5110875.8554166667</v>
          </cell>
          <cell r="AJ330">
            <v>-5094196.8220833344</v>
          </cell>
        </row>
        <row r="331">
          <cell r="Q331">
            <v>2192286.79</v>
          </cell>
          <cell r="R331">
            <v>2192741.79</v>
          </cell>
          <cell r="S331">
            <v>2197549.79</v>
          </cell>
          <cell r="T331">
            <v>2198523.79</v>
          </cell>
          <cell r="AG331">
            <v>2216670.4983333326</v>
          </cell>
          <cell r="AH331">
            <v>2215202.5816666661</v>
          </cell>
          <cell r="AI331">
            <v>2213728.4149999996</v>
          </cell>
          <cell r="AJ331">
            <v>2210504.0399999996</v>
          </cell>
        </row>
        <row r="332">
          <cell r="Q332">
            <v>0</v>
          </cell>
          <cell r="R332">
            <v>0</v>
          </cell>
          <cell r="S332">
            <v>0</v>
          </cell>
          <cell r="T332">
            <v>0</v>
          </cell>
          <cell r="AG332">
            <v>0</v>
          </cell>
          <cell r="AH332">
            <v>0</v>
          </cell>
          <cell r="AI332">
            <v>0</v>
          </cell>
          <cell r="AJ332">
            <v>0</v>
          </cell>
        </row>
        <row r="333">
          <cell r="Q333">
            <v>10572727</v>
          </cell>
          <cell r="R333">
            <v>11552468.869999999</v>
          </cell>
          <cell r="S333">
            <v>11917323.93</v>
          </cell>
          <cell r="T333">
            <v>11910163.23</v>
          </cell>
          <cell r="AG333">
            <v>11436204.515000001</v>
          </cell>
          <cell r="AH333">
            <v>11375326.93125</v>
          </cell>
          <cell r="AI333">
            <v>11367516.997083336</v>
          </cell>
          <cell r="AJ333">
            <v>11397406.2675</v>
          </cell>
        </row>
        <row r="334">
          <cell r="Q334">
            <v>3848177.76</v>
          </cell>
          <cell r="R334">
            <v>4036266.64</v>
          </cell>
          <cell r="S334">
            <v>4146925.09</v>
          </cell>
          <cell r="T334">
            <v>4312676.6500000004</v>
          </cell>
          <cell r="AG334">
            <v>3872220.0808333331</v>
          </cell>
          <cell r="AH334">
            <v>3883457.6766666663</v>
          </cell>
          <cell r="AI334">
            <v>3909833.4575</v>
          </cell>
          <cell r="AJ334">
            <v>3946353.2608333342</v>
          </cell>
        </row>
        <row r="335">
          <cell r="Q335">
            <v>2147553.89</v>
          </cell>
          <cell r="R335">
            <v>2084706.86</v>
          </cell>
          <cell r="S335">
            <v>2104705.85</v>
          </cell>
          <cell r="T335">
            <v>2115371.46</v>
          </cell>
          <cell r="AG335">
            <v>2137950.2512500002</v>
          </cell>
          <cell r="AH335">
            <v>2133282.8966666665</v>
          </cell>
          <cell r="AI335">
            <v>2133379.1295833332</v>
          </cell>
          <cell r="AJ335">
            <v>2128090.17625</v>
          </cell>
        </row>
        <row r="336">
          <cell r="Q336">
            <v>2958340.19</v>
          </cell>
          <cell r="R336">
            <v>2965876.93</v>
          </cell>
          <cell r="S336">
            <v>2991432.79</v>
          </cell>
          <cell r="T336">
            <v>2991432.79</v>
          </cell>
          <cell r="AG336">
            <v>2499029.757916667</v>
          </cell>
          <cell r="AH336">
            <v>2625434.0229166667</v>
          </cell>
          <cell r="AI336">
            <v>2753217.1462500002</v>
          </cell>
          <cell r="AJ336">
            <v>2826932.6483333334</v>
          </cell>
        </row>
        <row r="337">
          <cell r="Q337">
            <v>0</v>
          </cell>
          <cell r="R337">
            <v>0</v>
          </cell>
          <cell r="S337">
            <v>0</v>
          </cell>
          <cell r="T337">
            <v>0</v>
          </cell>
          <cell r="AG337">
            <v>0</v>
          </cell>
          <cell r="AH337">
            <v>0</v>
          </cell>
          <cell r="AI337">
            <v>0</v>
          </cell>
          <cell r="AJ337">
            <v>0</v>
          </cell>
        </row>
        <row r="338">
          <cell r="Q338">
            <v>1422947.12</v>
          </cell>
          <cell r="R338">
            <v>1387386.15</v>
          </cell>
          <cell r="S338">
            <v>1400460.77</v>
          </cell>
          <cell r="T338">
            <v>1397633.47</v>
          </cell>
          <cell r="AG338">
            <v>1354044.1820833336</v>
          </cell>
          <cell r="AH338">
            <v>1365069.6045833335</v>
          </cell>
          <cell r="AI338">
            <v>1375282.7208333334</v>
          </cell>
          <cell r="AJ338">
            <v>1390398.9166666667</v>
          </cell>
        </row>
        <row r="339">
          <cell r="Q339">
            <v>0</v>
          </cell>
          <cell r="R339">
            <v>0</v>
          </cell>
          <cell r="S339">
            <v>0</v>
          </cell>
          <cell r="T339">
            <v>0</v>
          </cell>
          <cell r="AG339">
            <v>0</v>
          </cell>
          <cell r="AH339">
            <v>0</v>
          </cell>
          <cell r="AI339">
            <v>0</v>
          </cell>
          <cell r="AJ339">
            <v>0</v>
          </cell>
        </row>
        <row r="340">
          <cell r="Q340">
            <v>250817.5</v>
          </cell>
          <cell r="R340">
            <v>250817.5</v>
          </cell>
          <cell r="S340">
            <v>250817.5</v>
          </cell>
          <cell r="T340">
            <v>218545.64</v>
          </cell>
          <cell r="AG340">
            <v>181387.84208333332</v>
          </cell>
          <cell r="AH340">
            <v>186680.82750000001</v>
          </cell>
          <cell r="AI340">
            <v>192181.28833333333</v>
          </cell>
          <cell r="AJ340">
            <v>197548.02458333332</v>
          </cell>
        </row>
        <row r="341">
          <cell r="Q341">
            <v>42792.49</v>
          </cell>
          <cell r="R341">
            <v>42792.49</v>
          </cell>
          <cell r="S341">
            <v>42792.49</v>
          </cell>
          <cell r="T341">
            <v>42792.49</v>
          </cell>
          <cell r="AG341">
            <v>55403.834583333322</v>
          </cell>
          <cell r="AH341">
            <v>52580.572500000002</v>
          </cell>
          <cell r="AI341">
            <v>50102.60125</v>
          </cell>
          <cell r="AJ341">
            <v>48123.133333333331</v>
          </cell>
        </row>
        <row r="342">
          <cell r="Q342">
            <v>-21117.83</v>
          </cell>
          <cell r="R342">
            <v>-21117.83</v>
          </cell>
          <cell r="S342">
            <v>-21117.83</v>
          </cell>
          <cell r="T342">
            <v>-21117.83</v>
          </cell>
          <cell r="AG342">
            <v>-25958.445000000007</v>
          </cell>
          <cell r="AH342">
            <v>-25403.5625</v>
          </cell>
          <cell r="AI342">
            <v>-24856.050416666669</v>
          </cell>
          <cell r="AJ342">
            <v>-24296.507500000007</v>
          </cell>
        </row>
        <row r="343">
          <cell r="Q343">
            <v>22845369.129999999</v>
          </cell>
          <cell r="R343">
            <v>20681262.190000001</v>
          </cell>
          <cell r="S343">
            <v>19418665.23</v>
          </cell>
          <cell r="T343">
            <v>17992124.489999998</v>
          </cell>
          <cell r="AG343">
            <v>9032550.8670833353</v>
          </cell>
          <cell r="AH343">
            <v>10400541.503333334</v>
          </cell>
          <cell r="AI343">
            <v>11750515.9625</v>
          </cell>
          <cell r="AJ343">
            <v>13093148.199999997</v>
          </cell>
        </row>
        <row r="344">
          <cell r="Q344">
            <v>5226846.07</v>
          </cell>
          <cell r="R344">
            <v>5093439.28</v>
          </cell>
          <cell r="S344">
            <v>5021162.8499999996</v>
          </cell>
          <cell r="T344">
            <v>4228866.8899999997</v>
          </cell>
          <cell r="AG344">
            <v>6095338.3849999988</v>
          </cell>
          <cell r="AH344">
            <v>5811603.8716666661</v>
          </cell>
          <cell r="AI344">
            <v>5354133.2929166667</v>
          </cell>
          <cell r="AJ344">
            <v>4716344.9304166669</v>
          </cell>
        </row>
        <row r="345">
          <cell r="Q345">
            <v>16505606.880000001</v>
          </cell>
          <cell r="R345">
            <v>18142782.530000001</v>
          </cell>
          <cell r="S345">
            <v>17396206.16</v>
          </cell>
          <cell r="T345">
            <v>14258360.630000001</v>
          </cell>
          <cell r="AG345">
            <v>12512721.42375</v>
          </cell>
          <cell r="AH345">
            <v>12815895.775</v>
          </cell>
          <cell r="AI345">
            <v>13082496.1775</v>
          </cell>
          <cell r="AJ345">
            <v>13369987.371666664</v>
          </cell>
        </row>
        <row r="346">
          <cell r="Q346">
            <v>576201.30000000005</v>
          </cell>
          <cell r="R346">
            <v>576201.30000000005</v>
          </cell>
          <cell r="S346">
            <v>576201.30000000005</v>
          </cell>
          <cell r="T346">
            <v>576201.30000000005</v>
          </cell>
          <cell r="AG346">
            <v>541186.29999999993</v>
          </cell>
          <cell r="AH346">
            <v>555192.29999999993</v>
          </cell>
          <cell r="AI346">
            <v>569198.29999999993</v>
          </cell>
          <cell r="AJ346">
            <v>576201.29999999993</v>
          </cell>
        </row>
        <row r="347">
          <cell r="AG347">
            <v>0</v>
          </cell>
          <cell r="AH347">
            <v>0</v>
          </cell>
          <cell r="AI347">
            <v>0</v>
          </cell>
          <cell r="AJ347">
            <v>0</v>
          </cell>
        </row>
        <row r="348">
          <cell r="Q348">
            <v>6395.07</v>
          </cell>
          <cell r="R348">
            <v>5329.22</v>
          </cell>
          <cell r="S348">
            <v>4263.37</v>
          </cell>
          <cell r="T348">
            <v>3197.52</v>
          </cell>
          <cell r="AG348">
            <v>3630.0791666666678</v>
          </cell>
          <cell r="AH348">
            <v>3722.1850000000009</v>
          </cell>
          <cell r="AI348">
            <v>3797.5425</v>
          </cell>
          <cell r="AJ348">
            <v>3856.1516666666671</v>
          </cell>
        </row>
        <row r="349">
          <cell r="Q349">
            <v>0</v>
          </cell>
          <cell r="R349">
            <v>0</v>
          </cell>
          <cell r="S349">
            <v>0</v>
          </cell>
          <cell r="T349">
            <v>0</v>
          </cell>
          <cell r="AG349">
            <v>0</v>
          </cell>
          <cell r="AH349">
            <v>0</v>
          </cell>
          <cell r="AI349">
            <v>0</v>
          </cell>
          <cell r="AJ349">
            <v>0</v>
          </cell>
        </row>
        <row r="350">
          <cell r="Q350">
            <v>287570.48</v>
          </cell>
          <cell r="R350">
            <v>160216.94</v>
          </cell>
          <cell r="S350">
            <v>367613.4</v>
          </cell>
          <cell r="T350">
            <v>1484979.38</v>
          </cell>
          <cell r="AG350">
            <v>680741.73458333325</v>
          </cell>
          <cell r="AH350">
            <v>687369.44166666653</v>
          </cell>
          <cell r="AI350">
            <v>704366.15458333318</v>
          </cell>
          <cell r="AJ350">
            <v>727803.96166666655</v>
          </cell>
        </row>
        <row r="351">
          <cell r="Q351">
            <v>4845.53</v>
          </cell>
          <cell r="R351">
            <v>4240.51</v>
          </cell>
          <cell r="S351">
            <v>3635.49</v>
          </cell>
          <cell r="T351">
            <v>3030.47</v>
          </cell>
          <cell r="AG351">
            <v>6106.7104166666659</v>
          </cell>
          <cell r="AH351">
            <v>5456.1750000000002</v>
          </cell>
          <cell r="AI351">
            <v>4892.4370833333342</v>
          </cell>
          <cell r="AJ351">
            <v>4415.4966666666669</v>
          </cell>
        </row>
        <row r="352">
          <cell r="Q352">
            <v>5378</v>
          </cell>
          <cell r="R352">
            <v>4033.5</v>
          </cell>
          <cell r="S352">
            <v>2689</v>
          </cell>
          <cell r="T352">
            <v>1344.5</v>
          </cell>
          <cell r="AG352">
            <v>7462.1483333333335</v>
          </cell>
          <cell r="AH352">
            <v>7432.6633333333339</v>
          </cell>
          <cell r="AI352">
            <v>7411.6016666666665</v>
          </cell>
          <cell r="AJ352">
            <v>7398.9633333333331</v>
          </cell>
        </row>
        <row r="353">
          <cell r="Q353">
            <v>823670.69</v>
          </cell>
          <cell r="R353">
            <v>696952.12</v>
          </cell>
          <cell r="S353">
            <v>570233.55000000005</v>
          </cell>
          <cell r="T353">
            <v>443514.98</v>
          </cell>
          <cell r="AG353">
            <v>646609.08416666661</v>
          </cell>
          <cell r="AH353">
            <v>678762.72249999992</v>
          </cell>
          <cell r="AI353">
            <v>705557.41416666657</v>
          </cell>
          <cell r="AJ353">
            <v>726993.15916666656</v>
          </cell>
        </row>
        <row r="354">
          <cell r="Q354">
            <v>34041.68</v>
          </cell>
          <cell r="R354">
            <v>30083.35</v>
          </cell>
          <cell r="S354">
            <v>26125.02</v>
          </cell>
          <cell r="T354">
            <v>22166.69</v>
          </cell>
          <cell r="AG354">
            <v>15423.300000000001</v>
          </cell>
          <cell r="AH354">
            <v>17324.942500000001</v>
          </cell>
          <cell r="AI354">
            <v>18992.210000000003</v>
          </cell>
          <cell r="AJ354">
            <v>20425.102499999997</v>
          </cell>
        </row>
        <row r="355">
          <cell r="Q355">
            <v>0</v>
          </cell>
          <cell r="R355">
            <v>0</v>
          </cell>
          <cell r="S355">
            <v>0</v>
          </cell>
          <cell r="T355">
            <v>0</v>
          </cell>
          <cell r="AG355">
            <v>0</v>
          </cell>
          <cell r="AH355">
            <v>0</v>
          </cell>
          <cell r="AI355">
            <v>0</v>
          </cell>
          <cell r="AJ355">
            <v>0</v>
          </cell>
        </row>
        <row r="356">
          <cell r="Q356">
            <v>13681.06</v>
          </cell>
          <cell r="R356">
            <v>6840.57</v>
          </cell>
          <cell r="S356">
            <v>0</v>
          </cell>
          <cell r="T356">
            <v>88570.72</v>
          </cell>
          <cell r="AG356">
            <v>36650.659166666672</v>
          </cell>
          <cell r="AH356">
            <v>37163.356249999997</v>
          </cell>
          <cell r="AI356">
            <v>37334.254166666673</v>
          </cell>
          <cell r="AJ356">
            <v>37965.034999999996</v>
          </cell>
        </row>
        <row r="357">
          <cell r="Q357">
            <v>33187.5</v>
          </cell>
          <cell r="R357">
            <v>29500</v>
          </cell>
          <cell r="S357">
            <v>25812.5</v>
          </cell>
          <cell r="T357">
            <v>22125</v>
          </cell>
          <cell r="AG357">
            <v>22508.721666666665</v>
          </cell>
          <cell r="AH357">
            <v>22041.224999999995</v>
          </cell>
          <cell r="AI357">
            <v>21628.728333333336</v>
          </cell>
          <cell r="AJ357">
            <v>21271.231666666667</v>
          </cell>
        </row>
        <row r="358">
          <cell r="Q358">
            <v>759744</v>
          </cell>
          <cell r="R358">
            <v>633120</v>
          </cell>
          <cell r="S358">
            <v>506496</v>
          </cell>
          <cell r="T358">
            <v>379872</v>
          </cell>
          <cell r="AG358">
            <v>662932.37541666662</v>
          </cell>
          <cell r="AH358">
            <v>673328.78791666671</v>
          </cell>
          <cell r="AI358">
            <v>681834.94374999998</v>
          </cell>
          <cell r="AJ358">
            <v>688450.84291666665</v>
          </cell>
        </row>
        <row r="359">
          <cell r="Q359">
            <v>4313.3999999999996</v>
          </cell>
          <cell r="R359">
            <v>2156.7399999999998</v>
          </cell>
          <cell r="S359">
            <v>0</v>
          </cell>
          <cell r="T359">
            <v>24249.5</v>
          </cell>
          <cell r="AG359">
            <v>11853.29166666667</v>
          </cell>
          <cell r="AH359">
            <v>11859.599583333335</v>
          </cell>
          <cell r="AI359">
            <v>11861.703333333333</v>
          </cell>
          <cell r="AJ359">
            <v>11883.626666666665</v>
          </cell>
        </row>
        <row r="360">
          <cell r="Q360">
            <v>0</v>
          </cell>
          <cell r="R360">
            <v>0</v>
          </cell>
          <cell r="S360">
            <v>0</v>
          </cell>
          <cell r="T360">
            <v>0</v>
          </cell>
          <cell r="AG360">
            <v>0</v>
          </cell>
          <cell r="AH360">
            <v>0</v>
          </cell>
          <cell r="AI360">
            <v>0</v>
          </cell>
          <cell r="AJ360">
            <v>0</v>
          </cell>
        </row>
        <row r="361">
          <cell r="Q361">
            <v>0</v>
          </cell>
          <cell r="R361">
            <v>33333.339999999997</v>
          </cell>
          <cell r="S361">
            <v>16666.68</v>
          </cell>
          <cell r="T361">
            <v>0</v>
          </cell>
          <cell r="AG361">
            <v>28968.752499999999</v>
          </cell>
          <cell r="AH361">
            <v>29034.724999999995</v>
          </cell>
          <cell r="AI361">
            <v>29133.68416666667</v>
          </cell>
          <cell r="AJ361">
            <v>29166.670833333334</v>
          </cell>
        </row>
        <row r="362">
          <cell r="Q362">
            <v>0</v>
          </cell>
          <cell r="R362">
            <v>0</v>
          </cell>
          <cell r="S362">
            <v>0</v>
          </cell>
          <cell r="T362">
            <v>0</v>
          </cell>
          <cell r="AG362">
            <v>0</v>
          </cell>
          <cell r="AH362">
            <v>0</v>
          </cell>
          <cell r="AI362">
            <v>0</v>
          </cell>
          <cell r="AJ362">
            <v>0</v>
          </cell>
        </row>
        <row r="363">
          <cell r="Q363">
            <v>0</v>
          </cell>
          <cell r="R363">
            <v>0</v>
          </cell>
          <cell r="S363">
            <v>0</v>
          </cell>
          <cell r="T363">
            <v>0</v>
          </cell>
          <cell r="AG363">
            <v>0</v>
          </cell>
          <cell r="AH363">
            <v>0</v>
          </cell>
          <cell r="AI363">
            <v>0</v>
          </cell>
          <cell r="AJ363">
            <v>0</v>
          </cell>
        </row>
        <row r="364">
          <cell r="AG364">
            <v>0</v>
          </cell>
          <cell r="AH364">
            <v>0</v>
          </cell>
          <cell r="AI364">
            <v>0</v>
          </cell>
          <cell r="AJ364">
            <v>0</v>
          </cell>
        </row>
        <row r="365">
          <cell r="Q365">
            <v>0</v>
          </cell>
          <cell r="R365">
            <v>0</v>
          </cell>
          <cell r="S365">
            <v>0</v>
          </cell>
          <cell r="T365">
            <v>0</v>
          </cell>
          <cell r="AG365">
            <v>0</v>
          </cell>
          <cell r="AH365">
            <v>0</v>
          </cell>
          <cell r="AI365">
            <v>0</v>
          </cell>
          <cell r="AJ365">
            <v>0</v>
          </cell>
        </row>
        <row r="366">
          <cell r="Q366">
            <v>0</v>
          </cell>
          <cell r="R366">
            <v>0</v>
          </cell>
          <cell r="S366">
            <v>0</v>
          </cell>
          <cell r="T366">
            <v>0</v>
          </cell>
          <cell r="AG366">
            <v>0</v>
          </cell>
          <cell r="AH366">
            <v>0</v>
          </cell>
          <cell r="AI366">
            <v>0</v>
          </cell>
          <cell r="AJ366">
            <v>0</v>
          </cell>
        </row>
        <row r="367">
          <cell r="Q367">
            <v>0</v>
          </cell>
          <cell r="R367">
            <v>0</v>
          </cell>
          <cell r="S367">
            <v>0</v>
          </cell>
          <cell r="T367">
            <v>0</v>
          </cell>
          <cell r="AG367">
            <v>0</v>
          </cell>
          <cell r="AH367">
            <v>0</v>
          </cell>
          <cell r="AI367">
            <v>0</v>
          </cell>
          <cell r="AJ367">
            <v>0</v>
          </cell>
        </row>
        <row r="368">
          <cell r="Q368">
            <v>0</v>
          </cell>
          <cell r="R368">
            <v>0</v>
          </cell>
          <cell r="S368">
            <v>0</v>
          </cell>
          <cell r="T368">
            <v>0</v>
          </cell>
          <cell r="AG368">
            <v>0</v>
          </cell>
          <cell r="AH368">
            <v>0</v>
          </cell>
          <cell r="AI368">
            <v>0</v>
          </cell>
          <cell r="AJ368">
            <v>0</v>
          </cell>
        </row>
        <row r="369">
          <cell r="Q369">
            <v>0</v>
          </cell>
          <cell r="R369">
            <v>0</v>
          </cell>
          <cell r="S369">
            <v>0</v>
          </cell>
          <cell r="T369">
            <v>0</v>
          </cell>
          <cell r="AG369">
            <v>0</v>
          </cell>
          <cell r="AH369">
            <v>0</v>
          </cell>
          <cell r="AI369">
            <v>0</v>
          </cell>
          <cell r="AJ369">
            <v>0</v>
          </cell>
        </row>
        <row r="370">
          <cell r="Q370">
            <v>0</v>
          </cell>
          <cell r="R370">
            <v>0</v>
          </cell>
          <cell r="S370">
            <v>0</v>
          </cell>
          <cell r="T370">
            <v>0</v>
          </cell>
          <cell r="AG370">
            <v>0</v>
          </cell>
          <cell r="AH370">
            <v>0</v>
          </cell>
          <cell r="AI370">
            <v>0</v>
          </cell>
          <cell r="AJ370">
            <v>0</v>
          </cell>
        </row>
        <row r="371">
          <cell r="Q371">
            <v>0</v>
          </cell>
          <cell r="R371">
            <v>0</v>
          </cell>
          <cell r="S371">
            <v>0</v>
          </cell>
          <cell r="T371">
            <v>0</v>
          </cell>
          <cell r="AG371">
            <v>0</v>
          </cell>
          <cell r="AH371">
            <v>0</v>
          </cell>
          <cell r="AI371">
            <v>0</v>
          </cell>
          <cell r="AJ371">
            <v>0</v>
          </cell>
        </row>
        <row r="372">
          <cell r="Q372">
            <v>0</v>
          </cell>
          <cell r="R372">
            <v>0</v>
          </cell>
          <cell r="S372">
            <v>0</v>
          </cell>
          <cell r="T372">
            <v>0</v>
          </cell>
          <cell r="AG372">
            <v>0</v>
          </cell>
          <cell r="AH372">
            <v>0</v>
          </cell>
          <cell r="AI372">
            <v>0</v>
          </cell>
          <cell r="AJ372">
            <v>0</v>
          </cell>
        </row>
        <row r="373">
          <cell r="Q373">
            <v>0</v>
          </cell>
          <cell r="R373">
            <v>0</v>
          </cell>
          <cell r="S373">
            <v>0</v>
          </cell>
          <cell r="T373">
            <v>0</v>
          </cell>
          <cell r="AG373">
            <v>0</v>
          </cell>
          <cell r="AH373">
            <v>0</v>
          </cell>
          <cell r="AI373">
            <v>0</v>
          </cell>
          <cell r="AJ373">
            <v>0</v>
          </cell>
        </row>
        <row r="374">
          <cell r="Q374">
            <v>7619.56</v>
          </cell>
          <cell r="R374">
            <v>6708.22</v>
          </cell>
          <cell r="S374">
            <v>5782.88</v>
          </cell>
          <cell r="T374">
            <v>6082.21</v>
          </cell>
          <cell r="AG374">
            <v>6125.9758333333339</v>
          </cell>
          <cell r="AH374">
            <v>6051.3833333333341</v>
          </cell>
          <cell r="AI374">
            <v>5972.9291666666659</v>
          </cell>
          <cell r="AJ374">
            <v>5941.0579166666657</v>
          </cell>
        </row>
        <row r="375">
          <cell r="Q375">
            <v>634331.06000000006</v>
          </cell>
          <cell r="R375">
            <v>0</v>
          </cell>
          <cell r="S375">
            <v>0</v>
          </cell>
          <cell r="T375">
            <v>714302.59</v>
          </cell>
          <cell r="AG375">
            <v>414599.38166666665</v>
          </cell>
          <cell r="AH375">
            <v>394916.46500000003</v>
          </cell>
          <cell r="AI375">
            <v>394916.46500000003</v>
          </cell>
          <cell r="AJ375">
            <v>361459.99374999997</v>
          </cell>
        </row>
        <row r="376">
          <cell r="Q376">
            <v>68080.509999999995</v>
          </cell>
          <cell r="R376">
            <v>62843.51</v>
          </cell>
          <cell r="S376">
            <v>57606.51</v>
          </cell>
          <cell r="T376">
            <v>52369.51</v>
          </cell>
          <cell r="AG376">
            <v>99502.51</v>
          </cell>
          <cell r="AH376">
            <v>94265.51</v>
          </cell>
          <cell r="AI376">
            <v>89028.51</v>
          </cell>
          <cell r="AJ376">
            <v>83791.509999999995</v>
          </cell>
        </row>
        <row r="377">
          <cell r="Q377">
            <v>166029.35999999999</v>
          </cell>
          <cell r="R377">
            <v>110686.25</v>
          </cell>
          <cell r="S377">
            <v>55343.14</v>
          </cell>
          <cell r="T377">
            <v>664117.35</v>
          </cell>
          <cell r="AG377">
            <v>359695.8033333334</v>
          </cell>
          <cell r="AH377">
            <v>359714.93791666673</v>
          </cell>
          <cell r="AI377">
            <v>359726.41833333328</v>
          </cell>
          <cell r="AJ377">
            <v>359730.24500000005</v>
          </cell>
        </row>
        <row r="378">
          <cell r="Q378">
            <v>0</v>
          </cell>
          <cell r="R378">
            <v>0</v>
          </cell>
          <cell r="S378">
            <v>0</v>
          </cell>
          <cell r="T378">
            <v>0</v>
          </cell>
          <cell r="AG378">
            <v>0</v>
          </cell>
          <cell r="AH378">
            <v>0</v>
          </cell>
          <cell r="AI378">
            <v>0</v>
          </cell>
          <cell r="AJ378">
            <v>0</v>
          </cell>
        </row>
        <row r="379">
          <cell r="Q379">
            <v>0</v>
          </cell>
          <cell r="R379">
            <v>0</v>
          </cell>
          <cell r="S379">
            <v>0</v>
          </cell>
          <cell r="T379">
            <v>0</v>
          </cell>
          <cell r="AG379">
            <v>0</v>
          </cell>
          <cell r="AH379">
            <v>0</v>
          </cell>
          <cell r="AI379">
            <v>0</v>
          </cell>
          <cell r="AJ379">
            <v>0</v>
          </cell>
        </row>
        <row r="380">
          <cell r="Q380">
            <v>2649.96</v>
          </cell>
          <cell r="R380">
            <v>2384.96</v>
          </cell>
          <cell r="S380">
            <v>2119.96</v>
          </cell>
          <cell r="T380">
            <v>1854.96</v>
          </cell>
          <cell r="AG380">
            <v>1324.1266666666663</v>
          </cell>
          <cell r="AH380">
            <v>1349.4599999999998</v>
          </cell>
          <cell r="AI380">
            <v>1372.1266666666663</v>
          </cell>
          <cell r="AJ380">
            <v>1392.1266666666663</v>
          </cell>
        </row>
        <row r="381">
          <cell r="Q381">
            <v>6280.51</v>
          </cell>
          <cell r="R381">
            <v>6280.51</v>
          </cell>
          <cell r="S381">
            <v>6280.51</v>
          </cell>
          <cell r="T381">
            <v>12394.15</v>
          </cell>
          <cell r="AG381">
            <v>4972.0704166666674</v>
          </cell>
          <cell r="AH381">
            <v>5495.4462500000009</v>
          </cell>
          <cell r="AI381">
            <v>6018.8220833333353</v>
          </cell>
          <cell r="AJ381">
            <v>6535.2450000000017</v>
          </cell>
        </row>
        <row r="382">
          <cell r="AG382">
            <v>0</v>
          </cell>
          <cell r="AH382">
            <v>0</v>
          </cell>
          <cell r="AI382">
            <v>0</v>
          </cell>
          <cell r="AJ382">
            <v>0</v>
          </cell>
        </row>
        <row r="383">
          <cell r="Q383">
            <v>0</v>
          </cell>
          <cell r="R383">
            <v>40000</v>
          </cell>
          <cell r="S383">
            <v>39000</v>
          </cell>
          <cell r="T383">
            <v>38000</v>
          </cell>
          <cell r="AG383">
            <v>0</v>
          </cell>
          <cell r="AH383">
            <v>1666.6666666666667</v>
          </cell>
          <cell r="AI383">
            <v>4958.333333333333</v>
          </cell>
          <cell r="AJ383">
            <v>8166.666666666667</v>
          </cell>
        </row>
        <row r="384">
          <cell r="Q384">
            <v>8441.76</v>
          </cell>
          <cell r="R384">
            <v>478.82</v>
          </cell>
          <cell r="S384">
            <v>0</v>
          </cell>
          <cell r="T384">
            <v>0</v>
          </cell>
          <cell r="AG384">
            <v>43099.188750000001</v>
          </cell>
          <cell r="AH384">
            <v>35763.724583333336</v>
          </cell>
          <cell r="AI384">
            <v>28609.48166666667</v>
          </cell>
          <cell r="AJ384">
            <v>22508.146666666667</v>
          </cell>
        </row>
        <row r="385">
          <cell r="Q385">
            <v>18133.32</v>
          </cell>
          <cell r="R385">
            <v>15866.65</v>
          </cell>
          <cell r="S385">
            <v>13599.98</v>
          </cell>
          <cell r="T385">
            <v>11333.31</v>
          </cell>
          <cell r="AG385">
            <v>17780.018749999999</v>
          </cell>
          <cell r="AH385">
            <v>16673.905833333334</v>
          </cell>
          <cell r="AI385">
            <v>15715.352083333333</v>
          </cell>
          <cell r="AJ385">
            <v>14904.3575</v>
          </cell>
        </row>
        <row r="386">
          <cell r="Q386">
            <v>25200.9</v>
          </cell>
          <cell r="R386">
            <v>16800.62</v>
          </cell>
          <cell r="S386">
            <v>8400.34</v>
          </cell>
          <cell r="T386">
            <v>0</v>
          </cell>
          <cell r="AG386">
            <v>46166.786666666674</v>
          </cell>
          <cell r="AH386">
            <v>46186.123333333344</v>
          </cell>
          <cell r="AI386">
            <v>46197.726666666676</v>
          </cell>
          <cell r="AJ386">
            <v>46201.595000000001</v>
          </cell>
        </row>
        <row r="387">
          <cell r="Q387">
            <v>25200.89</v>
          </cell>
          <cell r="R387">
            <v>16800.61</v>
          </cell>
          <cell r="S387">
            <v>8400.33</v>
          </cell>
          <cell r="T387">
            <v>0</v>
          </cell>
          <cell r="AG387">
            <v>46166.798749999994</v>
          </cell>
          <cell r="AH387">
            <v>46186.127499999995</v>
          </cell>
          <cell r="AI387">
            <v>46197.722083333327</v>
          </cell>
          <cell r="AJ387">
            <v>46201.585833333324</v>
          </cell>
        </row>
        <row r="388">
          <cell r="Q388">
            <v>598138.18999999994</v>
          </cell>
          <cell r="R388">
            <v>586409.98</v>
          </cell>
          <cell r="S388">
            <v>574681.77</v>
          </cell>
          <cell r="T388">
            <v>562953.56000000006</v>
          </cell>
          <cell r="AG388">
            <v>668507.45000000019</v>
          </cell>
          <cell r="AH388">
            <v>656779.24000000022</v>
          </cell>
          <cell r="AI388">
            <v>645051.03000000014</v>
          </cell>
          <cell r="AJ388">
            <v>633322.81999999995</v>
          </cell>
        </row>
        <row r="389">
          <cell r="Q389">
            <v>2262000</v>
          </cell>
          <cell r="R389">
            <v>2262000</v>
          </cell>
          <cell r="S389">
            <v>1892466</v>
          </cell>
          <cell r="T389">
            <v>1399777</v>
          </cell>
          <cell r="AG389">
            <v>2212040.5683333334</v>
          </cell>
          <cell r="AH389">
            <v>2157290.5683333334</v>
          </cell>
          <cell r="AI389">
            <v>1982114.1516666666</v>
          </cell>
          <cell r="AJ389">
            <v>1843934.9679166668</v>
          </cell>
        </row>
        <row r="390">
          <cell r="Q390">
            <v>0</v>
          </cell>
          <cell r="R390">
            <v>0</v>
          </cell>
          <cell r="S390">
            <v>0</v>
          </cell>
          <cell r="T390">
            <v>0</v>
          </cell>
          <cell r="AG390">
            <v>150159.4325</v>
          </cell>
          <cell r="AH390">
            <v>150159.4325</v>
          </cell>
          <cell r="AI390">
            <v>150159.4325</v>
          </cell>
          <cell r="AJ390">
            <v>112619.57458333333</v>
          </cell>
        </row>
        <row r="391">
          <cell r="Q391">
            <v>0</v>
          </cell>
          <cell r="R391">
            <v>0</v>
          </cell>
          <cell r="S391">
            <v>0</v>
          </cell>
          <cell r="T391">
            <v>0</v>
          </cell>
          <cell r="AG391">
            <v>0</v>
          </cell>
          <cell r="AH391">
            <v>0</v>
          </cell>
          <cell r="AI391">
            <v>0</v>
          </cell>
          <cell r="AJ391">
            <v>0</v>
          </cell>
        </row>
        <row r="392">
          <cell r="Q392">
            <v>0</v>
          </cell>
          <cell r="R392">
            <v>0</v>
          </cell>
          <cell r="S392">
            <v>0</v>
          </cell>
          <cell r="T392">
            <v>0</v>
          </cell>
          <cell r="AG392">
            <v>0</v>
          </cell>
          <cell r="AH392">
            <v>0</v>
          </cell>
          <cell r="AI392">
            <v>0</v>
          </cell>
          <cell r="AJ392">
            <v>0</v>
          </cell>
        </row>
        <row r="393">
          <cell r="Q393">
            <v>50520.11</v>
          </cell>
          <cell r="R393">
            <v>44131.42</v>
          </cell>
          <cell r="S393">
            <v>38242.730000000003</v>
          </cell>
          <cell r="T393">
            <v>29832.04</v>
          </cell>
          <cell r="AG393">
            <v>43442.523333333324</v>
          </cell>
          <cell r="AH393">
            <v>43811.859999999993</v>
          </cell>
          <cell r="AI393">
            <v>44135.36333333332</v>
          </cell>
          <cell r="AJ393">
            <v>43483.69999999999</v>
          </cell>
        </row>
        <row r="394">
          <cell r="Q394">
            <v>39229.1</v>
          </cell>
          <cell r="R394">
            <v>26152.75</v>
          </cell>
          <cell r="S394">
            <v>13076.4</v>
          </cell>
          <cell r="T394">
            <v>145074.4</v>
          </cell>
          <cell r="AG394">
            <v>75516.625</v>
          </cell>
          <cell r="AH394">
            <v>73517.750416666662</v>
          </cell>
          <cell r="AI394">
            <v>72319.180000000008</v>
          </cell>
          <cell r="AJ394">
            <v>77964.737500000003</v>
          </cell>
        </row>
        <row r="395">
          <cell r="Q395">
            <v>0</v>
          </cell>
          <cell r="R395">
            <v>0</v>
          </cell>
          <cell r="S395">
            <v>0</v>
          </cell>
          <cell r="T395">
            <v>0</v>
          </cell>
          <cell r="AG395">
            <v>0</v>
          </cell>
          <cell r="AH395">
            <v>0</v>
          </cell>
          <cell r="AI395">
            <v>0</v>
          </cell>
          <cell r="AJ395">
            <v>0</v>
          </cell>
        </row>
        <row r="396">
          <cell r="Q396">
            <v>32466.61</v>
          </cell>
          <cell r="R396">
            <v>29144.94</v>
          </cell>
          <cell r="S396">
            <v>25823.27</v>
          </cell>
          <cell r="T396">
            <v>22501.599999999999</v>
          </cell>
          <cell r="AG396">
            <v>7594.2945833333333</v>
          </cell>
          <cell r="AH396">
            <v>10161.442499999999</v>
          </cell>
          <cell r="AI396">
            <v>12451.784583333334</v>
          </cell>
          <cell r="AJ396">
            <v>14465.320833333331</v>
          </cell>
        </row>
        <row r="397">
          <cell r="Q397">
            <v>38352.01</v>
          </cell>
          <cell r="R397">
            <v>34090.68</v>
          </cell>
          <cell r="S397">
            <v>29829.35</v>
          </cell>
          <cell r="T397">
            <v>25568.02</v>
          </cell>
          <cell r="AG397">
            <v>19879.167916666665</v>
          </cell>
          <cell r="AH397">
            <v>22897.613333333331</v>
          </cell>
          <cell r="AI397">
            <v>25560.947916666668</v>
          </cell>
          <cell r="AJ397">
            <v>26931.671666666665</v>
          </cell>
        </row>
        <row r="398">
          <cell r="Q398">
            <v>36720</v>
          </cell>
          <cell r="R398">
            <v>32640</v>
          </cell>
          <cell r="S398">
            <v>28560</v>
          </cell>
          <cell r="T398">
            <v>24480</v>
          </cell>
          <cell r="AG398">
            <v>19312.5</v>
          </cell>
          <cell r="AH398">
            <v>22202.5</v>
          </cell>
          <cell r="AI398">
            <v>24752.5</v>
          </cell>
          <cell r="AJ398">
            <v>26025</v>
          </cell>
        </row>
        <row r="399">
          <cell r="Q399">
            <v>0</v>
          </cell>
          <cell r="R399">
            <v>0</v>
          </cell>
          <cell r="S399">
            <v>0</v>
          </cell>
          <cell r="T399">
            <v>0</v>
          </cell>
          <cell r="AG399">
            <v>0</v>
          </cell>
          <cell r="AH399">
            <v>0</v>
          </cell>
          <cell r="AI399">
            <v>0</v>
          </cell>
          <cell r="AJ399">
            <v>0</v>
          </cell>
        </row>
        <row r="400">
          <cell r="Q400">
            <v>134299.78</v>
          </cell>
          <cell r="R400">
            <v>89533.2</v>
          </cell>
          <cell r="S400">
            <v>44766.62</v>
          </cell>
          <cell r="T400">
            <v>0</v>
          </cell>
          <cell r="AG400">
            <v>245653.81208333335</v>
          </cell>
          <cell r="AH400">
            <v>245966.26333333331</v>
          </cell>
          <cell r="AI400">
            <v>246153.73541666663</v>
          </cell>
          <cell r="AJ400">
            <v>246216.22666666665</v>
          </cell>
        </row>
        <row r="401">
          <cell r="AG401">
            <v>0</v>
          </cell>
          <cell r="AH401">
            <v>0</v>
          </cell>
          <cell r="AI401">
            <v>0</v>
          </cell>
          <cell r="AJ401">
            <v>0</v>
          </cell>
        </row>
        <row r="402">
          <cell r="Q402">
            <v>0</v>
          </cell>
          <cell r="R402">
            <v>0</v>
          </cell>
          <cell r="S402">
            <v>0</v>
          </cell>
          <cell r="T402">
            <v>0</v>
          </cell>
          <cell r="AG402">
            <v>0</v>
          </cell>
          <cell r="AH402">
            <v>0</v>
          </cell>
          <cell r="AI402">
            <v>0</v>
          </cell>
          <cell r="AJ402">
            <v>0</v>
          </cell>
        </row>
        <row r="403">
          <cell r="Q403">
            <v>64999.97</v>
          </cell>
          <cell r="R403">
            <v>43333.3</v>
          </cell>
          <cell r="S403">
            <v>21666.63</v>
          </cell>
          <cell r="T403">
            <v>0</v>
          </cell>
          <cell r="AG403">
            <v>111041.65541666669</v>
          </cell>
          <cell r="AH403">
            <v>115555.54166666667</v>
          </cell>
          <cell r="AI403">
            <v>118263.87208333334</v>
          </cell>
          <cell r="AJ403">
            <v>119166.64833333333</v>
          </cell>
        </row>
        <row r="404">
          <cell r="Q404">
            <v>0</v>
          </cell>
          <cell r="R404">
            <v>0</v>
          </cell>
          <cell r="S404">
            <v>0</v>
          </cell>
          <cell r="T404">
            <v>0</v>
          </cell>
          <cell r="AG404">
            <v>0</v>
          </cell>
          <cell r="AH404">
            <v>0</v>
          </cell>
          <cell r="AI404">
            <v>0</v>
          </cell>
          <cell r="AJ404">
            <v>0</v>
          </cell>
        </row>
        <row r="405">
          <cell r="Q405">
            <v>273544.59999999998</v>
          </cell>
          <cell r="R405">
            <v>700</v>
          </cell>
          <cell r="S405">
            <v>0</v>
          </cell>
          <cell r="T405">
            <v>0</v>
          </cell>
          <cell r="AG405">
            <v>58619.3675</v>
          </cell>
          <cell r="AH405">
            <v>54394.345416666671</v>
          </cell>
          <cell r="AI405">
            <v>35465.279583333329</v>
          </cell>
          <cell r="AJ405">
            <v>24513.716666666664</v>
          </cell>
        </row>
        <row r="406">
          <cell r="Q406">
            <v>0</v>
          </cell>
          <cell r="R406">
            <v>0</v>
          </cell>
          <cell r="S406">
            <v>0</v>
          </cell>
          <cell r="T406">
            <v>0</v>
          </cell>
          <cell r="AG406">
            <v>0</v>
          </cell>
          <cell r="AH406">
            <v>0</v>
          </cell>
          <cell r="AI406">
            <v>0</v>
          </cell>
          <cell r="AJ406">
            <v>0</v>
          </cell>
        </row>
        <row r="407">
          <cell r="Q407">
            <v>0</v>
          </cell>
          <cell r="R407">
            <v>0</v>
          </cell>
          <cell r="S407">
            <v>0</v>
          </cell>
          <cell r="T407">
            <v>0</v>
          </cell>
          <cell r="AG407">
            <v>0</v>
          </cell>
          <cell r="AH407">
            <v>0</v>
          </cell>
          <cell r="AI407">
            <v>0</v>
          </cell>
          <cell r="AJ407">
            <v>0</v>
          </cell>
        </row>
        <row r="408">
          <cell r="Q408">
            <v>0</v>
          </cell>
          <cell r="R408">
            <v>0</v>
          </cell>
          <cell r="S408">
            <v>0</v>
          </cell>
          <cell r="T408">
            <v>0</v>
          </cell>
          <cell r="AG408">
            <v>649.12708333333319</v>
          </cell>
          <cell r="AH408">
            <v>523.48458333333326</v>
          </cell>
          <cell r="AI408">
            <v>523.30583333333323</v>
          </cell>
          <cell r="AJ408">
            <v>554.35749999999996</v>
          </cell>
        </row>
        <row r="409">
          <cell r="Q409">
            <v>0</v>
          </cell>
          <cell r="R409">
            <v>0</v>
          </cell>
          <cell r="S409">
            <v>0</v>
          </cell>
          <cell r="T409">
            <v>0</v>
          </cell>
          <cell r="AG409">
            <v>0</v>
          </cell>
          <cell r="AH409">
            <v>0</v>
          </cell>
          <cell r="AI409">
            <v>0</v>
          </cell>
          <cell r="AJ409">
            <v>0</v>
          </cell>
        </row>
        <row r="410">
          <cell r="Q410">
            <v>0</v>
          </cell>
          <cell r="R410">
            <v>0</v>
          </cell>
          <cell r="S410">
            <v>0</v>
          </cell>
          <cell r="T410">
            <v>0</v>
          </cell>
          <cell r="AG410">
            <v>0</v>
          </cell>
          <cell r="AH410">
            <v>0</v>
          </cell>
          <cell r="AI410">
            <v>0</v>
          </cell>
          <cell r="AJ410">
            <v>0</v>
          </cell>
        </row>
        <row r="411">
          <cell r="Q411">
            <v>331164.63</v>
          </cell>
          <cell r="R411">
            <v>331164.63</v>
          </cell>
          <cell r="S411">
            <v>331164.63</v>
          </cell>
          <cell r="T411">
            <v>0</v>
          </cell>
          <cell r="AG411">
            <v>71331.551250000004</v>
          </cell>
          <cell r="AH411">
            <v>98928.603750000009</v>
          </cell>
          <cell r="AI411">
            <v>126525.65625</v>
          </cell>
          <cell r="AJ411">
            <v>111557.67</v>
          </cell>
        </row>
        <row r="412">
          <cell r="Q412">
            <v>18240</v>
          </cell>
          <cell r="R412">
            <v>22800</v>
          </cell>
          <cell r="S412">
            <v>27878.16</v>
          </cell>
          <cell r="T412">
            <v>32647.25</v>
          </cell>
          <cell r="AG412">
            <v>9500</v>
          </cell>
          <cell r="AH412">
            <v>10450</v>
          </cell>
          <cell r="AI412">
            <v>11801.590000000002</v>
          </cell>
          <cell r="AJ412">
            <v>13373.482083333334</v>
          </cell>
        </row>
        <row r="413">
          <cell r="Q413">
            <v>0</v>
          </cell>
          <cell r="R413">
            <v>0</v>
          </cell>
          <cell r="S413">
            <v>0</v>
          </cell>
          <cell r="T413">
            <v>0</v>
          </cell>
          <cell r="AG413">
            <v>0</v>
          </cell>
          <cell r="AH413">
            <v>0</v>
          </cell>
          <cell r="AI413">
            <v>0</v>
          </cell>
          <cell r="AJ413">
            <v>0</v>
          </cell>
        </row>
        <row r="414">
          <cell r="Q414">
            <v>0</v>
          </cell>
          <cell r="R414">
            <v>0</v>
          </cell>
          <cell r="S414">
            <v>0</v>
          </cell>
          <cell r="T414">
            <v>0</v>
          </cell>
          <cell r="AG414">
            <v>0</v>
          </cell>
          <cell r="AH414">
            <v>0</v>
          </cell>
          <cell r="AI414">
            <v>0</v>
          </cell>
          <cell r="AJ414">
            <v>0</v>
          </cell>
        </row>
        <row r="415">
          <cell r="Q415">
            <v>0</v>
          </cell>
          <cell r="R415">
            <v>0</v>
          </cell>
          <cell r="S415">
            <v>0</v>
          </cell>
          <cell r="T415">
            <v>0</v>
          </cell>
          <cell r="AG415">
            <v>0</v>
          </cell>
          <cell r="AH415">
            <v>0</v>
          </cell>
          <cell r="AI415">
            <v>0</v>
          </cell>
          <cell r="AJ415">
            <v>0</v>
          </cell>
        </row>
        <row r="416">
          <cell r="Q416">
            <v>0</v>
          </cell>
          <cell r="R416">
            <v>0</v>
          </cell>
          <cell r="S416">
            <v>0</v>
          </cell>
          <cell r="T416">
            <v>0</v>
          </cell>
          <cell r="AG416">
            <v>0</v>
          </cell>
          <cell r="AH416">
            <v>0</v>
          </cell>
          <cell r="AI416">
            <v>0</v>
          </cell>
          <cell r="AJ416">
            <v>0</v>
          </cell>
        </row>
        <row r="417">
          <cell r="Q417">
            <v>0</v>
          </cell>
          <cell r="R417">
            <v>0</v>
          </cell>
          <cell r="S417">
            <v>0</v>
          </cell>
          <cell r="T417">
            <v>0</v>
          </cell>
          <cell r="AG417">
            <v>0</v>
          </cell>
          <cell r="AH417">
            <v>0</v>
          </cell>
          <cell r="AI417">
            <v>0</v>
          </cell>
          <cell r="AJ417">
            <v>0</v>
          </cell>
        </row>
        <row r="418">
          <cell r="Q418">
            <v>0</v>
          </cell>
          <cell r="R418">
            <v>0</v>
          </cell>
          <cell r="S418">
            <v>0</v>
          </cell>
          <cell r="T418">
            <v>0</v>
          </cell>
          <cell r="AG418">
            <v>0</v>
          </cell>
          <cell r="AH418">
            <v>0</v>
          </cell>
          <cell r="AI418">
            <v>0</v>
          </cell>
          <cell r="AJ418">
            <v>0</v>
          </cell>
        </row>
        <row r="419">
          <cell r="Q419">
            <v>728.34</v>
          </cell>
          <cell r="R419">
            <v>726.62</v>
          </cell>
          <cell r="S419">
            <v>724.88</v>
          </cell>
          <cell r="T419">
            <v>723.13</v>
          </cell>
          <cell r="AG419">
            <v>738.33416666666665</v>
          </cell>
          <cell r="AH419">
            <v>736.68666666666684</v>
          </cell>
          <cell r="AI419">
            <v>735.02708333333339</v>
          </cell>
          <cell r="AJ419">
            <v>733.35458333333338</v>
          </cell>
        </row>
        <row r="420">
          <cell r="Q420">
            <v>0</v>
          </cell>
          <cell r="R420">
            <v>0</v>
          </cell>
          <cell r="S420">
            <v>0</v>
          </cell>
          <cell r="T420">
            <v>0</v>
          </cell>
          <cell r="AG420">
            <v>0</v>
          </cell>
          <cell r="AH420">
            <v>0</v>
          </cell>
          <cell r="AI420">
            <v>0</v>
          </cell>
          <cell r="AJ420">
            <v>0</v>
          </cell>
        </row>
        <row r="421">
          <cell r="Q421">
            <v>0</v>
          </cell>
          <cell r="R421">
            <v>0</v>
          </cell>
          <cell r="S421">
            <v>0</v>
          </cell>
          <cell r="T421">
            <v>0</v>
          </cell>
          <cell r="AG421">
            <v>0</v>
          </cell>
          <cell r="AH421">
            <v>0</v>
          </cell>
          <cell r="AI421">
            <v>0</v>
          </cell>
          <cell r="AJ421">
            <v>0</v>
          </cell>
        </row>
        <row r="422">
          <cell r="Q422">
            <v>0</v>
          </cell>
          <cell r="R422">
            <v>0</v>
          </cell>
          <cell r="S422">
            <v>0</v>
          </cell>
          <cell r="T422">
            <v>0</v>
          </cell>
          <cell r="AG422">
            <v>0</v>
          </cell>
          <cell r="AH422">
            <v>0</v>
          </cell>
          <cell r="AI422">
            <v>0</v>
          </cell>
          <cell r="AJ422">
            <v>0</v>
          </cell>
        </row>
        <row r="423">
          <cell r="Q423">
            <v>0</v>
          </cell>
          <cell r="R423">
            <v>0</v>
          </cell>
          <cell r="S423">
            <v>0</v>
          </cell>
          <cell r="T423">
            <v>0</v>
          </cell>
          <cell r="AG423">
            <v>0</v>
          </cell>
          <cell r="AH423">
            <v>0</v>
          </cell>
          <cell r="AI423">
            <v>0</v>
          </cell>
          <cell r="AJ423">
            <v>0</v>
          </cell>
        </row>
        <row r="424">
          <cell r="Q424">
            <v>0</v>
          </cell>
          <cell r="R424">
            <v>0</v>
          </cell>
          <cell r="S424">
            <v>0</v>
          </cell>
          <cell r="T424">
            <v>0</v>
          </cell>
          <cell r="AG424">
            <v>-1.0275000000000001</v>
          </cell>
          <cell r="AH424">
            <v>-0.97291666666666654</v>
          </cell>
          <cell r="AI424">
            <v>-0.91833333333333333</v>
          </cell>
          <cell r="AJ424">
            <v>-0.91833333333333333</v>
          </cell>
        </row>
        <row r="425">
          <cell r="Q425">
            <v>0</v>
          </cell>
          <cell r="R425">
            <v>0</v>
          </cell>
          <cell r="S425">
            <v>0</v>
          </cell>
          <cell r="T425">
            <v>0</v>
          </cell>
          <cell r="AG425">
            <v>0</v>
          </cell>
          <cell r="AH425">
            <v>0</v>
          </cell>
          <cell r="AI425">
            <v>0</v>
          </cell>
          <cell r="AJ425">
            <v>0</v>
          </cell>
        </row>
        <row r="426">
          <cell r="Q426">
            <v>0</v>
          </cell>
          <cell r="R426">
            <v>0</v>
          </cell>
          <cell r="S426">
            <v>0</v>
          </cell>
          <cell r="T426">
            <v>0</v>
          </cell>
          <cell r="AG426">
            <v>2.4683333333333333</v>
          </cell>
          <cell r="AH426">
            <v>1.2341666666666666</v>
          </cell>
          <cell r="AI426">
            <v>0</v>
          </cell>
          <cell r="AJ426">
            <v>0</v>
          </cell>
        </row>
        <row r="427">
          <cell r="Q427">
            <v>2423.96</v>
          </cell>
          <cell r="R427">
            <v>0</v>
          </cell>
          <cell r="S427">
            <v>197.19</v>
          </cell>
          <cell r="T427">
            <v>394.38</v>
          </cell>
          <cell r="AG427">
            <v>1110.9816666666668</v>
          </cell>
          <cell r="AH427">
            <v>1211.9800000000002</v>
          </cell>
          <cell r="AI427">
            <v>1211.0145833333333</v>
          </cell>
          <cell r="AJ427">
            <v>1208.1183333333333</v>
          </cell>
        </row>
        <row r="428">
          <cell r="AG428">
            <v>0</v>
          </cell>
          <cell r="AH428">
            <v>0</v>
          </cell>
          <cell r="AI428">
            <v>0</v>
          </cell>
          <cell r="AJ428">
            <v>0</v>
          </cell>
        </row>
        <row r="429">
          <cell r="Q429">
            <v>55401936</v>
          </cell>
          <cell r="R429">
            <v>64177637</v>
          </cell>
          <cell r="S429">
            <v>73606449</v>
          </cell>
          <cell r="T429">
            <v>76285086</v>
          </cell>
          <cell r="AG429">
            <v>58614595.25</v>
          </cell>
          <cell r="AH429">
            <v>58614925.125</v>
          </cell>
          <cell r="AI429">
            <v>58856908.666666664</v>
          </cell>
          <cell r="AJ429">
            <v>59323146</v>
          </cell>
        </row>
        <row r="430">
          <cell r="Q430">
            <v>13122447.779999999</v>
          </cell>
          <cell r="R430">
            <v>27049081.449999999</v>
          </cell>
          <cell r="S430">
            <v>51367848.539999999</v>
          </cell>
          <cell r="T430">
            <v>54822019.439999998</v>
          </cell>
          <cell r="AG430">
            <v>22637718.637916666</v>
          </cell>
          <cell r="AH430">
            <v>22258855.065833334</v>
          </cell>
          <cell r="AI430">
            <v>22736267.760416668</v>
          </cell>
          <cell r="AJ430">
            <v>24130487.860833332</v>
          </cell>
        </row>
        <row r="431">
          <cell r="Q431">
            <v>934907.55</v>
          </cell>
          <cell r="R431">
            <v>867011.08</v>
          </cell>
          <cell r="S431">
            <v>867011.08</v>
          </cell>
          <cell r="T431">
            <v>691290.36</v>
          </cell>
          <cell r="AG431">
            <v>1086343.9495833335</v>
          </cell>
          <cell r="AH431">
            <v>1063393.2733333334</v>
          </cell>
          <cell r="AI431">
            <v>1049241.9883333335</v>
          </cell>
          <cell r="AJ431">
            <v>1027044.9504166668</v>
          </cell>
        </row>
        <row r="432">
          <cell r="Q432">
            <v>-56336844</v>
          </cell>
          <cell r="R432">
            <v>-65044648</v>
          </cell>
          <cell r="S432">
            <v>-74473460</v>
          </cell>
          <cell r="T432">
            <v>-76976376</v>
          </cell>
          <cell r="AG432">
            <v>-37783158.25</v>
          </cell>
          <cell r="AH432">
            <v>-42840720.416666664</v>
          </cell>
          <cell r="AI432">
            <v>-48653974.916666664</v>
          </cell>
          <cell r="AJ432">
            <v>-54964384.75</v>
          </cell>
        </row>
        <row r="433">
          <cell r="Q433">
            <v>-13122448</v>
          </cell>
          <cell r="R433">
            <v>-26602543</v>
          </cell>
          <cell r="S433">
            <v>-51367849</v>
          </cell>
          <cell r="T433">
            <v>-54822020</v>
          </cell>
          <cell r="AG433">
            <v>-16492420.083333334</v>
          </cell>
          <cell r="AH433">
            <v>-18147628.041666668</v>
          </cell>
          <cell r="AI433">
            <v>-21396394.375</v>
          </cell>
          <cell r="AJ433">
            <v>-25820972.25</v>
          </cell>
        </row>
        <row r="434">
          <cell r="Q434">
            <v>10416107.560000001</v>
          </cell>
          <cell r="R434">
            <v>10396908.32</v>
          </cell>
          <cell r="S434">
            <v>6464341.4100000001</v>
          </cell>
          <cell r="T434">
            <v>0</v>
          </cell>
          <cell r="AG434">
            <v>1383664.6833333333</v>
          </cell>
          <cell r="AH434">
            <v>1868508.0899999999</v>
          </cell>
          <cell r="AI434">
            <v>2257462.8604166671</v>
          </cell>
          <cell r="AJ434">
            <v>2404107.2683333335</v>
          </cell>
        </row>
        <row r="435">
          <cell r="Q435">
            <v>-280083</v>
          </cell>
          <cell r="R435">
            <v>-199328</v>
          </cell>
          <cell r="S435">
            <v>-290528</v>
          </cell>
          <cell r="T435">
            <v>0</v>
          </cell>
          <cell r="AG435">
            <v>252788.125</v>
          </cell>
          <cell r="AH435">
            <v>232812.66666666666</v>
          </cell>
          <cell r="AI435">
            <v>212402</v>
          </cell>
          <cell r="AJ435">
            <v>195989.33333333334</v>
          </cell>
        </row>
        <row r="436">
          <cell r="Q436">
            <v>4297216</v>
          </cell>
          <cell r="R436">
            <v>4297216</v>
          </cell>
          <cell r="S436">
            <v>4297216</v>
          </cell>
          <cell r="T436">
            <v>7592985</v>
          </cell>
          <cell r="AG436">
            <v>2955821.5</v>
          </cell>
          <cell r="AH436">
            <v>3313922.8333333335</v>
          </cell>
          <cell r="AI436">
            <v>3672024.1666666665</v>
          </cell>
          <cell r="AJ436">
            <v>4167449.2083333335</v>
          </cell>
        </row>
        <row r="437">
          <cell r="Q437">
            <v>-59899</v>
          </cell>
          <cell r="R437">
            <v>-59899</v>
          </cell>
          <cell r="S437">
            <v>-59899</v>
          </cell>
          <cell r="T437">
            <v>0</v>
          </cell>
          <cell r="AG437">
            <v>2899347.4583333335</v>
          </cell>
          <cell r="AH437">
            <v>2894355.875</v>
          </cell>
          <cell r="AI437">
            <v>2889364.2916666665</v>
          </cell>
          <cell r="AJ437">
            <v>2735310.375</v>
          </cell>
        </row>
        <row r="438">
          <cell r="Q438">
            <v>8910029</v>
          </cell>
          <cell r="R438">
            <v>8910029</v>
          </cell>
          <cell r="S438">
            <v>8910029</v>
          </cell>
          <cell r="T438">
            <v>8624115</v>
          </cell>
          <cell r="AG438">
            <v>7243287.625</v>
          </cell>
          <cell r="AH438">
            <v>7985790.041666667</v>
          </cell>
          <cell r="AI438">
            <v>8728292.458333334</v>
          </cell>
          <cell r="AJ438">
            <v>9047638.958333334</v>
          </cell>
        </row>
        <row r="439">
          <cell r="AG439">
            <v>0</v>
          </cell>
          <cell r="AH439">
            <v>0</v>
          </cell>
          <cell r="AI439">
            <v>0</v>
          </cell>
          <cell r="AJ439">
            <v>0</v>
          </cell>
        </row>
        <row r="440">
          <cell r="AG440">
            <v>0</v>
          </cell>
          <cell r="AH440">
            <v>0</v>
          </cell>
          <cell r="AI440">
            <v>0</v>
          </cell>
          <cell r="AJ440">
            <v>0</v>
          </cell>
        </row>
        <row r="441">
          <cell r="Q441">
            <v>0</v>
          </cell>
          <cell r="R441">
            <v>0</v>
          </cell>
          <cell r="S441">
            <v>0</v>
          </cell>
          <cell r="T441">
            <v>0</v>
          </cell>
          <cell r="AG441">
            <v>0</v>
          </cell>
          <cell r="AH441">
            <v>0</v>
          </cell>
          <cell r="AI441">
            <v>0</v>
          </cell>
          <cell r="AJ441">
            <v>0</v>
          </cell>
        </row>
        <row r="442">
          <cell r="Q442">
            <v>0</v>
          </cell>
          <cell r="R442">
            <v>0</v>
          </cell>
          <cell r="S442">
            <v>0</v>
          </cell>
          <cell r="T442">
            <v>0</v>
          </cell>
          <cell r="AG442">
            <v>0</v>
          </cell>
          <cell r="AH442">
            <v>0</v>
          </cell>
          <cell r="AI442">
            <v>0</v>
          </cell>
          <cell r="AJ442">
            <v>0</v>
          </cell>
        </row>
        <row r="443">
          <cell r="Q443">
            <v>1484498.2</v>
          </cell>
          <cell r="R443">
            <v>1476087.45</v>
          </cell>
          <cell r="S443">
            <v>1467676.7</v>
          </cell>
          <cell r="T443">
            <v>1459265.95</v>
          </cell>
          <cell r="AG443">
            <v>1534962.6999999995</v>
          </cell>
          <cell r="AH443">
            <v>1526551.9499999995</v>
          </cell>
          <cell r="AI443">
            <v>1518141.1999999995</v>
          </cell>
          <cell r="AJ443">
            <v>1509730.4499999995</v>
          </cell>
        </row>
        <row r="444">
          <cell r="Q444">
            <v>0</v>
          </cell>
          <cell r="R444">
            <v>0</v>
          </cell>
          <cell r="S444">
            <v>0</v>
          </cell>
          <cell r="T444">
            <v>0</v>
          </cell>
          <cell r="AG444">
            <v>0</v>
          </cell>
          <cell r="AH444">
            <v>0</v>
          </cell>
          <cell r="AI444">
            <v>0</v>
          </cell>
          <cell r="AJ444">
            <v>0</v>
          </cell>
        </row>
        <row r="445">
          <cell r="Q445">
            <v>84854</v>
          </cell>
          <cell r="R445">
            <v>84436</v>
          </cell>
          <cell r="S445">
            <v>84018</v>
          </cell>
          <cell r="T445">
            <v>83600</v>
          </cell>
          <cell r="AG445">
            <v>87362</v>
          </cell>
          <cell r="AH445">
            <v>86944</v>
          </cell>
          <cell r="AI445">
            <v>86526</v>
          </cell>
          <cell r="AJ445">
            <v>86108</v>
          </cell>
        </row>
        <row r="446">
          <cell r="Q446">
            <v>0</v>
          </cell>
          <cell r="R446">
            <v>0</v>
          </cell>
          <cell r="S446">
            <v>0</v>
          </cell>
          <cell r="T446">
            <v>0</v>
          </cell>
          <cell r="AG446">
            <v>145417.71875</v>
          </cell>
          <cell r="AH446">
            <v>124156.23708333331</v>
          </cell>
          <cell r="AI446">
            <v>102984.79375</v>
          </cell>
          <cell r="AJ446">
            <v>81903.388749999998</v>
          </cell>
        </row>
        <row r="447">
          <cell r="Q447">
            <v>92251.75</v>
          </cell>
          <cell r="R447">
            <v>91339.22</v>
          </cell>
          <cell r="S447">
            <v>90426.69</v>
          </cell>
          <cell r="T447">
            <v>89514.16</v>
          </cell>
          <cell r="AG447">
            <v>212115.30374999999</v>
          </cell>
          <cell r="AH447">
            <v>198498.30041666667</v>
          </cell>
          <cell r="AI447">
            <v>185266.15208333335</v>
          </cell>
          <cell r="AJ447">
            <v>172418.85874999998</v>
          </cell>
        </row>
        <row r="448">
          <cell r="Q448">
            <v>405214.23</v>
          </cell>
          <cell r="R448">
            <v>398551.98</v>
          </cell>
          <cell r="S448">
            <v>391889.73</v>
          </cell>
          <cell r="T448">
            <v>385227.48</v>
          </cell>
          <cell r="AG448">
            <v>445187.73</v>
          </cell>
          <cell r="AH448">
            <v>438525.48</v>
          </cell>
          <cell r="AI448">
            <v>431863.23</v>
          </cell>
          <cell r="AJ448">
            <v>425200.98</v>
          </cell>
        </row>
        <row r="449">
          <cell r="Q449">
            <v>43695.22</v>
          </cell>
          <cell r="R449">
            <v>42545.35</v>
          </cell>
          <cell r="S449">
            <v>41395.480000000003</v>
          </cell>
          <cell r="T449">
            <v>40245.61</v>
          </cell>
          <cell r="AG449">
            <v>50594.44</v>
          </cell>
          <cell r="AH449">
            <v>49444.57</v>
          </cell>
          <cell r="AI449">
            <v>48294.69999999999</v>
          </cell>
          <cell r="AJ449">
            <v>47144.829999999994</v>
          </cell>
        </row>
        <row r="450">
          <cell r="Q450">
            <v>186410.3</v>
          </cell>
          <cell r="R450">
            <v>181750.04</v>
          </cell>
          <cell r="S450">
            <v>177089.78</v>
          </cell>
          <cell r="T450">
            <v>172429.52</v>
          </cell>
          <cell r="AG450">
            <v>214371.86000000002</v>
          </cell>
          <cell r="AH450">
            <v>209711.6</v>
          </cell>
          <cell r="AI450">
            <v>205051.34</v>
          </cell>
          <cell r="AJ450">
            <v>200391.08000000005</v>
          </cell>
        </row>
        <row r="451">
          <cell r="Q451">
            <v>0</v>
          </cell>
          <cell r="R451">
            <v>0</v>
          </cell>
          <cell r="S451">
            <v>0</v>
          </cell>
          <cell r="T451">
            <v>0</v>
          </cell>
          <cell r="AG451">
            <v>12793.300833333333</v>
          </cell>
          <cell r="AH451">
            <v>11037.510416666666</v>
          </cell>
          <cell r="AI451">
            <v>9297.189166666667</v>
          </cell>
          <cell r="AJ451">
            <v>7572.3370833333329</v>
          </cell>
        </row>
        <row r="452">
          <cell r="Q452">
            <v>0</v>
          </cell>
          <cell r="R452">
            <v>0</v>
          </cell>
          <cell r="S452">
            <v>0</v>
          </cell>
          <cell r="T452">
            <v>0</v>
          </cell>
          <cell r="AG452">
            <v>11189.38875</v>
          </cell>
          <cell r="AH452">
            <v>9068.2708333333339</v>
          </cell>
          <cell r="AI452">
            <v>6986.0720833333326</v>
          </cell>
          <cell r="AJ452">
            <v>4942.7924999999996</v>
          </cell>
        </row>
        <row r="453">
          <cell r="Q453">
            <v>0</v>
          </cell>
          <cell r="R453">
            <v>0</v>
          </cell>
          <cell r="S453">
            <v>0</v>
          </cell>
          <cell r="T453">
            <v>0</v>
          </cell>
          <cell r="AG453">
            <v>208644.91</v>
          </cell>
          <cell r="AH453">
            <v>170331.04333333333</v>
          </cell>
          <cell r="AI453">
            <v>132187.08333333334</v>
          </cell>
          <cell r="AJ453">
            <v>94213.030000000013</v>
          </cell>
        </row>
        <row r="454">
          <cell r="AG454">
            <v>0</v>
          </cell>
          <cell r="AH454">
            <v>0</v>
          </cell>
          <cell r="AI454">
            <v>0</v>
          </cell>
          <cell r="AJ454">
            <v>0</v>
          </cell>
        </row>
        <row r="455">
          <cell r="Q455">
            <v>0</v>
          </cell>
          <cell r="R455">
            <v>0</v>
          </cell>
          <cell r="S455">
            <v>0</v>
          </cell>
          <cell r="T455">
            <v>0</v>
          </cell>
          <cell r="AG455">
            <v>177947.74958333335</v>
          </cell>
          <cell r="AH455">
            <v>145270.86291666667</v>
          </cell>
          <cell r="AI455">
            <v>112738.88458333333</v>
          </cell>
          <cell r="AJ455">
            <v>80351.81458333334</v>
          </cell>
        </row>
        <row r="456">
          <cell r="Q456">
            <v>0</v>
          </cell>
          <cell r="R456">
            <v>0</v>
          </cell>
          <cell r="S456">
            <v>0</v>
          </cell>
          <cell r="T456">
            <v>0</v>
          </cell>
          <cell r="AG456">
            <v>591888.40416666667</v>
          </cell>
          <cell r="AH456">
            <v>483231.43333333335</v>
          </cell>
          <cell r="AI456">
            <v>375041.8041666667</v>
          </cell>
          <cell r="AJ456">
            <v>267319.51666666666</v>
          </cell>
        </row>
        <row r="457">
          <cell r="Q457">
            <v>0</v>
          </cell>
          <cell r="R457">
            <v>0</v>
          </cell>
          <cell r="S457">
            <v>0</v>
          </cell>
          <cell r="T457">
            <v>0</v>
          </cell>
          <cell r="AG457">
            <v>181218.59416666665</v>
          </cell>
          <cell r="AH457">
            <v>147915.70416666666</v>
          </cell>
          <cell r="AI457">
            <v>114771.77749999998</v>
          </cell>
          <cell r="AJ457">
            <v>81786.814166666663</v>
          </cell>
        </row>
        <row r="458">
          <cell r="Q458">
            <v>93821.56</v>
          </cell>
          <cell r="R458">
            <v>84871.82</v>
          </cell>
          <cell r="S458">
            <v>75922.080000000002</v>
          </cell>
          <cell r="T458">
            <v>66972.34</v>
          </cell>
          <cell r="AG458">
            <v>190733.79583333337</v>
          </cell>
          <cell r="AH458">
            <v>174839.76416666666</v>
          </cell>
          <cell r="AI458">
            <v>159616.43583333332</v>
          </cell>
          <cell r="AJ458">
            <v>145044.64041666666</v>
          </cell>
        </row>
        <row r="459">
          <cell r="Q459">
            <v>0</v>
          </cell>
          <cell r="R459">
            <v>0</v>
          </cell>
          <cell r="S459">
            <v>0</v>
          </cell>
          <cell r="T459">
            <v>0</v>
          </cell>
          <cell r="AG459">
            <v>0</v>
          </cell>
          <cell r="AH459">
            <v>0</v>
          </cell>
          <cell r="AI459">
            <v>0</v>
          </cell>
          <cell r="AJ459">
            <v>0</v>
          </cell>
        </row>
        <row r="460">
          <cell r="Q460">
            <v>67911.08</v>
          </cell>
          <cell r="R460">
            <v>65788.86</v>
          </cell>
          <cell r="S460">
            <v>63666.64</v>
          </cell>
          <cell r="T460">
            <v>61544.42</v>
          </cell>
          <cell r="AG460">
            <v>80607.14</v>
          </cell>
          <cell r="AH460">
            <v>78496.305000000008</v>
          </cell>
          <cell r="AI460">
            <v>76383.400000000009</v>
          </cell>
          <cell r="AJ460">
            <v>74268.425000000003</v>
          </cell>
        </row>
        <row r="461">
          <cell r="Q461">
            <v>0</v>
          </cell>
          <cell r="R461">
            <v>0</v>
          </cell>
          <cell r="S461">
            <v>0</v>
          </cell>
          <cell r="T461">
            <v>0</v>
          </cell>
          <cell r="AG461">
            <v>0</v>
          </cell>
          <cell r="AH461">
            <v>0</v>
          </cell>
          <cell r="AI461">
            <v>0</v>
          </cell>
          <cell r="AJ461">
            <v>0</v>
          </cell>
        </row>
        <row r="462">
          <cell r="Q462">
            <v>0</v>
          </cell>
          <cell r="R462">
            <v>0</v>
          </cell>
          <cell r="S462">
            <v>0</v>
          </cell>
          <cell r="T462">
            <v>0</v>
          </cell>
          <cell r="AG462">
            <v>2.5000000000000001E-3</v>
          </cell>
          <cell r="AH462">
            <v>0</v>
          </cell>
          <cell r="AI462">
            <v>0</v>
          </cell>
          <cell r="AJ462">
            <v>0</v>
          </cell>
        </row>
        <row r="463">
          <cell r="Q463">
            <v>0</v>
          </cell>
          <cell r="R463">
            <v>0</v>
          </cell>
          <cell r="S463">
            <v>0</v>
          </cell>
          <cell r="T463">
            <v>0</v>
          </cell>
          <cell r="AG463">
            <v>0</v>
          </cell>
          <cell r="AH463">
            <v>0</v>
          </cell>
          <cell r="AI463">
            <v>0</v>
          </cell>
          <cell r="AJ463">
            <v>0</v>
          </cell>
        </row>
        <row r="464">
          <cell r="Q464">
            <v>0</v>
          </cell>
          <cell r="R464">
            <v>0</v>
          </cell>
          <cell r="S464">
            <v>0</v>
          </cell>
          <cell r="T464">
            <v>0</v>
          </cell>
          <cell r="AG464">
            <v>0</v>
          </cell>
          <cell r="AH464">
            <v>0</v>
          </cell>
          <cell r="AI464">
            <v>0</v>
          </cell>
          <cell r="AJ464">
            <v>0</v>
          </cell>
        </row>
        <row r="465">
          <cell r="Q465">
            <v>0</v>
          </cell>
          <cell r="R465">
            <v>0</v>
          </cell>
          <cell r="S465">
            <v>0</v>
          </cell>
          <cell r="T465">
            <v>0</v>
          </cell>
          <cell r="AG465">
            <v>0</v>
          </cell>
          <cell r="AH465">
            <v>0</v>
          </cell>
          <cell r="AI465">
            <v>0</v>
          </cell>
          <cell r="AJ465">
            <v>0</v>
          </cell>
        </row>
        <row r="466">
          <cell r="Q466">
            <v>0</v>
          </cell>
          <cell r="R466">
            <v>0</v>
          </cell>
          <cell r="S466">
            <v>0</v>
          </cell>
          <cell r="T466">
            <v>0</v>
          </cell>
          <cell r="AG466">
            <v>0</v>
          </cell>
          <cell r="AH466">
            <v>0</v>
          </cell>
          <cell r="AI466">
            <v>0</v>
          </cell>
          <cell r="AJ466">
            <v>0</v>
          </cell>
        </row>
        <row r="467">
          <cell r="Q467">
            <v>0</v>
          </cell>
          <cell r="R467">
            <v>0</v>
          </cell>
          <cell r="S467">
            <v>0</v>
          </cell>
          <cell r="T467">
            <v>0</v>
          </cell>
          <cell r="AG467">
            <v>314.70666666666665</v>
          </cell>
          <cell r="AH467">
            <v>78.670833333333334</v>
          </cell>
          <cell r="AI467">
            <v>-3.3333333333333335E-3</v>
          </cell>
          <cell r="AJ467">
            <v>0</v>
          </cell>
        </row>
        <row r="468">
          <cell r="Q468">
            <v>42998.27</v>
          </cell>
          <cell r="R468">
            <v>39926.959999999999</v>
          </cell>
          <cell r="S468">
            <v>36855.65</v>
          </cell>
          <cell r="T468">
            <v>33784.339999999997</v>
          </cell>
          <cell r="AG468">
            <v>61426.114999999991</v>
          </cell>
          <cell r="AH468">
            <v>58354.809583333328</v>
          </cell>
          <cell r="AI468">
            <v>55283.503333333334</v>
          </cell>
          <cell r="AJ468">
            <v>52212.196250000001</v>
          </cell>
        </row>
        <row r="469">
          <cell r="Q469">
            <v>0</v>
          </cell>
          <cell r="R469">
            <v>0</v>
          </cell>
          <cell r="S469">
            <v>0</v>
          </cell>
          <cell r="T469">
            <v>0</v>
          </cell>
          <cell r="AG469">
            <v>90771.483750000014</v>
          </cell>
          <cell r="AH469">
            <v>78339.716250000012</v>
          </cell>
          <cell r="AI469">
            <v>66009.682083333333</v>
          </cell>
          <cell r="AJ469">
            <v>53781.381249999999</v>
          </cell>
        </row>
        <row r="470">
          <cell r="Q470">
            <v>0</v>
          </cell>
          <cell r="R470">
            <v>0</v>
          </cell>
          <cell r="S470">
            <v>0</v>
          </cell>
          <cell r="T470">
            <v>0</v>
          </cell>
          <cell r="AG470">
            <v>0</v>
          </cell>
          <cell r="AH470">
            <v>0</v>
          </cell>
          <cell r="AI470">
            <v>0</v>
          </cell>
          <cell r="AJ470">
            <v>0</v>
          </cell>
        </row>
        <row r="471">
          <cell r="Q471">
            <v>0</v>
          </cell>
          <cell r="R471">
            <v>0</v>
          </cell>
          <cell r="S471">
            <v>0</v>
          </cell>
          <cell r="T471">
            <v>0</v>
          </cell>
          <cell r="AG471">
            <v>1501.8595833333331</v>
          </cell>
          <cell r="AH471">
            <v>844.79291666666666</v>
          </cell>
          <cell r="AI471">
            <v>375.46125000000001</v>
          </cell>
          <cell r="AJ471">
            <v>93.864583333333329</v>
          </cell>
        </row>
        <row r="472">
          <cell r="Q472">
            <v>438.15</v>
          </cell>
          <cell r="R472">
            <v>219.06</v>
          </cell>
          <cell r="S472">
            <v>0</v>
          </cell>
          <cell r="T472">
            <v>0</v>
          </cell>
          <cell r="AG472">
            <v>1752.7050000000002</v>
          </cell>
          <cell r="AH472">
            <v>1533.6104166666667</v>
          </cell>
          <cell r="AI472">
            <v>1314.5179166666665</v>
          </cell>
          <cell r="AJ472">
            <v>1104.5562499999999</v>
          </cell>
        </row>
        <row r="473">
          <cell r="Q473">
            <v>1606.7</v>
          </cell>
          <cell r="R473">
            <v>803.35</v>
          </cell>
          <cell r="S473">
            <v>0</v>
          </cell>
          <cell r="T473">
            <v>0</v>
          </cell>
          <cell r="AG473">
            <v>6426.7849999999999</v>
          </cell>
          <cell r="AH473">
            <v>5623.4395833333328</v>
          </cell>
          <cell r="AI473">
            <v>4820.0933333333332</v>
          </cell>
          <cell r="AJ473">
            <v>4050.2191666666672</v>
          </cell>
        </row>
        <row r="474">
          <cell r="Q474">
            <v>358391.11</v>
          </cell>
          <cell r="R474">
            <v>356922.29</v>
          </cell>
          <cell r="S474">
            <v>355453.47</v>
          </cell>
          <cell r="T474">
            <v>353984.65</v>
          </cell>
          <cell r="AG474">
            <v>367204.02999999997</v>
          </cell>
          <cell r="AH474">
            <v>365735.20999999996</v>
          </cell>
          <cell r="AI474">
            <v>364266.38999999996</v>
          </cell>
          <cell r="AJ474">
            <v>362797.57</v>
          </cell>
        </row>
        <row r="475">
          <cell r="Q475">
            <v>17116.77</v>
          </cell>
          <cell r="R475">
            <v>14977.18</v>
          </cell>
          <cell r="S475">
            <v>12837.59</v>
          </cell>
          <cell r="T475">
            <v>10698</v>
          </cell>
          <cell r="AG475">
            <v>29993.054999999997</v>
          </cell>
          <cell r="AH475">
            <v>27841.626250000001</v>
          </cell>
          <cell r="AI475">
            <v>25692.350000000002</v>
          </cell>
          <cell r="AJ475">
            <v>23545.226249999996</v>
          </cell>
        </row>
        <row r="476">
          <cell r="Q476">
            <v>894932.07</v>
          </cell>
          <cell r="R476">
            <v>891780.9</v>
          </cell>
          <cell r="S476">
            <v>888629.73</v>
          </cell>
          <cell r="T476">
            <v>885478.56</v>
          </cell>
          <cell r="AG476">
            <v>913839.09</v>
          </cell>
          <cell r="AH476">
            <v>910687.92</v>
          </cell>
          <cell r="AI476">
            <v>907536.75</v>
          </cell>
          <cell r="AJ476">
            <v>904385.58000000007</v>
          </cell>
        </row>
        <row r="477">
          <cell r="Q477">
            <v>2445081.71</v>
          </cell>
          <cell r="R477">
            <v>2436650.39</v>
          </cell>
          <cell r="S477">
            <v>2428219.0699999998</v>
          </cell>
          <cell r="T477">
            <v>2419787.75</v>
          </cell>
          <cell r="AG477">
            <v>2497800.4912500004</v>
          </cell>
          <cell r="AH477">
            <v>2489366.7174999998</v>
          </cell>
          <cell r="AI477">
            <v>2480932.9512500004</v>
          </cell>
          <cell r="AJ477">
            <v>2472499.1925000004</v>
          </cell>
        </row>
        <row r="478">
          <cell r="Q478">
            <v>596695.77</v>
          </cell>
          <cell r="R478">
            <v>587558.01</v>
          </cell>
          <cell r="S478">
            <v>578420.25</v>
          </cell>
          <cell r="T478">
            <v>569282.49</v>
          </cell>
          <cell r="AG478">
            <v>651522.32999999996</v>
          </cell>
          <cell r="AH478">
            <v>642384.56999999995</v>
          </cell>
          <cell r="AI478">
            <v>633246.81000000006</v>
          </cell>
          <cell r="AJ478">
            <v>624109.05000000005</v>
          </cell>
        </row>
        <row r="479">
          <cell r="Q479">
            <v>809921.63</v>
          </cell>
          <cell r="R479">
            <v>807268.76</v>
          </cell>
          <cell r="S479">
            <v>804615.89</v>
          </cell>
          <cell r="T479">
            <v>801963.02</v>
          </cell>
          <cell r="AG479">
            <v>823708.99458333338</v>
          </cell>
          <cell r="AH479">
            <v>821058.46</v>
          </cell>
          <cell r="AI479">
            <v>818407.91791666672</v>
          </cell>
          <cell r="AJ479">
            <v>815757.36833333329</v>
          </cell>
        </row>
        <row r="480">
          <cell r="Q480">
            <v>1094184.96</v>
          </cell>
          <cell r="R480">
            <v>1079928.48</v>
          </cell>
          <cell r="S480">
            <v>1065672</v>
          </cell>
          <cell r="T480">
            <v>1051415.52</v>
          </cell>
          <cell r="AG480">
            <v>1179723.8400000001</v>
          </cell>
          <cell r="AH480">
            <v>1165467.3600000001</v>
          </cell>
          <cell r="AI480">
            <v>1151210.8799999999</v>
          </cell>
          <cell r="AJ480">
            <v>1136954.3999999999</v>
          </cell>
        </row>
        <row r="481">
          <cell r="Q481">
            <v>120323.01</v>
          </cell>
          <cell r="R481">
            <v>118293.95</v>
          </cell>
          <cell r="S481">
            <v>116264.89</v>
          </cell>
          <cell r="T481">
            <v>114235.83</v>
          </cell>
          <cell r="AG481">
            <v>132497.37</v>
          </cell>
          <cell r="AH481">
            <v>130468.31000000001</v>
          </cell>
          <cell r="AI481">
            <v>128439.24999999999</v>
          </cell>
          <cell r="AJ481">
            <v>126410.18999999999</v>
          </cell>
        </row>
        <row r="482">
          <cell r="Q482">
            <v>1340324.07</v>
          </cell>
          <cell r="R482">
            <v>1325093.1100000001</v>
          </cell>
          <cell r="S482">
            <v>1309862.1499999999</v>
          </cell>
          <cell r="T482">
            <v>1294631.19</v>
          </cell>
          <cell r="AG482">
            <v>1431709.83</v>
          </cell>
          <cell r="AH482">
            <v>1416478.87</v>
          </cell>
          <cell r="AI482">
            <v>1401247.91</v>
          </cell>
          <cell r="AJ482">
            <v>1386016.95</v>
          </cell>
        </row>
        <row r="483">
          <cell r="Q483">
            <v>0</v>
          </cell>
          <cell r="R483">
            <v>0</v>
          </cell>
          <cell r="S483">
            <v>0</v>
          </cell>
          <cell r="T483">
            <v>0</v>
          </cell>
          <cell r="AG483">
            <v>0</v>
          </cell>
          <cell r="AH483">
            <v>0</v>
          </cell>
          <cell r="AI483">
            <v>0</v>
          </cell>
          <cell r="AJ483">
            <v>0</v>
          </cell>
        </row>
        <row r="484">
          <cell r="Q484">
            <v>6363369.5199999996</v>
          </cell>
          <cell r="R484">
            <v>6349322.3499999996</v>
          </cell>
          <cell r="S484">
            <v>6335275.1799999997</v>
          </cell>
          <cell r="T484">
            <v>6321228.0099999998</v>
          </cell>
          <cell r="AG484">
            <v>6447608.1924999999</v>
          </cell>
          <cell r="AH484">
            <v>6433578.7883333331</v>
          </cell>
          <cell r="AI484">
            <v>6419549.3458333323</v>
          </cell>
          <cell r="AJ484">
            <v>6405511.0300000003</v>
          </cell>
        </row>
        <row r="485">
          <cell r="Q485">
            <v>28665.13</v>
          </cell>
          <cell r="R485">
            <v>19110.09</v>
          </cell>
          <cell r="S485">
            <v>9555.0400000000009</v>
          </cell>
          <cell r="T485">
            <v>0</v>
          </cell>
          <cell r="AG485">
            <v>85995.421249999999</v>
          </cell>
          <cell r="AH485">
            <v>76440.372500000012</v>
          </cell>
          <cell r="AI485">
            <v>66885.324166666673</v>
          </cell>
          <cell r="AJ485">
            <v>57330.276250000003</v>
          </cell>
        </row>
        <row r="486">
          <cell r="Q486">
            <v>6054166.0800000001</v>
          </cell>
          <cell r="R486">
            <v>6035764.3600000003</v>
          </cell>
          <cell r="S486">
            <v>6017362.6399999997</v>
          </cell>
          <cell r="T486">
            <v>5999531.2300000004</v>
          </cell>
          <cell r="AG486">
            <v>3220944.5733333328</v>
          </cell>
          <cell r="AH486">
            <v>3724691.6749999993</v>
          </cell>
          <cell r="AI486">
            <v>4226905.3</v>
          </cell>
          <cell r="AJ486">
            <v>4727609.2112499997</v>
          </cell>
        </row>
        <row r="487">
          <cell r="Q487">
            <v>1023165.42</v>
          </cell>
          <cell r="R487">
            <v>1020055.49</v>
          </cell>
          <cell r="S487">
            <v>1016945.56</v>
          </cell>
          <cell r="T487">
            <v>1013931.83</v>
          </cell>
          <cell r="AG487">
            <v>544345.67916666658</v>
          </cell>
          <cell r="AH487">
            <v>629479.88374999992</v>
          </cell>
          <cell r="AI487">
            <v>714354.92749999987</v>
          </cell>
          <cell r="AJ487">
            <v>798974.81874999998</v>
          </cell>
        </row>
        <row r="488">
          <cell r="Q488">
            <v>0</v>
          </cell>
          <cell r="R488">
            <v>0</v>
          </cell>
          <cell r="S488">
            <v>0</v>
          </cell>
          <cell r="T488">
            <v>0</v>
          </cell>
          <cell r="AG488">
            <v>0</v>
          </cell>
          <cell r="AH488">
            <v>0</v>
          </cell>
          <cell r="AI488">
            <v>0</v>
          </cell>
          <cell r="AJ488">
            <v>0</v>
          </cell>
        </row>
        <row r="489">
          <cell r="Q489">
            <v>0</v>
          </cell>
          <cell r="R489">
            <v>0</v>
          </cell>
          <cell r="S489">
            <v>0</v>
          </cell>
          <cell r="T489">
            <v>0</v>
          </cell>
          <cell r="AG489">
            <v>0</v>
          </cell>
          <cell r="AH489">
            <v>0</v>
          </cell>
          <cell r="AI489">
            <v>0</v>
          </cell>
          <cell r="AJ489">
            <v>0</v>
          </cell>
        </row>
        <row r="490">
          <cell r="AG490">
            <v>0</v>
          </cell>
          <cell r="AH490">
            <v>0</v>
          </cell>
          <cell r="AI490">
            <v>0</v>
          </cell>
          <cell r="AJ490">
            <v>0</v>
          </cell>
        </row>
        <row r="491">
          <cell r="Q491">
            <v>978266.6</v>
          </cell>
          <cell r="R491">
            <v>870063.64</v>
          </cell>
          <cell r="S491">
            <v>761305.68</v>
          </cell>
          <cell r="T491">
            <v>655218.43000000005</v>
          </cell>
          <cell r="AG491">
            <v>512487.51666666666</v>
          </cell>
          <cell r="AH491">
            <v>589501.27666666673</v>
          </cell>
          <cell r="AI491">
            <v>657474.99833333329</v>
          </cell>
          <cell r="AJ491">
            <v>716496.83625000005</v>
          </cell>
        </row>
        <row r="492">
          <cell r="Q492">
            <v>584944.06999999995</v>
          </cell>
          <cell r="R492">
            <v>563279.47</v>
          </cell>
          <cell r="S492">
            <v>541614.87</v>
          </cell>
          <cell r="T492">
            <v>528920.28</v>
          </cell>
          <cell r="AG492">
            <v>376220.67708333331</v>
          </cell>
          <cell r="AH492">
            <v>424063.32458333339</v>
          </cell>
          <cell r="AI492">
            <v>470100.58874999994</v>
          </cell>
          <cell r="AJ492">
            <v>514706.22</v>
          </cell>
        </row>
        <row r="493">
          <cell r="Q493">
            <v>1077415.75</v>
          </cell>
          <cell r="R493">
            <v>1058176.18</v>
          </cell>
          <cell r="S493">
            <v>1031612.57</v>
          </cell>
          <cell r="T493">
            <v>1012674.78</v>
          </cell>
          <cell r="AG493">
            <v>316460.45458333334</v>
          </cell>
          <cell r="AH493">
            <v>405443.45166666666</v>
          </cell>
          <cell r="AI493">
            <v>492517.98291666666</v>
          </cell>
          <cell r="AJ493">
            <v>577696.62249999994</v>
          </cell>
        </row>
        <row r="494">
          <cell r="Q494">
            <v>0</v>
          </cell>
          <cell r="R494">
            <v>0</v>
          </cell>
          <cell r="S494">
            <v>0</v>
          </cell>
          <cell r="T494">
            <v>0</v>
          </cell>
          <cell r="AG494">
            <v>0</v>
          </cell>
          <cell r="AH494">
            <v>0</v>
          </cell>
          <cell r="AI494">
            <v>0</v>
          </cell>
          <cell r="AJ494">
            <v>0</v>
          </cell>
        </row>
        <row r="495">
          <cell r="Q495">
            <v>0</v>
          </cell>
          <cell r="R495">
            <v>0</v>
          </cell>
          <cell r="S495">
            <v>0</v>
          </cell>
          <cell r="T495">
            <v>0</v>
          </cell>
          <cell r="AG495">
            <v>0</v>
          </cell>
          <cell r="AH495">
            <v>0</v>
          </cell>
          <cell r="AI495">
            <v>0</v>
          </cell>
          <cell r="AJ495">
            <v>0</v>
          </cell>
        </row>
        <row r="496">
          <cell r="Q496">
            <v>0</v>
          </cell>
          <cell r="R496">
            <v>0</v>
          </cell>
          <cell r="S496">
            <v>0</v>
          </cell>
          <cell r="T496">
            <v>0</v>
          </cell>
          <cell r="AG496">
            <v>0</v>
          </cell>
          <cell r="AH496">
            <v>0</v>
          </cell>
          <cell r="AI496">
            <v>0</v>
          </cell>
          <cell r="AJ496">
            <v>0</v>
          </cell>
        </row>
        <row r="497">
          <cell r="Q497">
            <v>9869228.7200000007</v>
          </cell>
          <cell r="R497">
            <v>9369228.7200000007</v>
          </cell>
          <cell r="S497">
            <v>8869228.7200000007</v>
          </cell>
          <cell r="T497">
            <v>8369228.7199999997</v>
          </cell>
          <cell r="AG497">
            <v>12869228.720000001</v>
          </cell>
          <cell r="AH497">
            <v>12369228.720000001</v>
          </cell>
          <cell r="AI497">
            <v>11869228.720000001</v>
          </cell>
          <cell r="AJ497">
            <v>11369228.720000001</v>
          </cell>
        </row>
        <row r="498">
          <cell r="Q498">
            <v>4776552.71</v>
          </cell>
          <cell r="R498">
            <v>4776552.71</v>
          </cell>
          <cell r="S498">
            <v>4776552.71</v>
          </cell>
          <cell r="T498">
            <v>4776552.71</v>
          </cell>
          <cell r="AG498">
            <v>4776552.71</v>
          </cell>
          <cell r="AH498">
            <v>4776552.71</v>
          </cell>
          <cell r="AI498">
            <v>4776552.71</v>
          </cell>
          <cell r="AJ498">
            <v>4776552.71</v>
          </cell>
        </row>
        <row r="499">
          <cell r="Q499">
            <v>2705896.42</v>
          </cell>
          <cell r="R499">
            <v>2705896.42</v>
          </cell>
          <cell r="S499">
            <v>2705896.42</v>
          </cell>
          <cell r="T499">
            <v>2705896.42</v>
          </cell>
          <cell r="AG499">
            <v>2705896.4200000004</v>
          </cell>
          <cell r="AH499">
            <v>2705896.4200000004</v>
          </cell>
          <cell r="AI499">
            <v>2705896.4200000004</v>
          </cell>
          <cell r="AJ499">
            <v>2705896.4200000004</v>
          </cell>
        </row>
        <row r="500">
          <cell r="R500">
            <v>0</v>
          </cell>
          <cell r="S500">
            <v>0</v>
          </cell>
          <cell r="T500">
            <v>10144618.43</v>
          </cell>
          <cell r="AG500">
            <v>0</v>
          </cell>
          <cell r="AH500">
            <v>0</v>
          </cell>
          <cell r="AI500">
            <v>0</v>
          </cell>
          <cell r="AJ500">
            <v>422692.43458333332</v>
          </cell>
        </row>
        <row r="501">
          <cell r="R501">
            <v>0</v>
          </cell>
          <cell r="S501">
            <v>0</v>
          </cell>
          <cell r="T501">
            <v>212634.15</v>
          </cell>
          <cell r="AG501">
            <v>0</v>
          </cell>
          <cell r="AH501">
            <v>0</v>
          </cell>
          <cell r="AI501">
            <v>0</v>
          </cell>
          <cell r="AJ501">
            <v>8859.7562500000004</v>
          </cell>
        </row>
        <row r="502">
          <cell r="AG502">
            <v>0</v>
          </cell>
          <cell r="AH502">
            <v>0</v>
          </cell>
          <cell r="AI502">
            <v>0</v>
          </cell>
          <cell r="AJ502">
            <v>0</v>
          </cell>
        </row>
        <row r="503">
          <cell r="AG503">
            <v>0</v>
          </cell>
          <cell r="AH503">
            <v>0</v>
          </cell>
          <cell r="AI503">
            <v>0</v>
          </cell>
          <cell r="AJ503">
            <v>0</v>
          </cell>
        </row>
        <row r="504">
          <cell r="AG504">
            <v>0</v>
          </cell>
          <cell r="AH504">
            <v>0</v>
          </cell>
          <cell r="AI504">
            <v>0</v>
          </cell>
          <cell r="AJ504">
            <v>0</v>
          </cell>
        </row>
        <row r="505">
          <cell r="AG505">
            <v>0</v>
          </cell>
          <cell r="AH505">
            <v>0</v>
          </cell>
          <cell r="AI505">
            <v>0</v>
          </cell>
          <cell r="AJ505">
            <v>0</v>
          </cell>
        </row>
        <row r="506">
          <cell r="Q506">
            <v>221888009</v>
          </cell>
          <cell r="R506">
            <v>220894342</v>
          </cell>
          <cell r="S506">
            <v>219900675</v>
          </cell>
          <cell r="T506">
            <v>216719758</v>
          </cell>
          <cell r="AG506">
            <v>227519603.87625003</v>
          </cell>
          <cell r="AH506">
            <v>226718549.02833334</v>
          </cell>
          <cell r="AI506">
            <v>225839848.31958333</v>
          </cell>
          <cell r="AJ506">
            <v>224792366.33333334</v>
          </cell>
        </row>
        <row r="507">
          <cell r="Q507">
            <v>10161321.18</v>
          </cell>
          <cell r="R507">
            <v>10161321.18</v>
          </cell>
          <cell r="S507">
            <v>10161321.18</v>
          </cell>
          <cell r="T507">
            <v>10161321.18</v>
          </cell>
          <cell r="AG507">
            <v>10161321.180000002</v>
          </cell>
          <cell r="AH507">
            <v>10161321.180000002</v>
          </cell>
          <cell r="AI507">
            <v>10161321.180000002</v>
          </cell>
          <cell r="AJ507">
            <v>10161321.180000002</v>
          </cell>
        </row>
        <row r="508">
          <cell r="Q508">
            <v>101746</v>
          </cell>
          <cell r="R508">
            <v>101746</v>
          </cell>
          <cell r="S508">
            <v>101746</v>
          </cell>
          <cell r="T508">
            <v>0</v>
          </cell>
          <cell r="AG508">
            <v>126367.20833333333</v>
          </cell>
          <cell r="AH508">
            <v>125679.70833333333</v>
          </cell>
          <cell r="AI508">
            <v>124971.375</v>
          </cell>
          <cell r="AJ508">
            <v>120002.79166666667</v>
          </cell>
        </row>
        <row r="509">
          <cell r="Q509">
            <v>14339661.35</v>
          </cell>
          <cell r="R509">
            <v>15527658.91</v>
          </cell>
          <cell r="S509">
            <v>16604266.26</v>
          </cell>
          <cell r="T509">
            <v>20447448.719999999</v>
          </cell>
          <cell r="AG509">
            <v>9473741.2841666657</v>
          </cell>
          <cell r="AH509">
            <v>10128071.139999999</v>
          </cell>
          <cell r="AI509">
            <v>10800710.552083332</v>
          </cell>
          <cell r="AJ509">
            <v>11571422.156666666</v>
          </cell>
        </row>
        <row r="510">
          <cell r="Q510">
            <v>0</v>
          </cell>
          <cell r="R510">
            <v>0</v>
          </cell>
          <cell r="S510">
            <v>0</v>
          </cell>
          <cell r="T510">
            <v>0</v>
          </cell>
          <cell r="AG510">
            <v>0</v>
          </cell>
          <cell r="AH510">
            <v>0</v>
          </cell>
          <cell r="AI510">
            <v>0</v>
          </cell>
          <cell r="AJ510">
            <v>0</v>
          </cell>
        </row>
        <row r="511">
          <cell r="Q511">
            <v>30208871.469999999</v>
          </cell>
          <cell r="R511">
            <v>30210576.920000002</v>
          </cell>
          <cell r="S511">
            <v>30197572.170000002</v>
          </cell>
          <cell r="T511">
            <v>30311431.039999999</v>
          </cell>
          <cell r="AG511">
            <v>30054378.090000004</v>
          </cell>
          <cell r="AH511">
            <v>30083865.192083333</v>
          </cell>
          <cell r="AI511">
            <v>30107149.715</v>
          </cell>
          <cell r="AJ511">
            <v>30134000.197083339</v>
          </cell>
        </row>
        <row r="512">
          <cell r="Q512">
            <v>2685262.32</v>
          </cell>
          <cell r="R512">
            <v>3491883.83</v>
          </cell>
          <cell r="S512">
            <v>3690473.58</v>
          </cell>
          <cell r="T512">
            <v>3890020.75</v>
          </cell>
          <cell r="AG512">
            <v>1750805.6758333335</v>
          </cell>
          <cell r="AH512">
            <v>1939427.2258333333</v>
          </cell>
          <cell r="AI512">
            <v>2162571.2137500001</v>
          </cell>
          <cell r="AJ512">
            <v>2392770.7266666666</v>
          </cell>
        </row>
        <row r="513">
          <cell r="Q513">
            <v>21589277</v>
          </cell>
          <cell r="R513">
            <v>21589277</v>
          </cell>
          <cell r="S513">
            <v>21589277</v>
          </cell>
          <cell r="T513">
            <v>21589277</v>
          </cell>
          <cell r="AG513">
            <v>21589277</v>
          </cell>
          <cell r="AH513">
            <v>21589277</v>
          </cell>
          <cell r="AI513">
            <v>21589277</v>
          </cell>
          <cell r="AJ513">
            <v>21589277</v>
          </cell>
        </row>
        <row r="514">
          <cell r="Q514">
            <v>-277088.76</v>
          </cell>
          <cell r="R514">
            <v>-419474.12</v>
          </cell>
          <cell r="S514">
            <v>-644501.92000000004</v>
          </cell>
          <cell r="T514">
            <v>-831459.12</v>
          </cell>
          <cell r="AG514">
            <v>258457.40333333332</v>
          </cell>
          <cell r="AH514">
            <v>143466.33833333335</v>
          </cell>
          <cell r="AI514">
            <v>24075.910000000014</v>
          </cell>
          <cell r="AJ514">
            <v>-98430.854166666672</v>
          </cell>
        </row>
        <row r="515">
          <cell r="Q515">
            <v>-9656167.1999999993</v>
          </cell>
          <cell r="R515">
            <v>-9704207.0899999999</v>
          </cell>
          <cell r="S515">
            <v>-9752246.9800000004</v>
          </cell>
          <cell r="T515">
            <v>-9800286.8699999992</v>
          </cell>
          <cell r="AG515">
            <v>-9367927.8599999994</v>
          </cell>
          <cell r="AH515">
            <v>-9415967.75</v>
          </cell>
          <cell r="AI515">
            <v>-9464007.6400000006</v>
          </cell>
          <cell r="AJ515">
            <v>-9512047.5300000012</v>
          </cell>
        </row>
        <row r="516">
          <cell r="Q516">
            <v>2877994</v>
          </cell>
          <cell r="R516">
            <v>2866427</v>
          </cell>
          <cell r="S516">
            <v>2854860</v>
          </cell>
          <cell r="T516">
            <v>2843293</v>
          </cell>
          <cell r="AG516">
            <v>2947396</v>
          </cell>
          <cell r="AH516">
            <v>2935829</v>
          </cell>
          <cell r="AI516">
            <v>2924262</v>
          </cell>
          <cell r="AJ516">
            <v>2912695</v>
          </cell>
        </row>
        <row r="517">
          <cell r="Q517">
            <v>0</v>
          </cell>
          <cell r="R517">
            <v>0</v>
          </cell>
          <cell r="S517">
            <v>0</v>
          </cell>
          <cell r="T517">
            <v>0</v>
          </cell>
          <cell r="AG517">
            <v>0</v>
          </cell>
          <cell r="AH517">
            <v>0</v>
          </cell>
          <cell r="AI517">
            <v>0</v>
          </cell>
          <cell r="AJ517">
            <v>0</v>
          </cell>
        </row>
        <row r="518">
          <cell r="Q518">
            <v>113632921</v>
          </cell>
          <cell r="R518">
            <v>113632921</v>
          </cell>
          <cell r="S518">
            <v>113632921</v>
          </cell>
          <cell r="T518">
            <v>113632921</v>
          </cell>
          <cell r="AG518">
            <v>113632921</v>
          </cell>
          <cell r="AH518">
            <v>113632921</v>
          </cell>
          <cell r="AI518">
            <v>113632921</v>
          </cell>
          <cell r="AJ518">
            <v>113632921</v>
          </cell>
        </row>
        <row r="519">
          <cell r="Q519">
            <v>-65141987.990000002</v>
          </cell>
          <cell r="R519">
            <v>-65435872.990000002</v>
          </cell>
          <cell r="S519">
            <v>-65729757.990000002</v>
          </cell>
          <cell r="T519">
            <v>-66023642.990000002</v>
          </cell>
          <cell r="AG519">
            <v>-63378677.990000002</v>
          </cell>
          <cell r="AH519">
            <v>-63672562.990000002</v>
          </cell>
          <cell r="AI519">
            <v>-63966447.990000002</v>
          </cell>
          <cell r="AJ519">
            <v>-64260332.990000002</v>
          </cell>
        </row>
        <row r="520">
          <cell r="Q520">
            <v>0</v>
          </cell>
          <cell r="R520">
            <v>0</v>
          </cell>
          <cell r="S520">
            <v>0</v>
          </cell>
          <cell r="T520">
            <v>0</v>
          </cell>
          <cell r="AG520">
            <v>0</v>
          </cell>
          <cell r="AH520">
            <v>0</v>
          </cell>
          <cell r="AI520">
            <v>0</v>
          </cell>
          <cell r="AJ520">
            <v>0</v>
          </cell>
        </row>
        <row r="521">
          <cell r="Q521">
            <v>0</v>
          </cell>
          <cell r="R521">
            <v>0</v>
          </cell>
          <cell r="S521">
            <v>0</v>
          </cell>
          <cell r="T521">
            <v>0</v>
          </cell>
          <cell r="AG521">
            <v>0</v>
          </cell>
          <cell r="AH521">
            <v>0</v>
          </cell>
          <cell r="AI521">
            <v>0</v>
          </cell>
          <cell r="AJ521">
            <v>0</v>
          </cell>
        </row>
        <row r="522">
          <cell r="Q522">
            <v>0</v>
          </cell>
          <cell r="R522">
            <v>0</v>
          </cell>
          <cell r="S522">
            <v>0</v>
          </cell>
          <cell r="T522">
            <v>0</v>
          </cell>
          <cell r="AG522">
            <v>0</v>
          </cell>
          <cell r="AH522">
            <v>0</v>
          </cell>
          <cell r="AI522">
            <v>0</v>
          </cell>
          <cell r="AJ522">
            <v>0</v>
          </cell>
        </row>
        <row r="523">
          <cell r="Q523">
            <v>0</v>
          </cell>
          <cell r="R523">
            <v>0</v>
          </cell>
          <cell r="S523">
            <v>0</v>
          </cell>
          <cell r="T523">
            <v>0</v>
          </cell>
          <cell r="AG523">
            <v>0</v>
          </cell>
          <cell r="AH523">
            <v>0</v>
          </cell>
          <cell r="AI523">
            <v>0</v>
          </cell>
          <cell r="AJ523">
            <v>0</v>
          </cell>
        </row>
        <row r="524">
          <cell r="Q524">
            <v>0</v>
          </cell>
          <cell r="R524">
            <v>0</v>
          </cell>
          <cell r="S524">
            <v>0</v>
          </cell>
          <cell r="T524">
            <v>0</v>
          </cell>
          <cell r="AG524">
            <v>0</v>
          </cell>
          <cell r="AH524">
            <v>0</v>
          </cell>
          <cell r="AI524">
            <v>0</v>
          </cell>
          <cell r="AJ524">
            <v>0</v>
          </cell>
        </row>
        <row r="525">
          <cell r="Q525">
            <v>7811.79</v>
          </cell>
          <cell r="R525">
            <v>5207.62</v>
          </cell>
          <cell r="S525">
            <v>2603.4499999999998</v>
          </cell>
          <cell r="T525">
            <v>0</v>
          </cell>
          <cell r="AG525">
            <v>23436.809999999998</v>
          </cell>
          <cell r="AH525">
            <v>20832.640000000003</v>
          </cell>
          <cell r="AI525">
            <v>18228.469999999998</v>
          </cell>
          <cell r="AJ525">
            <v>15624.330000000002</v>
          </cell>
        </row>
        <row r="526">
          <cell r="Q526">
            <v>0</v>
          </cell>
          <cell r="R526">
            <v>0</v>
          </cell>
          <cell r="S526">
            <v>0</v>
          </cell>
          <cell r="T526">
            <v>0</v>
          </cell>
          <cell r="AG526">
            <v>0</v>
          </cell>
          <cell r="AH526">
            <v>0</v>
          </cell>
          <cell r="AI526">
            <v>0</v>
          </cell>
          <cell r="AJ526">
            <v>0</v>
          </cell>
        </row>
        <row r="527">
          <cell r="Q527">
            <v>2053556</v>
          </cell>
          <cell r="R527">
            <v>2035056</v>
          </cell>
          <cell r="S527">
            <v>2016556</v>
          </cell>
          <cell r="T527">
            <v>1998056</v>
          </cell>
          <cell r="AG527">
            <v>2164556</v>
          </cell>
          <cell r="AH527">
            <v>2146056</v>
          </cell>
          <cell r="AI527">
            <v>2127556</v>
          </cell>
          <cell r="AJ527">
            <v>2109056</v>
          </cell>
        </row>
        <row r="528">
          <cell r="Q528">
            <v>0</v>
          </cell>
          <cell r="R528">
            <v>0</v>
          </cell>
          <cell r="S528">
            <v>0</v>
          </cell>
          <cell r="T528">
            <v>0</v>
          </cell>
          <cell r="AG528">
            <v>0</v>
          </cell>
          <cell r="AH528">
            <v>0</v>
          </cell>
          <cell r="AI528">
            <v>0</v>
          </cell>
          <cell r="AJ528">
            <v>0</v>
          </cell>
        </row>
        <row r="529">
          <cell r="Q529">
            <v>11568032.869999999</v>
          </cell>
          <cell r="R529">
            <v>11450616.199999999</v>
          </cell>
          <cell r="S529">
            <v>11333199.529999999</v>
          </cell>
          <cell r="T529">
            <v>11033032.9</v>
          </cell>
          <cell r="AG529">
            <v>12239095.373749999</v>
          </cell>
          <cell r="AH529">
            <v>12140255.101666665</v>
          </cell>
          <cell r="AI529">
            <v>12033984.270416668</v>
          </cell>
          <cell r="AJ529">
            <v>11912668.298333332</v>
          </cell>
        </row>
        <row r="530">
          <cell r="Q530">
            <v>0</v>
          </cell>
          <cell r="R530">
            <v>0</v>
          </cell>
          <cell r="S530">
            <v>0</v>
          </cell>
          <cell r="T530">
            <v>0</v>
          </cell>
          <cell r="AG530">
            <v>0</v>
          </cell>
          <cell r="AH530">
            <v>0</v>
          </cell>
          <cell r="AI530">
            <v>0</v>
          </cell>
          <cell r="AJ530">
            <v>0</v>
          </cell>
        </row>
        <row r="531">
          <cell r="Q531">
            <v>4158309.36</v>
          </cell>
          <cell r="R531">
            <v>3392230.25</v>
          </cell>
          <cell r="S531">
            <v>3032419.48</v>
          </cell>
          <cell r="T531">
            <v>2488094.46</v>
          </cell>
          <cell r="AG531">
            <v>1186509.5266666666</v>
          </cell>
          <cell r="AH531">
            <v>1501115.34375</v>
          </cell>
          <cell r="AI531">
            <v>1768809.0824999998</v>
          </cell>
          <cell r="AJ531">
            <v>1998830.4966666668</v>
          </cell>
        </row>
        <row r="532">
          <cell r="Q532">
            <v>0</v>
          </cell>
          <cell r="R532">
            <v>0</v>
          </cell>
          <cell r="S532">
            <v>0</v>
          </cell>
          <cell r="T532">
            <v>0</v>
          </cell>
          <cell r="AG532">
            <v>0</v>
          </cell>
          <cell r="AH532">
            <v>0</v>
          </cell>
          <cell r="AI532">
            <v>0</v>
          </cell>
          <cell r="AJ532">
            <v>0</v>
          </cell>
        </row>
        <row r="533">
          <cell r="Q533">
            <v>0</v>
          </cell>
          <cell r="R533">
            <v>0</v>
          </cell>
          <cell r="S533">
            <v>0</v>
          </cell>
          <cell r="T533">
            <v>0</v>
          </cell>
          <cell r="AG533">
            <v>0</v>
          </cell>
          <cell r="AH533">
            <v>0</v>
          </cell>
          <cell r="AI533">
            <v>0</v>
          </cell>
          <cell r="AJ533">
            <v>0</v>
          </cell>
        </row>
        <row r="534">
          <cell r="Q534">
            <v>108466.31</v>
          </cell>
          <cell r="R534">
            <v>100965.9</v>
          </cell>
          <cell r="S534">
            <v>93465.49</v>
          </cell>
          <cell r="T534">
            <v>85965</v>
          </cell>
          <cell r="AG534">
            <v>154505.82791666666</v>
          </cell>
          <cell r="AH534">
            <v>146429.27333333332</v>
          </cell>
          <cell r="AI534">
            <v>138583.17791666667</v>
          </cell>
          <cell r="AJ534">
            <v>130967.53666666668</v>
          </cell>
        </row>
        <row r="535">
          <cell r="Q535">
            <v>0</v>
          </cell>
          <cell r="R535">
            <v>0</v>
          </cell>
          <cell r="S535">
            <v>0</v>
          </cell>
          <cell r="T535">
            <v>0</v>
          </cell>
          <cell r="AG535">
            <v>0</v>
          </cell>
          <cell r="AH535">
            <v>0</v>
          </cell>
          <cell r="AI535">
            <v>0</v>
          </cell>
          <cell r="AJ535">
            <v>0</v>
          </cell>
        </row>
        <row r="536">
          <cell r="Q536">
            <v>0</v>
          </cell>
          <cell r="R536">
            <v>0</v>
          </cell>
          <cell r="S536">
            <v>0</v>
          </cell>
          <cell r="T536">
            <v>0</v>
          </cell>
          <cell r="AG536">
            <v>0</v>
          </cell>
          <cell r="AH536">
            <v>0</v>
          </cell>
          <cell r="AI536">
            <v>0</v>
          </cell>
          <cell r="AJ536">
            <v>0</v>
          </cell>
        </row>
        <row r="537">
          <cell r="Q537">
            <v>0</v>
          </cell>
          <cell r="R537">
            <v>0</v>
          </cell>
          <cell r="S537">
            <v>0</v>
          </cell>
          <cell r="T537">
            <v>0</v>
          </cell>
          <cell r="AG537">
            <v>0</v>
          </cell>
          <cell r="AH537">
            <v>0</v>
          </cell>
          <cell r="AI537">
            <v>0</v>
          </cell>
          <cell r="AJ537">
            <v>0</v>
          </cell>
        </row>
        <row r="538">
          <cell r="Q538">
            <v>28170657</v>
          </cell>
          <cell r="R538">
            <v>28170657</v>
          </cell>
          <cell r="S538">
            <v>28170657</v>
          </cell>
          <cell r="T538">
            <v>25257988</v>
          </cell>
          <cell r="AG538">
            <v>13359763.299999999</v>
          </cell>
          <cell r="AH538">
            <v>15720658.924999999</v>
          </cell>
          <cell r="AI538">
            <v>18092943.508333333</v>
          </cell>
          <cell r="AJ538">
            <v>20180889.915833335</v>
          </cell>
        </row>
        <row r="539">
          <cell r="Q539">
            <v>-28170657</v>
          </cell>
          <cell r="R539">
            <v>-28170657</v>
          </cell>
          <cell r="S539">
            <v>-28170657</v>
          </cell>
          <cell r="T539">
            <v>-25257988</v>
          </cell>
          <cell r="AG539">
            <v>-13359763.299999999</v>
          </cell>
          <cell r="AH539">
            <v>-15720658.924999999</v>
          </cell>
          <cell r="AI539">
            <v>-18092943.508333333</v>
          </cell>
          <cell r="AJ539">
            <v>-20180889.915833335</v>
          </cell>
        </row>
        <row r="540">
          <cell r="Q540">
            <v>0</v>
          </cell>
          <cell r="R540">
            <v>0</v>
          </cell>
          <cell r="S540">
            <v>0</v>
          </cell>
          <cell r="T540">
            <v>0</v>
          </cell>
          <cell r="AG540">
            <v>0</v>
          </cell>
          <cell r="AH540">
            <v>0</v>
          </cell>
          <cell r="AI540">
            <v>0</v>
          </cell>
          <cell r="AJ540">
            <v>0</v>
          </cell>
        </row>
        <row r="541">
          <cell r="Q541">
            <v>34468.85</v>
          </cell>
          <cell r="R541">
            <v>0</v>
          </cell>
          <cell r="S541">
            <v>0</v>
          </cell>
          <cell r="T541">
            <v>0</v>
          </cell>
          <cell r="AG541">
            <v>25007.430833333332</v>
          </cell>
          <cell r="AH541">
            <v>24937.44083333333</v>
          </cell>
          <cell r="AI541">
            <v>23340.882083333334</v>
          </cell>
          <cell r="AJ541">
            <v>21649.817083333335</v>
          </cell>
        </row>
        <row r="542">
          <cell r="Q542">
            <v>0</v>
          </cell>
          <cell r="R542">
            <v>0</v>
          </cell>
          <cell r="S542">
            <v>0</v>
          </cell>
          <cell r="T542">
            <v>0</v>
          </cell>
          <cell r="AG542">
            <v>0</v>
          </cell>
          <cell r="AH542">
            <v>0</v>
          </cell>
          <cell r="AI542">
            <v>0</v>
          </cell>
          <cell r="AJ542">
            <v>0</v>
          </cell>
        </row>
        <row r="543">
          <cell r="Q543">
            <v>202553.27</v>
          </cell>
          <cell r="R543">
            <v>0</v>
          </cell>
          <cell r="S543">
            <v>0</v>
          </cell>
          <cell r="T543">
            <v>0</v>
          </cell>
          <cell r="AG543">
            <v>157544.79416666666</v>
          </cell>
          <cell r="AH543">
            <v>156130.77249999999</v>
          </cell>
          <cell r="AI543">
            <v>145600.49458333332</v>
          </cell>
          <cell r="AJ543">
            <v>134390.39749999999</v>
          </cell>
        </row>
        <row r="544">
          <cell r="Q544">
            <v>0</v>
          </cell>
          <cell r="R544">
            <v>0</v>
          </cell>
          <cell r="S544">
            <v>0</v>
          </cell>
          <cell r="T544">
            <v>0</v>
          </cell>
          <cell r="AG544">
            <v>1710.4541666666667</v>
          </cell>
          <cell r="AH544">
            <v>1399.4624999999999</v>
          </cell>
          <cell r="AI544">
            <v>1088.4708333333335</v>
          </cell>
          <cell r="AJ544">
            <v>777.47916666666663</v>
          </cell>
        </row>
        <row r="545">
          <cell r="Q545">
            <v>0</v>
          </cell>
          <cell r="R545">
            <v>0</v>
          </cell>
          <cell r="S545">
            <v>0</v>
          </cell>
          <cell r="T545">
            <v>0</v>
          </cell>
          <cell r="AG545">
            <v>5586.1895833333328</v>
          </cell>
          <cell r="AH545">
            <v>4570.5187500000002</v>
          </cell>
          <cell r="AI545">
            <v>3554.8479166666662</v>
          </cell>
          <cell r="AJ545">
            <v>2539.1770833333335</v>
          </cell>
        </row>
        <row r="546">
          <cell r="Q546">
            <v>0</v>
          </cell>
          <cell r="R546">
            <v>0</v>
          </cell>
          <cell r="S546">
            <v>0</v>
          </cell>
          <cell r="T546">
            <v>0</v>
          </cell>
          <cell r="AG546">
            <v>2236.8454166666666</v>
          </cell>
          <cell r="AH546">
            <v>1830.14625</v>
          </cell>
          <cell r="AI546">
            <v>1423.4470833333335</v>
          </cell>
          <cell r="AJ546">
            <v>1016.7479166666667</v>
          </cell>
        </row>
        <row r="547">
          <cell r="Q547">
            <v>1486.1</v>
          </cell>
          <cell r="R547">
            <v>1610.7</v>
          </cell>
          <cell r="S547">
            <v>1953.89</v>
          </cell>
          <cell r="T547">
            <v>2081.66</v>
          </cell>
          <cell r="AG547">
            <v>1233.4937500000001</v>
          </cell>
          <cell r="AH547">
            <v>1290.7416666666668</v>
          </cell>
          <cell r="AI547">
            <v>1362.7083333333337</v>
          </cell>
          <cell r="AJ547">
            <v>1448.2554166666669</v>
          </cell>
        </row>
        <row r="548">
          <cell r="Q548">
            <v>0</v>
          </cell>
          <cell r="R548">
            <v>0</v>
          </cell>
          <cell r="S548">
            <v>0</v>
          </cell>
          <cell r="T548">
            <v>0</v>
          </cell>
          <cell r="AG548">
            <v>4767.8625000000002</v>
          </cell>
          <cell r="AH548">
            <v>1589.2875000000001</v>
          </cell>
          <cell r="AI548">
            <v>0</v>
          </cell>
          <cell r="AJ548">
            <v>0</v>
          </cell>
        </row>
        <row r="549">
          <cell r="Q549">
            <v>355617.78</v>
          </cell>
          <cell r="R549">
            <v>0</v>
          </cell>
          <cell r="S549">
            <v>0</v>
          </cell>
          <cell r="T549">
            <v>0</v>
          </cell>
          <cell r="AG549">
            <v>243828.87583333332</v>
          </cell>
          <cell r="AH549">
            <v>244690.07333333333</v>
          </cell>
          <cell r="AI549">
            <v>230094.55333333337</v>
          </cell>
          <cell r="AJ549">
            <v>214717.64291666669</v>
          </cell>
        </row>
        <row r="550">
          <cell r="Q550">
            <v>1290210.98</v>
          </cell>
          <cell r="R550">
            <v>1285802.26</v>
          </cell>
          <cell r="S550">
            <v>1227356.68</v>
          </cell>
          <cell r="T550">
            <v>1168911.1000000001</v>
          </cell>
          <cell r="AG550">
            <v>1640884.4600000002</v>
          </cell>
          <cell r="AH550">
            <v>1584690.4158333335</v>
          </cell>
          <cell r="AI550">
            <v>1530747.9075000004</v>
          </cell>
          <cell r="AJ550">
            <v>1476805.3991666667</v>
          </cell>
        </row>
        <row r="551">
          <cell r="Q551">
            <v>2387937.7400000002</v>
          </cell>
          <cell r="R551">
            <v>2435188.52</v>
          </cell>
          <cell r="S551">
            <v>2463913.42</v>
          </cell>
          <cell r="T551">
            <v>2498915.77</v>
          </cell>
          <cell r="AG551">
            <v>2109769.4420833332</v>
          </cell>
          <cell r="AH551">
            <v>2155943.73</v>
          </cell>
          <cell r="AI551">
            <v>2200883.8712500003</v>
          </cell>
          <cell r="AJ551">
            <v>2243947.219583333</v>
          </cell>
        </row>
        <row r="552">
          <cell r="Q552">
            <v>-452676.51</v>
          </cell>
          <cell r="R552">
            <v>-473998.84</v>
          </cell>
          <cell r="S552">
            <v>-495782.56</v>
          </cell>
          <cell r="T552">
            <v>-518132.61</v>
          </cell>
          <cell r="AG552">
            <v>-338012.85625000001</v>
          </cell>
          <cell r="AH552">
            <v>-356498.06291666668</v>
          </cell>
          <cell r="AI552">
            <v>-375450.32958333328</v>
          </cell>
          <cell r="AJ552">
            <v>-394863.14916666667</v>
          </cell>
        </row>
        <row r="553">
          <cell r="Q553">
            <v>-19724864.66</v>
          </cell>
          <cell r="R553">
            <v>-21793738.66</v>
          </cell>
          <cell r="S553">
            <v>-24603059.66</v>
          </cell>
          <cell r="T553">
            <v>-26900439.66</v>
          </cell>
          <cell r="AG553">
            <v>-9321538.9916666653</v>
          </cell>
          <cell r="AH553">
            <v>-11061853.745833332</v>
          </cell>
          <cell r="AI553">
            <v>-12797553.317500001</v>
          </cell>
          <cell r="AJ553">
            <v>-14538758.534583332</v>
          </cell>
        </row>
        <row r="554">
          <cell r="Q554">
            <v>148493689</v>
          </cell>
          <cell r="R554">
            <v>148493689</v>
          </cell>
          <cell r="S554">
            <v>148493689</v>
          </cell>
          <cell r="T554">
            <v>132630689</v>
          </cell>
          <cell r="AG554">
            <v>160943064</v>
          </cell>
          <cell r="AH554">
            <v>159102314</v>
          </cell>
          <cell r="AI554">
            <v>157261564</v>
          </cell>
          <cell r="AJ554">
            <v>155009272.33333334</v>
          </cell>
        </row>
        <row r="555">
          <cell r="R555">
            <v>0</v>
          </cell>
          <cell r="S555">
            <v>0</v>
          </cell>
          <cell r="T555">
            <v>20545452.370000001</v>
          </cell>
          <cell r="AG555">
            <v>0</v>
          </cell>
          <cell r="AH555">
            <v>0</v>
          </cell>
          <cell r="AI555">
            <v>0</v>
          </cell>
          <cell r="AJ555">
            <v>856060.51541666675</v>
          </cell>
        </row>
        <row r="556">
          <cell r="AG556">
            <v>0</v>
          </cell>
          <cell r="AH556">
            <v>0</v>
          </cell>
          <cell r="AI556">
            <v>0</v>
          </cell>
          <cell r="AJ556">
            <v>0</v>
          </cell>
        </row>
        <row r="557">
          <cell r="Q557">
            <v>5821860</v>
          </cell>
          <cell r="R557">
            <v>11603178</v>
          </cell>
          <cell r="S557">
            <v>14344357</v>
          </cell>
          <cell r="T557">
            <v>18301054</v>
          </cell>
          <cell r="AG557">
            <v>416303.33333333331</v>
          </cell>
          <cell r="AH557">
            <v>1142346.5833333333</v>
          </cell>
          <cell r="AI557">
            <v>2223493.875</v>
          </cell>
          <cell r="AJ557">
            <v>3583719.3333333335</v>
          </cell>
        </row>
        <row r="558">
          <cell r="Q558">
            <v>-5821860</v>
          </cell>
          <cell r="R558">
            <v>-11603178</v>
          </cell>
          <cell r="S558">
            <v>-14344357</v>
          </cell>
          <cell r="T558">
            <v>-18301054</v>
          </cell>
          <cell r="AG558">
            <v>-416303.33333333331</v>
          </cell>
          <cell r="AH558">
            <v>-1142346.5833333333</v>
          </cell>
          <cell r="AI558">
            <v>-2223493.875</v>
          </cell>
          <cell r="AJ558">
            <v>-3583719.3333333335</v>
          </cell>
        </row>
        <row r="559">
          <cell r="AG559">
            <v>0</v>
          </cell>
          <cell r="AH559">
            <v>0</v>
          </cell>
          <cell r="AI559">
            <v>0</v>
          </cell>
          <cell r="AJ559">
            <v>0</v>
          </cell>
        </row>
        <row r="560">
          <cell r="AG560">
            <v>0</v>
          </cell>
          <cell r="AH560">
            <v>0</v>
          </cell>
          <cell r="AI560">
            <v>0</v>
          </cell>
          <cell r="AJ560">
            <v>0</v>
          </cell>
        </row>
        <row r="561">
          <cell r="R561">
            <v>0</v>
          </cell>
          <cell r="S561">
            <v>0</v>
          </cell>
          <cell r="T561">
            <v>40009301</v>
          </cell>
          <cell r="AG561">
            <v>0</v>
          </cell>
          <cell r="AH561">
            <v>0</v>
          </cell>
          <cell r="AI561">
            <v>0</v>
          </cell>
          <cell r="AJ561">
            <v>1667054.2083333333</v>
          </cell>
        </row>
        <row r="562">
          <cell r="R562">
            <v>0</v>
          </cell>
          <cell r="S562">
            <v>0</v>
          </cell>
          <cell r="T562">
            <v>-40009301</v>
          </cell>
          <cell r="AG562">
            <v>0</v>
          </cell>
          <cell r="AH562">
            <v>0</v>
          </cell>
          <cell r="AI562">
            <v>0</v>
          </cell>
          <cell r="AJ562">
            <v>-1667054.2083333333</v>
          </cell>
        </row>
        <row r="563">
          <cell r="Q563">
            <v>4129091.39</v>
          </cell>
          <cell r="R563">
            <v>4085328</v>
          </cell>
          <cell r="S563">
            <v>4085328</v>
          </cell>
          <cell r="T563">
            <v>3549741</v>
          </cell>
          <cell r="AG563">
            <v>1197064.0645833334</v>
          </cell>
          <cell r="AH563">
            <v>1539331.5391666666</v>
          </cell>
          <cell r="AI563">
            <v>1879775.5391666666</v>
          </cell>
          <cell r="AJ563">
            <v>2197903.4141666666</v>
          </cell>
        </row>
        <row r="564">
          <cell r="Q564">
            <v>0</v>
          </cell>
          <cell r="R564">
            <v>0</v>
          </cell>
          <cell r="S564">
            <v>0</v>
          </cell>
          <cell r="T564">
            <v>0</v>
          </cell>
          <cell r="AG564">
            <v>0</v>
          </cell>
          <cell r="AH564">
            <v>0</v>
          </cell>
          <cell r="AI564">
            <v>0</v>
          </cell>
          <cell r="AJ564">
            <v>0</v>
          </cell>
        </row>
        <row r="565">
          <cell r="AG565">
            <v>0</v>
          </cell>
          <cell r="AH565">
            <v>0</v>
          </cell>
          <cell r="AI565">
            <v>0</v>
          </cell>
          <cell r="AJ565">
            <v>0</v>
          </cell>
        </row>
        <row r="566">
          <cell r="Q566">
            <v>28199826.379999999</v>
          </cell>
          <cell r="R566">
            <v>28716647.699999999</v>
          </cell>
          <cell r="S566">
            <v>28867264.809999999</v>
          </cell>
          <cell r="T566">
            <v>29048417.75</v>
          </cell>
          <cell r="AG566">
            <v>27032433.507499997</v>
          </cell>
          <cell r="AH566">
            <v>27212861.618750002</v>
          </cell>
          <cell r="AI566">
            <v>27419755.707916666</v>
          </cell>
          <cell r="AJ566">
            <v>27637878.142500002</v>
          </cell>
        </row>
        <row r="567">
          <cell r="Q567">
            <v>1701628.26</v>
          </cell>
          <cell r="R567">
            <v>1637689.26</v>
          </cell>
          <cell r="S567">
            <v>1573750.26</v>
          </cell>
          <cell r="T567">
            <v>1651423.24</v>
          </cell>
          <cell r="AG567">
            <v>2085211.582916667</v>
          </cell>
          <cell r="AH567">
            <v>2021323.2600000005</v>
          </cell>
          <cell r="AI567">
            <v>1957384.2600000005</v>
          </cell>
          <cell r="AJ567">
            <v>1899345.759166667</v>
          </cell>
        </row>
        <row r="568">
          <cell r="Q568">
            <v>1744869.26</v>
          </cell>
          <cell r="R568">
            <v>1694791.26</v>
          </cell>
          <cell r="S568">
            <v>1644713.26</v>
          </cell>
          <cell r="T568">
            <v>1736247.24</v>
          </cell>
          <cell r="AG568">
            <v>2044654.6291666671</v>
          </cell>
          <cell r="AH568">
            <v>1996512.9945833336</v>
          </cell>
          <cell r="AI568">
            <v>1945169.801666667</v>
          </cell>
          <cell r="AJ568">
            <v>1901003.759166667</v>
          </cell>
        </row>
        <row r="569">
          <cell r="Q569">
            <v>283223.96000000002</v>
          </cell>
          <cell r="R569">
            <v>283223.96000000002</v>
          </cell>
          <cell r="S569">
            <v>283223.96000000002</v>
          </cell>
          <cell r="T569">
            <v>0</v>
          </cell>
          <cell r="AG569">
            <v>281517.17708333331</v>
          </cell>
          <cell r="AH569">
            <v>282211.27833333326</v>
          </cell>
          <cell r="AI569">
            <v>282320.40583333332</v>
          </cell>
          <cell r="AJ569">
            <v>270441.0995833333</v>
          </cell>
        </row>
        <row r="570">
          <cell r="Q570">
            <v>0</v>
          </cell>
          <cell r="R570">
            <v>0</v>
          </cell>
          <cell r="S570">
            <v>0</v>
          </cell>
          <cell r="T570">
            <v>0</v>
          </cell>
          <cell r="AG570">
            <v>0</v>
          </cell>
          <cell r="AH570">
            <v>0</v>
          </cell>
          <cell r="AI570">
            <v>0</v>
          </cell>
          <cell r="AJ570">
            <v>0</v>
          </cell>
        </row>
        <row r="571">
          <cell r="Q571">
            <v>0</v>
          </cell>
          <cell r="R571">
            <v>0</v>
          </cell>
          <cell r="S571">
            <v>0</v>
          </cell>
          <cell r="T571">
            <v>0</v>
          </cell>
          <cell r="AG571">
            <v>0</v>
          </cell>
          <cell r="AH571">
            <v>0</v>
          </cell>
          <cell r="AI571">
            <v>0</v>
          </cell>
          <cell r="AJ571">
            <v>0</v>
          </cell>
        </row>
        <row r="572">
          <cell r="Q572">
            <v>0</v>
          </cell>
          <cell r="R572">
            <v>0</v>
          </cell>
          <cell r="S572">
            <v>0</v>
          </cell>
          <cell r="T572">
            <v>0</v>
          </cell>
          <cell r="AG572">
            <v>0</v>
          </cell>
          <cell r="AH572">
            <v>0</v>
          </cell>
          <cell r="AI572">
            <v>0</v>
          </cell>
          <cell r="AJ572">
            <v>0</v>
          </cell>
        </row>
        <row r="573">
          <cell r="Q573">
            <v>0</v>
          </cell>
          <cell r="R573">
            <v>0</v>
          </cell>
          <cell r="S573">
            <v>0</v>
          </cell>
          <cell r="T573">
            <v>0</v>
          </cell>
          <cell r="AG573">
            <v>0</v>
          </cell>
          <cell r="AH573">
            <v>0</v>
          </cell>
          <cell r="AI573">
            <v>0</v>
          </cell>
          <cell r="AJ573">
            <v>0</v>
          </cell>
        </row>
        <row r="574">
          <cell r="Q574">
            <v>0</v>
          </cell>
          <cell r="R574">
            <v>0</v>
          </cell>
          <cell r="S574">
            <v>0</v>
          </cell>
          <cell r="T574">
            <v>0</v>
          </cell>
          <cell r="AG574">
            <v>0</v>
          </cell>
          <cell r="AH574">
            <v>0</v>
          </cell>
          <cell r="AI574">
            <v>0</v>
          </cell>
          <cell r="AJ574">
            <v>0</v>
          </cell>
        </row>
        <row r="575">
          <cell r="Q575">
            <v>0</v>
          </cell>
          <cell r="R575">
            <v>0</v>
          </cell>
          <cell r="S575">
            <v>0</v>
          </cell>
          <cell r="T575">
            <v>0</v>
          </cell>
          <cell r="AG575">
            <v>0</v>
          </cell>
          <cell r="AH575">
            <v>0</v>
          </cell>
          <cell r="AI575">
            <v>0</v>
          </cell>
          <cell r="AJ575">
            <v>0</v>
          </cell>
        </row>
        <row r="576">
          <cell r="Q576">
            <v>0</v>
          </cell>
          <cell r="R576">
            <v>0</v>
          </cell>
          <cell r="S576">
            <v>0</v>
          </cell>
          <cell r="T576">
            <v>0</v>
          </cell>
          <cell r="AG576">
            <v>0</v>
          </cell>
          <cell r="AH576">
            <v>0</v>
          </cell>
          <cell r="AI576">
            <v>0</v>
          </cell>
          <cell r="AJ576">
            <v>0</v>
          </cell>
        </row>
        <row r="577">
          <cell r="Q577">
            <v>1471645.26</v>
          </cell>
          <cell r="R577">
            <v>1471645.26</v>
          </cell>
          <cell r="S577">
            <v>1471645.26</v>
          </cell>
          <cell r="T577">
            <v>1499216.5</v>
          </cell>
          <cell r="AG577">
            <v>1538686.2429166667</v>
          </cell>
          <cell r="AH577">
            <v>1525162.5337499997</v>
          </cell>
          <cell r="AI577">
            <v>1511638.824583333</v>
          </cell>
          <cell r="AJ577">
            <v>1502216.3170833329</v>
          </cell>
        </row>
        <row r="578">
          <cell r="Q578">
            <v>0</v>
          </cell>
          <cell r="R578">
            <v>0</v>
          </cell>
          <cell r="S578">
            <v>0</v>
          </cell>
          <cell r="T578">
            <v>0</v>
          </cell>
          <cell r="AG578">
            <v>0</v>
          </cell>
          <cell r="AH578">
            <v>0</v>
          </cell>
          <cell r="AI578">
            <v>0</v>
          </cell>
          <cell r="AJ578">
            <v>0</v>
          </cell>
        </row>
        <row r="579">
          <cell r="Q579">
            <v>2297178.35</v>
          </cell>
          <cell r="R579">
            <v>2302815.35</v>
          </cell>
          <cell r="S579">
            <v>2303767.35</v>
          </cell>
          <cell r="T579">
            <v>1163722.56</v>
          </cell>
          <cell r="AG579">
            <v>2227541.2941666665</v>
          </cell>
          <cell r="AH579">
            <v>2242198.3037500004</v>
          </cell>
          <cell r="AI579">
            <v>2255389.7954166667</v>
          </cell>
          <cell r="AJ579">
            <v>2218836.8962500007</v>
          </cell>
        </row>
        <row r="580">
          <cell r="R580">
            <v>0</v>
          </cell>
          <cell r="S580">
            <v>0</v>
          </cell>
          <cell r="T580">
            <v>783.5</v>
          </cell>
          <cell r="AG580">
            <v>0</v>
          </cell>
          <cell r="AH580">
            <v>0</v>
          </cell>
          <cell r="AI580">
            <v>0</v>
          </cell>
          <cell r="AJ580">
            <v>32.645833333333336</v>
          </cell>
        </row>
        <row r="581">
          <cell r="Q581">
            <v>56842.52</v>
          </cell>
          <cell r="R581">
            <v>58267.68</v>
          </cell>
          <cell r="S581">
            <v>58267.68</v>
          </cell>
          <cell r="T581">
            <v>58267.68</v>
          </cell>
          <cell r="AG581">
            <v>41891.937500000007</v>
          </cell>
          <cell r="AH581">
            <v>46688.195833333331</v>
          </cell>
          <cell r="AI581">
            <v>51543.835833333338</v>
          </cell>
          <cell r="AJ581">
            <v>54431.205416666671</v>
          </cell>
        </row>
        <row r="582">
          <cell r="Q582">
            <v>96518.45</v>
          </cell>
          <cell r="R582">
            <v>98811.15</v>
          </cell>
          <cell r="S582">
            <v>99600.45</v>
          </cell>
          <cell r="T582">
            <v>99604.77</v>
          </cell>
          <cell r="AG582">
            <v>73572.842083333337</v>
          </cell>
          <cell r="AH582">
            <v>81711.575416666659</v>
          </cell>
          <cell r="AI582">
            <v>89978.725416666668</v>
          </cell>
          <cell r="AJ582">
            <v>94857.550416666651</v>
          </cell>
        </row>
        <row r="583">
          <cell r="Q583">
            <v>50000</v>
          </cell>
          <cell r="R583">
            <v>50000</v>
          </cell>
          <cell r="S583">
            <v>50000</v>
          </cell>
          <cell r="T583">
            <v>50000</v>
          </cell>
          <cell r="AG583">
            <v>50000</v>
          </cell>
          <cell r="AH583">
            <v>50000</v>
          </cell>
          <cell r="AI583">
            <v>50000</v>
          </cell>
          <cell r="AJ583">
            <v>50000</v>
          </cell>
        </row>
        <row r="584">
          <cell r="Q584">
            <v>0</v>
          </cell>
          <cell r="R584">
            <v>0</v>
          </cell>
          <cell r="S584">
            <v>0</v>
          </cell>
          <cell r="T584">
            <v>0</v>
          </cell>
          <cell r="AG584">
            <v>7477.98</v>
          </cell>
          <cell r="AH584">
            <v>7477.98</v>
          </cell>
          <cell r="AI584">
            <v>7477.98</v>
          </cell>
          <cell r="AJ584">
            <v>7062.5366666666669</v>
          </cell>
        </row>
        <row r="585">
          <cell r="Q585">
            <v>0</v>
          </cell>
          <cell r="R585">
            <v>0</v>
          </cell>
          <cell r="S585">
            <v>0</v>
          </cell>
          <cell r="T585">
            <v>0</v>
          </cell>
          <cell r="AG585">
            <v>0</v>
          </cell>
          <cell r="AH585">
            <v>0</v>
          </cell>
          <cell r="AI585">
            <v>0</v>
          </cell>
          <cell r="AJ585">
            <v>0</v>
          </cell>
        </row>
        <row r="586">
          <cell r="Q586">
            <v>13442.34</v>
          </cell>
          <cell r="R586">
            <v>13442.34</v>
          </cell>
          <cell r="S586">
            <v>13442.34</v>
          </cell>
          <cell r="T586">
            <v>13442.34</v>
          </cell>
          <cell r="AG586">
            <v>10680.527499999998</v>
          </cell>
          <cell r="AH586">
            <v>11707.659999999998</v>
          </cell>
          <cell r="AI586">
            <v>12617.902916666666</v>
          </cell>
          <cell r="AJ586">
            <v>13072.069166666666</v>
          </cell>
        </row>
        <row r="587">
          <cell r="Q587">
            <v>20000</v>
          </cell>
          <cell r="R587">
            <v>20000</v>
          </cell>
          <cell r="S587">
            <v>20000</v>
          </cell>
          <cell r="T587">
            <v>20000</v>
          </cell>
          <cell r="AG587">
            <v>17916.666666666668</v>
          </cell>
          <cell r="AH587">
            <v>18750</v>
          </cell>
          <cell r="AI587">
            <v>19583.333333333332</v>
          </cell>
          <cell r="AJ587">
            <v>20000</v>
          </cell>
        </row>
        <row r="588">
          <cell r="R588">
            <v>0</v>
          </cell>
          <cell r="S588">
            <v>0</v>
          </cell>
          <cell r="T588">
            <v>41054.71</v>
          </cell>
          <cell r="AG588">
            <v>0</v>
          </cell>
          <cell r="AH588">
            <v>0</v>
          </cell>
          <cell r="AI588">
            <v>0</v>
          </cell>
          <cell r="AJ588">
            <v>1710.6129166666667</v>
          </cell>
        </row>
        <row r="589">
          <cell r="Q589">
            <v>0</v>
          </cell>
          <cell r="R589">
            <v>0</v>
          </cell>
          <cell r="S589">
            <v>0</v>
          </cell>
          <cell r="T589">
            <v>0</v>
          </cell>
          <cell r="AG589">
            <v>0</v>
          </cell>
          <cell r="AH589">
            <v>0</v>
          </cell>
          <cell r="AI589">
            <v>0</v>
          </cell>
          <cell r="AJ589">
            <v>0</v>
          </cell>
        </row>
        <row r="590">
          <cell r="Q590">
            <v>0</v>
          </cell>
          <cell r="R590">
            <v>0</v>
          </cell>
          <cell r="S590">
            <v>0</v>
          </cell>
          <cell r="T590">
            <v>0</v>
          </cell>
          <cell r="AG590">
            <v>0</v>
          </cell>
          <cell r="AH590">
            <v>0</v>
          </cell>
          <cell r="AI590">
            <v>0</v>
          </cell>
          <cell r="AJ590">
            <v>0</v>
          </cell>
        </row>
        <row r="591">
          <cell r="Q591">
            <v>0</v>
          </cell>
          <cell r="R591">
            <v>0</v>
          </cell>
          <cell r="S591">
            <v>0</v>
          </cell>
          <cell r="T591">
            <v>0</v>
          </cell>
          <cell r="AG591">
            <v>0</v>
          </cell>
          <cell r="AH591">
            <v>0</v>
          </cell>
          <cell r="AI591">
            <v>0</v>
          </cell>
          <cell r="AJ591">
            <v>0</v>
          </cell>
        </row>
        <row r="592">
          <cell r="Q592">
            <v>0</v>
          </cell>
          <cell r="R592">
            <v>0</v>
          </cell>
          <cell r="S592">
            <v>0</v>
          </cell>
          <cell r="T592">
            <v>0</v>
          </cell>
          <cell r="AG592">
            <v>0</v>
          </cell>
          <cell r="AH592">
            <v>0</v>
          </cell>
          <cell r="AI592">
            <v>0</v>
          </cell>
          <cell r="AJ592">
            <v>0</v>
          </cell>
        </row>
        <row r="593">
          <cell r="Q593">
            <v>0</v>
          </cell>
          <cell r="R593">
            <v>0</v>
          </cell>
          <cell r="S593">
            <v>0</v>
          </cell>
          <cell r="T593">
            <v>0</v>
          </cell>
          <cell r="AG593">
            <v>0</v>
          </cell>
          <cell r="AH593">
            <v>0</v>
          </cell>
          <cell r="AI593">
            <v>0</v>
          </cell>
          <cell r="AJ593">
            <v>0</v>
          </cell>
        </row>
        <row r="594">
          <cell r="Q594">
            <v>0</v>
          </cell>
          <cell r="R594">
            <v>0</v>
          </cell>
          <cell r="S594">
            <v>0</v>
          </cell>
          <cell r="T594">
            <v>0</v>
          </cell>
          <cell r="AG594">
            <v>0</v>
          </cell>
          <cell r="AH594">
            <v>0</v>
          </cell>
          <cell r="AI594">
            <v>0</v>
          </cell>
          <cell r="AJ594">
            <v>0</v>
          </cell>
        </row>
        <row r="595">
          <cell r="Q595">
            <v>0</v>
          </cell>
          <cell r="R595">
            <v>0</v>
          </cell>
          <cell r="S595">
            <v>0</v>
          </cell>
          <cell r="T595">
            <v>0</v>
          </cell>
          <cell r="AG595">
            <v>0</v>
          </cell>
          <cell r="AH595">
            <v>0</v>
          </cell>
          <cell r="AI595">
            <v>0</v>
          </cell>
          <cell r="AJ595">
            <v>0</v>
          </cell>
        </row>
        <row r="596">
          <cell r="Q596">
            <v>0</v>
          </cell>
          <cell r="R596">
            <v>0</v>
          </cell>
          <cell r="S596">
            <v>0</v>
          </cell>
          <cell r="T596">
            <v>0</v>
          </cell>
          <cell r="AG596">
            <v>0</v>
          </cell>
          <cell r="AH596">
            <v>0</v>
          </cell>
          <cell r="AI596">
            <v>0</v>
          </cell>
          <cell r="AJ596">
            <v>0</v>
          </cell>
        </row>
        <row r="597">
          <cell r="Q597">
            <v>0</v>
          </cell>
          <cell r="R597">
            <v>0</v>
          </cell>
          <cell r="S597">
            <v>0</v>
          </cell>
          <cell r="T597">
            <v>0</v>
          </cell>
          <cell r="AG597">
            <v>0</v>
          </cell>
          <cell r="AH597">
            <v>0</v>
          </cell>
          <cell r="AI597">
            <v>0</v>
          </cell>
          <cell r="AJ597">
            <v>0</v>
          </cell>
        </row>
        <row r="598">
          <cell r="Q598">
            <v>0</v>
          </cell>
          <cell r="R598">
            <v>0</v>
          </cell>
          <cell r="S598">
            <v>0</v>
          </cell>
          <cell r="T598">
            <v>0</v>
          </cell>
          <cell r="AG598">
            <v>0</v>
          </cell>
          <cell r="AH598">
            <v>0</v>
          </cell>
          <cell r="AI598">
            <v>0</v>
          </cell>
          <cell r="AJ598">
            <v>0</v>
          </cell>
        </row>
        <row r="599">
          <cell r="Q599">
            <v>0</v>
          </cell>
          <cell r="R599">
            <v>0</v>
          </cell>
          <cell r="S599">
            <v>0</v>
          </cell>
          <cell r="T599">
            <v>0</v>
          </cell>
          <cell r="AG599">
            <v>0</v>
          </cell>
          <cell r="AH599">
            <v>0</v>
          </cell>
          <cell r="AI599">
            <v>0</v>
          </cell>
          <cell r="AJ599">
            <v>0</v>
          </cell>
        </row>
        <row r="600">
          <cell r="Q600">
            <v>0</v>
          </cell>
          <cell r="R600">
            <v>0</v>
          </cell>
          <cell r="S600">
            <v>0</v>
          </cell>
          <cell r="T600">
            <v>0</v>
          </cell>
          <cell r="AG600">
            <v>0</v>
          </cell>
          <cell r="AH600">
            <v>0</v>
          </cell>
          <cell r="AI600">
            <v>0</v>
          </cell>
          <cell r="AJ600">
            <v>0</v>
          </cell>
        </row>
        <row r="601">
          <cell r="Q601">
            <v>0</v>
          </cell>
          <cell r="R601">
            <v>0</v>
          </cell>
          <cell r="S601">
            <v>0</v>
          </cell>
          <cell r="T601">
            <v>0</v>
          </cell>
          <cell r="AG601">
            <v>0</v>
          </cell>
          <cell r="AH601">
            <v>0</v>
          </cell>
          <cell r="AI601">
            <v>0</v>
          </cell>
          <cell r="AJ601">
            <v>0</v>
          </cell>
        </row>
        <row r="602">
          <cell r="Q602">
            <v>0</v>
          </cell>
          <cell r="R602">
            <v>0</v>
          </cell>
          <cell r="S602">
            <v>0</v>
          </cell>
          <cell r="T602">
            <v>0</v>
          </cell>
          <cell r="AG602">
            <v>0</v>
          </cell>
          <cell r="AH602">
            <v>0</v>
          </cell>
          <cell r="AI602">
            <v>0</v>
          </cell>
          <cell r="AJ602">
            <v>0</v>
          </cell>
        </row>
        <row r="603">
          <cell r="Q603">
            <v>0</v>
          </cell>
          <cell r="R603">
            <v>0</v>
          </cell>
          <cell r="S603">
            <v>0</v>
          </cell>
          <cell r="T603">
            <v>0</v>
          </cell>
          <cell r="AG603">
            <v>0</v>
          </cell>
          <cell r="AH603">
            <v>0</v>
          </cell>
          <cell r="AI603">
            <v>0</v>
          </cell>
          <cell r="AJ603">
            <v>0</v>
          </cell>
        </row>
        <row r="604">
          <cell r="Q604">
            <v>0</v>
          </cell>
          <cell r="R604">
            <v>0</v>
          </cell>
          <cell r="S604">
            <v>0</v>
          </cell>
          <cell r="T604">
            <v>0</v>
          </cell>
          <cell r="AG604">
            <v>0</v>
          </cell>
          <cell r="AH604">
            <v>0</v>
          </cell>
          <cell r="AI604">
            <v>0</v>
          </cell>
          <cell r="AJ604">
            <v>0</v>
          </cell>
        </row>
        <row r="605">
          <cell r="Q605">
            <v>0</v>
          </cell>
          <cell r="R605">
            <v>0</v>
          </cell>
          <cell r="S605">
            <v>0</v>
          </cell>
          <cell r="T605">
            <v>0</v>
          </cell>
          <cell r="AG605">
            <v>0</v>
          </cell>
          <cell r="AH605">
            <v>0</v>
          </cell>
          <cell r="AI605">
            <v>0</v>
          </cell>
          <cell r="AJ605">
            <v>0</v>
          </cell>
        </row>
        <row r="606">
          <cell r="Q606">
            <v>0</v>
          </cell>
          <cell r="R606">
            <v>0</v>
          </cell>
          <cell r="S606">
            <v>0</v>
          </cell>
          <cell r="T606">
            <v>0</v>
          </cell>
          <cell r="AG606">
            <v>0</v>
          </cell>
          <cell r="AH606">
            <v>0</v>
          </cell>
          <cell r="AI606">
            <v>0</v>
          </cell>
          <cell r="AJ606">
            <v>0</v>
          </cell>
        </row>
        <row r="607">
          <cell r="Q607">
            <v>0</v>
          </cell>
          <cell r="R607">
            <v>0</v>
          </cell>
          <cell r="S607">
            <v>0</v>
          </cell>
          <cell r="T607">
            <v>0</v>
          </cell>
          <cell r="AG607">
            <v>0</v>
          </cell>
          <cell r="AH607">
            <v>0</v>
          </cell>
          <cell r="AI607">
            <v>0</v>
          </cell>
          <cell r="AJ607">
            <v>0</v>
          </cell>
        </row>
        <row r="608">
          <cell r="Q608">
            <v>0</v>
          </cell>
          <cell r="R608">
            <v>0</v>
          </cell>
          <cell r="S608">
            <v>0</v>
          </cell>
          <cell r="T608">
            <v>0</v>
          </cell>
          <cell r="AG608">
            <v>0</v>
          </cell>
          <cell r="AH608">
            <v>0</v>
          </cell>
          <cell r="AI608">
            <v>0</v>
          </cell>
          <cell r="AJ608">
            <v>0</v>
          </cell>
        </row>
        <row r="609">
          <cell r="Q609">
            <v>0</v>
          </cell>
          <cell r="R609">
            <v>0</v>
          </cell>
          <cell r="S609">
            <v>0</v>
          </cell>
          <cell r="T609">
            <v>0</v>
          </cell>
          <cell r="AG609">
            <v>0</v>
          </cell>
          <cell r="AH609">
            <v>0</v>
          </cell>
          <cell r="AI609">
            <v>0</v>
          </cell>
          <cell r="AJ609">
            <v>0</v>
          </cell>
        </row>
        <row r="610">
          <cell r="Q610">
            <v>0</v>
          </cell>
          <cell r="R610">
            <v>0</v>
          </cell>
          <cell r="S610">
            <v>0</v>
          </cell>
          <cell r="T610">
            <v>0</v>
          </cell>
          <cell r="AG610">
            <v>0</v>
          </cell>
          <cell r="AH610">
            <v>0</v>
          </cell>
          <cell r="AI610">
            <v>0</v>
          </cell>
          <cell r="AJ610">
            <v>0</v>
          </cell>
        </row>
        <row r="611">
          <cell r="Q611">
            <v>0</v>
          </cell>
          <cell r="R611">
            <v>0</v>
          </cell>
          <cell r="S611">
            <v>0</v>
          </cell>
          <cell r="T611">
            <v>0</v>
          </cell>
          <cell r="AG611">
            <v>0</v>
          </cell>
          <cell r="AH611">
            <v>0</v>
          </cell>
          <cell r="AI611">
            <v>0</v>
          </cell>
          <cell r="AJ611">
            <v>0</v>
          </cell>
        </row>
        <row r="612">
          <cell r="Q612">
            <v>0</v>
          </cell>
          <cell r="R612">
            <v>0</v>
          </cell>
          <cell r="S612">
            <v>0</v>
          </cell>
          <cell r="T612">
            <v>0</v>
          </cell>
          <cell r="AG612">
            <v>0</v>
          </cell>
          <cell r="AH612">
            <v>0</v>
          </cell>
          <cell r="AI612">
            <v>0</v>
          </cell>
          <cell r="AJ612">
            <v>0</v>
          </cell>
        </row>
        <row r="613">
          <cell r="Q613">
            <v>0</v>
          </cell>
          <cell r="R613">
            <v>0</v>
          </cell>
          <cell r="S613">
            <v>0</v>
          </cell>
          <cell r="T613">
            <v>0</v>
          </cell>
          <cell r="AG613">
            <v>0</v>
          </cell>
          <cell r="AH613">
            <v>0</v>
          </cell>
          <cell r="AI613">
            <v>0</v>
          </cell>
          <cell r="AJ613">
            <v>0</v>
          </cell>
        </row>
        <row r="614">
          <cell r="Q614">
            <v>0</v>
          </cell>
          <cell r="R614">
            <v>0</v>
          </cell>
          <cell r="S614">
            <v>0</v>
          </cell>
          <cell r="T614">
            <v>0</v>
          </cell>
          <cell r="AG614">
            <v>0</v>
          </cell>
          <cell r="AH614">
            <v>0</v>
          </cell>
          <cell r="AI614">
            <v>0</v>
          </cell>
          <cell r="AJ614">
            <v>0</v>
          </cell>
        </row>
        <row r="615">
          <cell r="Q615">
            <v>348448.37</v>
          </cell>
          <cell r="R615">
            <v>348448.37</v>
          </cell>
          <cell r="S615">
            <v>348448.37</v>
          </cell>
          <cell r="T615">
            <v>433950.08</v>
          </cell>
          <cell r="AG615">
            <v>359965.02791666664</v>
          </cell>
          <cell r="AH615">
            <v>355669.05875000003</v>
          </cell>
          <cell r="AI615">
            <v>351373.08958333335</v>
          </cell>
          <cell r="AJ615">
            <v>352721.54208333342</v>
          </cell>
        </row>
        <row r="616">
          <cell r="Q616">
            <v>0</v>
          </cell>
          <cell r="R616">
            <v>0</v>
          </cell>
          <cell r="S616">
            <v>0</v>
          </cell>
          <cell r="T616">
            <v>0</v>
          </cell>
          <cell r="AG616">
            <v>37.1175</v>
          </cell>
          <cell r="AH616">
            <v>0</v>
          </cell>
          <cell r="AI616">
            <v>0</v>
          </cell>
          <cell r="AJ616">
            <v>0</v>
          </cell>
        </row>
        <row r="617">
          <cell r="Q617">
            <v>0</v>
          </cell>
          <cell r="R617">
            <v>0</v>
          </cell>
          <cell r="S617">
            <v>0</v>
          </cell>
          <cell r="T617">
            <v>0</v>
          </cell>
          <cell r="AG617">
            <v>2150.6454166666667</v>
          </cell>
          <cell r="AH617">
            <v>1730.3970833333333</v>
          </cell>
          <cell r="AI617">
            <v>1359.5904166666667</v>
          </cell>
          <cell r="AJ617">
            <v>1038.2254166666664</v>
          </cell>
        </row>
        <row r="618">
          <cell r="Q618">
            <v>0</v>
          </cell>
          <cell r="R618">
            <v>0</v>
          </cell>
          <cell r="S618">
            <v>0</v>
          </cell>
          <cell r="T618">
            <v>0</v>
          </cell>
          <cell r="AG618">
            <v>1794.6570833333328</v>
          </cell>
          <cell r="AH618">
            <v>1374.0387499999999</v>
          </cell>
          <cell r="AI618">
            <v>1009.5020833333333</v>
          </cell>
          <cell r="AJ618">
            <v>701.04708333333338</v>
          </cell>
        </row>
        <row r="619">
          <cell r="Q619">
            <v>0</v>
          </cell>
          <cell r="R619">
            <v>0</v>
          </cell>
          <cell r="S619">
            <v>0</v>
          </cell>
          <cell r="T619">
            <v>0</v>
          </cell>
          <cell r="AG619">
            <v>1332.3158333333333</v>
          </cell>
          <cell r="AH619">
            <v>841.08749999999998</v>
          </cell>
          <cell r="AI619">
            <v>463.80250000000001</v>
          </cell>
          <cell r="AJ619">
            <v>200.46083333333331</v>
          </cell>
        </row>
        <row r="620">
          <cell r="Q620">
            <v>51551.63</v>
          </cell>
          <cell r="R620">
            <v>51551.63</v>
          </cell>
          <cell r="S620">
            <v>66049.919999999998</v>
          </cell>
          <cell r="T620">
            <v>66049.919999999998</v>
          </cell>
          <cell r="AG620">
            <v>50447.732916666668</v>
          </cell>
          <cell r="AH620">
            <v>50625.055</v>
          </cell>
          <cell r="AI620">
            <v>51374.877083333333</v>
          </cell>
          <cell r="AJ620">
            <v>52717.419583333336</v>
          </cell>
        </row>
        <row r="621">
          <cell r="Q621">
            <v>382.69</v>
          </cell>
          <cell r="R621">
            <v>0</v>
          </cell>
          <cell r="S621">
            <v>0</v>
          </cell>
          <cell r="T621">
            <v>0</v>
          </cell>
          <cell r="AG621">
            <v>2981.5475000000001</v>
          </cell>
          <cell r="AH621">
            <v>2550.1058333333331</v>
          </cell>
          <cell r="AI621">
            <v>2138.9162500000002</v>
          </cell>
          <cell r="AJ621">
            <v>1763.9241666666667</v>
          </cell>
        </row>
        <row r="622">
          <cell r="Q622">
            <v>16434.43</v>
          </cell>
          <cell r="R622">
            <v>15338.8</v>
          </cell>
          <cell r="S622">
            <v>14243.17</v>
          </cell>
          <cell r="T622">
            <v>13147.54</v>
          </cell>
          <cell r="AG622">
            <v>23008.210000000003</v>
          </cell>
          <cell r="AH622">
            <v>21912.58</v>
          </cell>
          <cell r="AI622">
            <v>20816.95</v>
          </cell>
          <cell r="AJ622">
            <v>19721.32</v>
          </cell>
        </row>
        <row r="623">
          <cell r="Q623">
            <v>87974.39</v>
          </cell>
          <cell r="R623">
            <v>87974.39</v>
          </cell>
          <cell r="S623">
            <v>87974.39</v>
          </cell>
          <cell r="T623">
            <v>0</v>
          </cell>
          <cell r="AG623">
            <v>87974.39</v>
          </cell>
          <cell r="AH623">
            <v>87974.39</v>
          </cell>
          <cell r="AI623">
            <v>87974.39</v>
          </cell>
          <cell r="AJ623">
            <v>84308.79041666667</v>
          </cell>
        </row>
        <row r="624">
          <cell r="Q624">
            <v>36410.67</v>
          </cell>
          <cell r="R624">
            <v>49489.68</v>
          </cell>
          <cell r="S624">
            <v>63794.23</v>
          </cell>
          <cell r="T624">
            <v>70264.850000000006</v>
          </cell>
          <cell r="AG624">
            <v>8473.5445833333342</v>
          </cell>
          <cell r="AH624">
            <v>12052.725833333332</v>
          </cell>
          <cell r="AI624">
            <v>16772.888749999998</v>
          </cell>
          <cell r="AJ624">
            <v>22358.68375</v>
          </cell>
        </row>
        <row r="625">
          <cell r="R625">
            <v>41011.760000000002</v>
          </cell>
          <cell r="S625">
            <v>43022.26</v>
          </cell>
          <cell r="T625">
            <v>43097.78</v>
          </cell>
          <cell r="AG625">
            <v>0</v>
          </cell>
          <cell r="AH625">
            <v>1708.8233333333335</v>
          </cell>
          <cell r="AI625">
            <v>5210.2408333333333</v>
          </cell>
          <cell r="AJ625">
            <v>8798.5758333333342</v>
          </cell>
        </row>
        <row r="626">
          <cell r="AG626">
            <v>0</v>
          </cell>
          <cell r="AH626">
            <v>0</v>
          </cell>
          <cell r="AI626">
            <v>0</v>
          </cell>
          <cell r="AJ626">
            <v>0</v>
          </cell>
        </row>
        <row r="627">
          <cell r="R627">
            <v>0</v>
          </cell>
          <cell r="S627">
            <v>496</v>
          </cell>
          <cell r="T627">
            <v>3305.19</v>
          </cell>
          <cell r="AG627">
            <v>0</v>
          </cell>
          <cell r="AH627">
            <v>0</v>
          </cell>
          <cell r="AI627">
            <v>20.666666666666668</v>
          </cell>
          <cell r="AJ627">
            <v>179.04958333333335</v>
          </cell>
        </row>
        <row r="628">
          <cell r="AG628">
            <v>0</v>
          </cell>
          <cell r="AH628">
            <v>0</v>
          </cell>
          <cell r="AI628">
            <v>0</v>
          </cell>
          <cell r="AJ628">
            <v>0</v>
          </cell>
        </row>
        <row r="629">
          <cell r="AG629">
            <v>0</v>
          </cell>
          <cell r="AH629">
            <v>0</v>
          </cell>
          <cell r="AI629">
            <v>0</v>
          </cell>
          <cell r="AJ629">
            <v>0</v>
          </cell>
        </row>
        <row r="630">
          <cell r="Q630">
            <v>0</v>
          </cell>
          <cell r="R630">
            <v>0</v>
          </cell>
          <cell r="S630">
            <v>0</v>
          </cell>
          <cell r="T630">
            <v>0</v>
          </cell>
          <cell r="AG630">
            <v>0</v>
          </cell>
          <cell r="AH630">
            <v>0</v>
          </cell>
          <cell r="AI630">
            <v>0</v>
          </cell>
          <cell r="AJ630">
            <v>0</v>
          </cell>
        </row>
        <row r="631">
          <cell r="Q631">
            <v>0</v>
          </cell>
          <cell r="R631">
            <v>0</v>
          </cell>
          <cell r="S631">
            <v>0</v>
          </cell>
          <cell r="T631">
            <v>0</v>
          </cell>
          <cell r="AG631">
            <v>0</v>
          </cell>
          <cell r="AH631">
            <v>0</v>
          </cell>
          <cell r="AI631">
            <v>0</v>
          </cell>
          <cell r="AJ631">
            <v>0</v>
          </cell>
        </row>
        <row r="632">
          <cell r="Q632">
            <v>4111524.21</v>
          </cell>
          <cell r="R632">
            <v>4568893.21</v>
          </cell>
          <cell r="S632">
            <v>4947453.9400000004</v>
          </cell>
          <cell r="T632">
            <v>5087579.26</v>
          </cell>
          <cell r="AG632">
            <v>1278687.9079166667</v>
          </cell>
          <cell r="AH632">
            <v>1640371.9670833333</v>
          </cell>
          <cell r="AI632">
            <v>2036886.4316666666</v>
          </cell>
          <cell r="AJ632">
            <v>2453242.7941666669</v>
          </cell>
        </row>
        <row r="633">
          <cell r="Q633">
            <v>637840.78</v>
          </cell>
          <cell r="R633">
            <v>714843.78</v>
          </cell>
          <cell r="S633">
            <v>752888.05</v>
          </cell>
          <cell r="T633">
            <v>767988.73</v>
          </cell>
          <cell r="AG633">
            <v>144359.67166666666</v>
          </cell>
          <cell r="AH633">
            <v>200721.52833333332</v>
          </cell>
          <cell r="AI633">
            <v>261877.02124999999</v>
          </cell>
          <cell r="AJ633">
            <v>325007.49125000002</v>
          </cell>
        </row>
        <row r="634">
          <cell r="Q634">
            <v>187663.85</v>
          </cell>
          <cell r="R634">
            <v>200179.29</v>
          </cell>
          <cell r="S634">
            <v>210297.41</v>
          </cell>
          <cell r="T634">
            <v>222175.2</v>
          </cell>
          <cell r="AG634">
            <v>109085.04625000001</v>
          </cell>
          <cell r="AH634">
            <v>125172.77416666667</v>
          </cell>
          <cell r="AI634">
            <v>142062.79958333334</v>
          </cell>
          <cell r="AJ634">
            <v>156756.64791666667</v>
          </cell>
        </row>
        <row r="635">
          <cell r="Q635">
            <v>90375.05</v>
          </cell>
          <cell r="R635">
            <v>95995.3</v>
          </cell>
          <cell r="S635">
            <v>100538.99</v>
          </cell>
          <cell r="T635">
            <v>105872.89</v>
          </cell>
          <cell r="AG635">
            <v>53926.082083333335</v>
          </cell>
          <cell r="AH635">
            <v>61621.050833333335</v>
          </cell>
          <cell r="AI635">
            <v>69604.720000000016</v>
          </cell>
          <cell r="AJ635">
            <v>76431.457500000004</v>
          </cell>
        </row>
        <row r="636">
          <cell r="Q636">
            <v>0</v>
          </cell>
          <cell r="R636">
            <v>0</v>
          </cell>
          <cell r="S636">
            <v>0</v>
          </cell>
          <cell r="T636">
            <v>0</v>
          </cell>
          <cell r="AG636">
            <v>10585.2075</v>
          </cell>
          <cell r="AH636">
            <v>9144.7145833333343</v>
          </cell>
          <cell r="AI636">
            <v>3852.1108333333336</v>
          </cell>
          <cell r="AJ636">
            <v>0</v>
          </cell>
        </row>
        <row r="637">
          <cell r="Q637">
            <v>805238.1</v>
          </cell>
          <cell r="R637">
            <v>805238.1</v>
          </cell>
          <cell r="S637">
            <v>908403.74</v>
          </cell>
          <cell r="T637">
            <v>1089876.8500000001</v>
          </cell>
          <cell r="AG637">
            <v>403096.91166666668</v>
          </cell>
          <cell r="AH637">
            <v>470200.08666666667</v>
          </cell>
          <cell r="AI637">
            <v>541601.82999999996</v>
          </cell>
          <cell r="AJ637">
            <v>619291.29625000001</v>
          </cell>
        </row>
        <row r="638">
          <cell r="Q638">
            <v>372546.16</v>
          </cell>
          <cell r="R638">
            <v>372546.16</v>
          </cell>
          <cell r="S638">
            <v>418874.27</v>
          </cell>
          <cell r="T638">
            <v>500367.56</v>
          </cell>
          <cell r="AG638">
            <v>189152.93999999997</v>
          </cell>
          <cell r="AH638">
            <v>220198.45333333334</v>
          </cell>
          <cell r="AI638">
            <v>253174.30458333335</v>
          </cell>
          <cell r="AJ638">
            <v>288780.87625000003</v>
          </cell>
        </row>
        <row r="639">
          <cell r="Q639">
            <v>-5104426.16</v>
          </cell>
          <cell r="R639">
            <v>-5574310.5999999996</v>
          </cell>
          <cell r="S639">
            <v>-5952871.3300000001</v>
          </cell>
          <cell r="T639">
            <v>-6399631.3099999996</v>
          </cell>
          <cell r="AG639">
            <v>-1790443.5249999997</v>
          </cell>
          <cell r="AH639">
            <v>-2235390.89</v>
          </cell>
          <cell r="AI639">
            <v>-2715690.137083333</v>
          </cell>
          <cell r="AJ639">
            <v>-3219850.4250000003</v>
          </cell>
        </row>
        <row r="640">
          <cell r="Q640">
            <v>-1100761.99</v>
          </cell>
          <cell r="R640">
            <v>-1183385.24</v>
          </cell>
          <cell r="S640">
            <v>-1221429.51</v>
          </cell>
          <cell r="T640">
            <v>-1374229.18</v>
          </cell>
          <cell r="AG640">
            <v>-387028.17458333331</v>
          </cell>
          <cell r="AH640">
            <v>-482200.97583333333</v>
          </cell>
          <cell r="AI640">
            <v>-582401.5904166667</v>
          </cell>
          <cell r="AJ640">
            <v>-685980.5083333333</v>
          </cell>
        </row>
        <row r="641">
          <cell r="Q641">
            <v>1830715.29</v>
          </cell>
          <cell r="R641">
            <v>2182704.02</v>
          </cell>
          <cell r="S641">
            <v>2346554.8199999998</v>
          </cell>
          <cell r="T641">
            <v>3199913.3</v>
          </cell>
          <cell r="AG641">
            <v>549882.87708333321</v>
          </cell>
          <cell r="AH641">
            <v>717108.68166666664</v>
          </cell>
          <cell r="AI641">
            <v>905827.79999999993</v>
          </cell>
          <cell r="AJ641">
            <v>1136930.6383333334</v>
          </cell>
        </row>
        <row r="642">
          <cell r="R642">
            <v>0</v>
          </cell>
          <cell r="S642">
            <v>-2346554.8199999998</v>
          </cell>
          <cell r="T642">
            <v>-3199913.3</v>
          </cell>
          <cell r="AG642">
            <v>0</v>
          </cell>
          <cell r="AH642">
            <v>0</v>
          </cell>
          <cell r="AI642">
            <v>-97773.117499999993</v>
          </cell>
          <cell r="AJ642">
            <v>-328875.95583333331</v>
          </cell>
        </row>
        <row r="643">
          <cell r="R643">
            <v>57885.19</v>
          </cell>
          <cell r="S643">
            <v>71551.45</v>
          </cell>
          <cell r="T643">
            <v>55721</v>
          </cell>
          <cell r="AG643">
            <v>0</v>
          </cell>
          <cell r="AH643">
            <v>2411.8829166666669</v>
          </cell>
          <cell r="AI643">
            <v>7805.076250000001</v>
          </cell>
          <cell r="AJ643">
            <v>13108.095000000001</v>
          </cell>
        </row>
        <row r="644">
          <cell r="Q644">
            <v>0</v>
          </cell>
          <cell r="R644">
            <v>0</v>
          </cell>
          <cell r="S644">
            <v>0</v>
          </cell>
          <cell r="T644">
            <v>0</v>
          </cell>
          <cell r="AG644">
            <v>0</v>
          </cell>
          <cell r="AH644">
            <v>0</v>
          </cell>
          <cell r="AI644">
            <v>0</v>
          </cell>
          <cell r="AJ644">
            <v>0</v>
          </cell>
        </row>
        <row r="645">
          <cell r="Q645">
            <v>187781.41</v>
          </cell>
          <cell r="R645">
            <v>195635.85</v>
          </cell>
          <cell r="S645">
            <v>195578.86</v>
          </cell>
          <cell r="T645">
            <v>0</v>
          </cell>
          <cell r="AG645">
            <v>72189.946249999994</v>
          </cell>
          <cell r="AH645">
            <v>88165.66541666667</v>
          </cell>
          <cell r="AI645">
            <v>104466.27833333334</v>
          </cell>
          <cell r="AJ645">
            <v>112615.39750000001</v>
          </cell>
        </row>
        <row r="646">
          <cell r="Q646">
            <v>17878.21</v>
          </cell>
          <cell r="R646">
            <v>67693.259999999995</v>
          </cell>
          <cell r="S646">
            <v>193410.29</v>
          </cell>
          <cell r="T646">
            <v>338195.09</v>
          </cell>
          <cell r="AG646">
            <v>6774.901249999999</v>
          </cell>
          <cell r="AH646">
            <v>10340.379166666666</v>
          </cell>
          <cell r="AI646">
            <v>21219.693750000002</v>
          </cell>
          <cell r="AJ646">
            <v>43369.917916666665</v>
          </cell>
        </row>
        <row r="647">
          <cell r="Q647">
            <v>0</v>
          </cell>
          <cell r="R647">
            <v>0</v>
          </cell>
          <cell r="S647">
            <v>0</v>
          </cell>
          <cell r="T647">
            <v>0</v>
          </cell>
          <cell r="AG647">
            <v>0</v>
          </cell>
          <cell r="AH647">
            <v>0</v>
          </cell>
          <cell r="AI647">
            <v>0</v>
          </cell>
          <cell r="AJ647">
            <v>0</v>
          </cell>
        </row>
        <row r="648">
          <cell r="Q648">
            <v>-1053090.1599999999</v>
          </cell>
          <cell r="R648">
            <v>-964692.58</v>
          </cell>
          <cell r="S648">
            <v>-549401.99</v>
          </cell>
          <cell r="T648">
            <v>0</v>
          </cell>
          <cell r="AG648">
            <v>-571963.74708333332</v>
          </cell>
          <cell r="AH648">
            <v>-564312.15041666664</v>
          </cell>
          <cell r="AI648">
            <v>-568464.6283333333</v>
          </cell>
          <cell r="AJ648">
            <v>-571129.13666666672</v>
          </cell>
        </row>
        <row r="649">
          <cell r="Q649">
            <v>0</v>
          </cell>
          <cell r="R649">
            <v>0</v>
          </cell>
          <cell r="S649">
            <v>0</v>
          </cell>
          <cell r="T649">
            <v>0</v>
          </cell>
          <cell r="AG649">
            <v>0</v>
          </cell>
          <cell r="AH649">
            <v>0</v>
          </cell>
          <cell r="AI649">
            <v>0</v>
          </cell>
          <cell r="AJ649">
            <v>0</v>
          </cell>
        </row>
        <row r="650">
          <cell r="Q650">
            <v>394566.19</v>
          </cell>
          <cell r="R650">
            <v>285989.7</v>
          </cell>
          <cell r="S650">
            <v>206037.99</v>
          </cell>
          <cell r="T650">
            <v>0</v>
          </cell>
          <cell r="AG650">
            <v>338563.01666666666</v>
          </cell>
          <cell r="AH650">
            <v>338701.09166666667</v>
          </cell>
          <cell r="AI650">
            <v>337868.02500000002</v>
          </cell>
          <cell r="AJ650">
            <v>337490.34333333332</v>
          </cell>
        </row>
        <row r="651">
          <cell r="Q651">
            <v>-979736.54</v>
          </cell>
          <cell r="R651">
            <v>-1238162.97</v>
          </cell>
          <cell r="S651">
            <v>-1451739.3</v>
          </cell>
          <cell r="T651">
            <v>0</v>
          </cell>
          <cell r="AG651">
            <v>-328040.98666666663</v>
          </cell>
          <cell r="AH651">
            <v>-405190.22208333336</v>
          </cell>
          <cell r="AI651">
            <v>-496581.17458333331</v>
          </cell>
          <cell r="AJ651">
            <v>-545593.38583333336</v>
          </cell>
        </row>
        <row r="652">
          <cell r="Q652">
            <v>-398.85</v>
          </cell>
          <cell r="R652">
            <v>-398.85</v>
          </cell>
          <cell r="S652">
            <v>-398.85</v>
          </cell>
          <cell r="T652">
            <v>0</v>
          </cell>
          <cell r="AG652">
            <v>15467.631249999997</v>
          </cell>
          <cell r="AH652">
            <v>12358.995416666663</v>
          </cell>
          <cell r="AI652">
            <v>9250.3595833333293</v>
          </cell>
          <cell r="AJ652">
            <v>7696.0416666666615</v>
          </cell>
        </row>
        <row r="653">
          <cell r="Q653">
            <v>4770.29</v>
          </cell>
          <cell r="R653">
            <v>4770.29</v>
          </cell>
          <cell r="S653">
            <v>5018.3900000000003</v>
          </cell>
          <cell r="T653">
            <v>0</v>
          </cell>
          <cell r="AG653">
            <v>16349.248750000006</v>
          </cell>
          <cell r="AH653">
            <v>13663.852916666669</v>
          </cell>
          <cell r="AI653">
            <v>10988.794583333329</v>
          </cell>
          <cell r="AJ653">
            <v>9656.4341666666623</v>
          </cell>
        </row>
        <row r="654">
          <cell r="Q654">
            <v>0</v>
          </cell>
          <cell r="R654">
            <v>0</v>
          </cell>
          <cell r="S654">
            <v>0</v>
          </cell>
          <cell r="T654">
            <v>0</v>
          </cell>
          <cell r="AG654">
            <v>0</v>
          </cell>
          <cell r="AH654">
            <v>0</v>
          </cell>
          <cell r="AI654">
            <v>0</v>
          </cell>
          <cell r="AJ654">
            <v>0</v>
          </cell>
        </row>
        <row r="655">
          <cell r="Q655">
            <v>0</v>
          </cell>
          <cell r="R655">
            <v>0</v>
          </cell>
          <cell r="S655">
            <v>0</v>
          </cell>
          <cell r="T655">
            <v>0</v>
          </cell>
          <cell r="AG655">
            <v>0</v>
          </cell>
          <cell r="AH655">
            <v>0</v>
          </cell>
          <cell r="AI655">
            <v>0</v>
          </cell>
          <cell r="AJ655">
            <v>0</v>
          </cell>
        </row>
        <row r="656">
          <cell r="Q656">
            <v>0</v>
          </cell>
          <cell r="R656">
            <v>0</v>
          </cell>
          <cell r="S656">
            <v>-8117</v>
          </cell>
          <cell r="T656">
            <v>0</v>
          </cell>
          <cell r="AG656">
            <v>-67.651666666666671</v>
          </cell>
          <cell r="AH656">
            <v>-37.304583333333333</v>
          </cell>
          <cell r="AI656">
            <v>-341.68708333333331</v>
          </cell>
          <cell r="AJ656">
            <v>-676.41666666666663</v>
          </cell>
        </row>
        <row r="657">
          <cell r="Q657">
            <v>0</v>
          </cell>
          <cell r="R657">
            <v>0</v>
          </cell>
          <cell r="S657">
            <v>0</v>
          </cell>
          <cell r="T657">
            <v>0</v>
          </cell>
          <cell r="AG657">
            <v>0</v>
          </cell>
          <cell r="AH657">
            <v>0</v>
          </cell>
          <cell r="AI657">
            <v>0</v>
          </cell>
          <cell r="AJ657">
            <v>0</v>
          </cell>
        </row>
        <row r="658">
          <cell r="Q658">
            <v>-552356.63</v>
          </cell>
          <cell r="R658">
            <v>-552356.63</v>
          </cell>
          <cell r="S658">
            <v>-552356.63</v>
          </cell>
          <cell r="T658">
            <v>0</v>
          </cell>
          <cell r="AG658">
            <v>294637.04416666663</v>
          </cell>
          <cell r="AH658">
            <v>156512.95416666666</v>
          </cell>
          <cell r="AI658">
            <v>3245.6770833333285</v>
          </cell>
          <cell r="AJ658">
            <v>-80959.555000000008</v>
          </cell>
        </row>
        <row r="659">
          <cell r="Q659">
            <v>0</v>
          </cell>
          <cell r="R659">
            <v>0</v>
          </cell>
          <cell r="S659">
            <v>0</v>
          </cell>
          <cell r="T659">
            <v>0</v>
          </cell>
          <cell r="AG659">
            <v>0</v>
          </cell>
          <cell r="AH659">
            <v>0</v>
          </cell>
          <cell r="AI659">
            <v>0</v>
          </cell>
          <cell r="AJ659">
            <v>0</v>
          </cell>
        </row>
        <row r="660">
          <cell r="Q660">
            <v>0</v>
          </cell>
          <cell r="R660">
            <v>0</v>
          </cell>
          <cell r="S660">
            <v>0</v>
          </cell>
          <cell r="T660">
            <v>0</v>
          </cell>
          <cell r="AG660">
            <v>-89.583333333333329</v>
          </cell>
          <cell r="AH660">
            <v>-57.083333333333336</v>
          </cell>
          <cell r="AI660">
            <v>-19.583333333333332</v>
          </cell>
          <cell r="AJ660">
            <v>0</v>
          </cell>
        </row>
        <row r="661">
          <cell r="Q661">
            <v>0</v>
          </cell>
          <cell r="R661">
            <v>0</v>
          </cell>
          <cell r="S661">
            <v>0</v>
          </cell>
          <cell r="T661">
            <v>0</v>
          </cell>
          <cell r="AG661">
            <v>0</v>
          </cell>
          <cell r="AH661">
            <v>0</v>
          </cell>
          <cell r="AI661">
            <v>0</v>
          </cell>
          <cell r="AJ661">
            <v>0</v>
          </cell>
        </row>
        <row r="662">
          <cell r="Q662">
            <v>0</v>
          </cell>
          <cell r="R662">
            <v>0</v>
          </cell>
          <cell r="S662">
            <v>0</v>
          </cell>
          <cell r="T662">
            <v>0</v>
          </cell>
          <cell r="AG662">
            <v>0</v>
          </cell>
          <cell r="AH662">
            <v>0</v>
          </cell>
          <cell r="AI662">
            <v>0</v>
          </cell>
          <cell r="AJ662">
            <v>0</v>
          </cell>
        </row>
        <row r="663">
          <cell r="Q663">
            <v>0</v>
          </cell>
          <cell r="R663">
            <v>0</v>
          </cell>
          <cell r="S663">
            <v>0</v>
          </cell>
          <cell r="T663">
            <v>0</v>
          </cell>
          <cell r="AG663">
            <v>0</v>
          </cell>
          <cell r="AH663">
            <v>0</v>
          </cell>
          <cell r="AI663">
            <v>0</v>
          </cell>
          <cell r="AJ663">
            <v>0</v>
          </cell>
        </row>
        <row r="664">
          <cell r="Q664">
            <v>0</v>
          </cell>
          <cell r="R664">
            <v>0</v>
          </cell>
          <cell r="S664">
            <v>0</v>
          </cell>
          <cell r="T664">
            <v>0</v>
          </cell>
          <cell r="AG664">
            <v>619.84625000000005</v>
          </cell>
          <cell r="AH664">
            <v>549.10874999999999</v>
          </cell>
          <cell r="AI664">
            <v>478.37124999999997</v>
          </cell>
          <cell r="AJ664">
            <v>443.0025</v>
          </cell>
        </row>
        <row r="665">
          <cell r="Q665">
            <v>0</v>
          </cell>
          <cell r="R665">
            <v>0</v>
          </cell>
          <cell r="S665">
            <v>0</v>
          </cell>
          <cell r="T665">
            <v>0</v>
          </cell>
          <cell r="AG665">
            <v>1436.0620833333335</v>
          </cell>
          <cell r="AH665">
            <v>1436.1091666666669</v>
          </cell>
          <cell r="AI665">
            <v>1436.1091666666669</v>
          </cell>
          <cell r="AJ665">
            <v>1436.1091666666669</v>
          </cell>
        </row>
        <row r="666">
          <cell r="Q666">
            <v>0</v>
          </cell>
          <cell r="R666">
            <v>0</v>
          </cell>
          <cell r="S666">
            <v>0</v>
          </cell>
          <cell r="T666">
            <v>0</v>
          </cell>
          <cell r="AG666">
            <v>12878.130833333335</v>
          </cell>
          <cell r="AH666">
            <v>12878.130833333335</v>
          </cell>
          <cell r="AI666">
            <v>12878.130833333335</v>
          </cell>
          <cell r="AJ666">
            <v>12878.130833333335</v>
          </cell>
        </row>
        <row r="667">
          <cell r="Q667">
            <v>0</v>
          </cell>
          <cell r="R667">
            <v>0</v>
          </cell>
          <cell r="S667">
            <v>0</v>
          </cell>
          <cell r="T667">
            <v>0</v>
          </cell>
          <cell r="AG667">
            <v>912.48083333333341</v>
          </cell>
          <cell r="AH667">
            <v>912.48083333333341</v>
          </cell>
          <cell r="AI667">
            <v>456.2404166666667</v>
          </cell>
          <cell r="AJ667">
            <v>0</v>
          </cell>
        </row>
        <row r="668">
          <cell r="Q668">
            <v>0</v>
          </cell>
          <cell r="R668">
            <v>0</v>
          </cell>
          <cell r="S668">
            <v>0</v>
          </cell>
          <cell r="T668">
            <v>0</v>
          </cell>
          <cell r="AG668">
            <v>303.78125</v>
          </cell>
          <cell r="AH668">
            <v>101.26041666666667</v>
          </cell>
          <cell r="AI668">
            <v>0</v>
          </cell>
          <cell r="AJ668">
            <v>0</v>
          </cell>
        </row>
        <row r="669">
          <cell r="Q669">
            <v>0</v>
          </cell>
          <cell r="R669">
            <v>0</v>
          </cell>
          <cell r="S669">
            <v>0</v>
          </cell>
          <cell r="T669">
            <v>0</v>
          </cell>
          <cell r="AG669">
            <v>499.4708333333333</v>
          </cell>
          <cell r="AH669">
            <v>299.6825</v>
          </cell>
          <cell r="AI669">
            <v>99.894166666666663</v>
          </cell>
          <cell r="AJ669">
            <v>0</v>
          </cell>
        </row>
        <row r="670">
          <cell r="Q670">
            <v>0</v>
          </cell>
          <cell r="R670">
            <v>0</v>
          </cell>
          <cell r="S670">
            <v>0</v>
          </cell>
          <cell r="T670">
            <v>0</v>
          </cell>
          <cell r="AG670">
            <v>-261.05416666666667</v>
          </cell>
          <cell r="AH670">
            <v>-410.06124999999997</v>
          </cell>
          <cell r="AI670">
            <v>-384.91041666666666</v>
          </cell>
          <cell r="AJ670">
            <v>-274.87166666666667</v>
          </cell>
        </row>
        <row r="671">
          <cell r="Q671">
            <v>0</v>
          </cell>
          <cell r="R671">
            <v>0</v>
          </cell>
          <cell r="S671">
            <v>0</v>
          </cell>
          <cell r="T671">
            <v>0</v>
          </cell>
          <cell r="AG671">
            <v>60.588333333333331</v>
          </cell>
          <cell r="AH671">
            <v>60.588333333333331</v>
          </cell>
          <cell r="AI671">
            <v>60.588333333333331</v>
          </cell>
          <cell r="AJ671">
            <v>60.588333333333331</v>
          </cell>
        </row>
        <row r="672">
          <cell r="Q672">
            <v>0</v>
          </cell>
          <cell r="R672">
            <v>1200</v>
          </cell>
          <cell r="S672">
            <v>17.649999999999999</v>
          </cell>
          <cell r="T672">
            <v>0</v>
          </cell>
          <cell r="AG672">
            <v>282.75166666666667</v>
          </cell>
          <cell r="AH672">
            <v>332.75166666666667</v>
          </cell>
          <cell r="AI672">
            <v>322.69958333333335</v>
          </cell>
          <cell r="AJ672">
            <v>262.64749999999998</v>
          </cell>
        </row>
        <row r="673">
          <cell r="Q673">
            <v>0</v>
          </cell>
          <cell r="R673">
            <v>0</v>
          </cell>
          <cell r="S673">
            <v>0</v>
          </cell>
          <cell r="T673">
            <v>0</v>
          </cell>
          <cell r="AG673">
            <v>0</v>
          </cell>
          <cell r="AH673">
            <v>0</v>
          </cell>
          <cell r="AI673">
            <v>0</v>
          </cell>
          <cell r="AJ673">
            <v>0</v>
          </cell>
        </row>
        <row r="674">
          <cell r="Q674">
            <v>0</v>
          </cell>
          <cell r="R674">
            <v>0</v>
          </cell>
          <cell r="S674">
            <v>0</v>
          </cell>
          <cell r="T674">
            <v>0</v>
          </cell>
          <cell r="AG674">
            <v>0</v>
          </cell>
          <cell r="AH674">
            <v>0</v>
          </cell>
          <cell r="AI674">
            <v>0</v>
          </cell>
          <cell r="AJ674">
            <v>0</v>
          </cell>
        </row>
        <row r="675">
          <cell r="Q675">
            <v>0</v>
          </cell>
          <cell r="R675">
            <v>0</v>
          </cell>
          <cell r="S675">
            <v>0</v>
          </cell>
          <cell r="T675">
            <v>0</v>
          </cell>
          <cell r="AG675">
            <v>0</v>
          </cell>
          <cell r="AH675">
            <v>0</v>
          </cell>
          <cell r="AI675">
            <v>0</v>
          </cell>
          <cell r="AJ675">
            <v>0</v>
          </cell>
        </row>
        <row r="676">
          <cell r="Q676">
            <v>0</v>
          </cell>
          <cell r="R676">
            <v>79.78</v>
          </cell>
          <cell r="S676">
            <v>79.78</v>
          </cell>
          <cell r="T676">
            <v>0</v>
          </cell>
          <cell r="AG676">
            <v>0</v>
          </cell>
          <cell r="AH676">
            <v>3.3241666666666667</v>
          </cell>
          <cell r="AI676">
            <v>9.9725000000000001</v>
          </cell>
          <cell r="AJ676">
            <v>13.296666666666667</v>
          </cell>
        </row>
        <row r="677">
          <cell r="Q677">
            <v>0</v>
          </cell>
          <cell r="R677">
            <v>0</v>
          </cell>
          <cell r="S677">
            <v>0</v>
          </cell>
          <cell r="T677">
            <v>0</v>
          </cell>
          <cell r="AG677">
            <v>0</v>
          </cell>
          <cell r="AH677">
            <v>0</v>
          </cell>
          <cell r="AI677">
            <v>0</v>
          </cell>
          <cell r="AJ677">
            <v>0</v>
          </cell>
        </row>
        <row r="678">
          <cell r="Q678">
            <v>0</v>
          </cell>
          <cell r="R678">
            <v>0</v>
          </cell>
          <cell r="S678">
            <v>0</v>
          </cell>
          <cell r="T678">
            <v>0</v>
          </cell>
          <cell r="AG678">
            <v>0</v>
          </cell>
          <cell r="AH678">
            <v>0</v>
          </cell>
          <cell r="AI678">
            <v>0</v>
          </cell>
          <cell r="AJ678">
            <v>0</v>
          </cell>
        </row>
        <row r="679">
          <cell r="Q679">
            <v>0</v>
          </cell>
          <cell r="R679">
            <v>0</v>
          </cell>
          <cell r="S679">
            <v>0</v>
          </cell>
          <cell r="T679">
            <v>0</v>
          </cell>
          <cell r="AG679">
            <v>-1311.0908333333334</v>
          </cell>
          <cell r="AH679">
            <v>-511.16833333333335</v>
          </cell>
          <cell r="AI679">
            <v>-242.73625000000001</v>
          </cell>
          <cell r="AJ679">
            <v>13.416666666666666</v>
          </cell>
        </row>
        <row r="680">
          <cell r="Q680">
            <v>0</v>
          </cell>
          <cell r="R680">
            <v>0</v>
          </cell>
          <cell r="S680">
            <v>0</v>
          </cell>
          <cell r="T680">
            <v>0</v>
          </cell>
          <cell r="AG680">
            <v>-16.465</v>
          </cell>
          <cell r="AH680">
            <v>-16.465</v>
          </cell>
          <cell r="AI680">
            <v>-16.465</v>
          </cell>
          <cell r="AJ680">
            <v>-16.465</v>
          </cell>
        </row>
        <row r="681">
          <cell r="AG681">
            <v>0</v>
          </cell>
          <cell r="AH681">
            <v>0</v>
          </cell>
          <cell r="AI681">
            <v>0</v>
          </cell>
          <cell r="AJ681">
            <v>0</v>
          </cell>
        </row>
        <row r="682">
          <cell r="AG682">
            <v>0</v>
          </cell>
          <cell r="AH682">
            <v>0</v>
          </cell>
          <cell r="AI682">
            <v>0</v>
          </cell>
          <cell r="AJ682">
            <v>0</v>
          </cell>
        </row>
        <row r="683">
          <cell r="Q683">
            <v>-163837.85999999999</v>
          </cell>
          <cell r="R683">
            <v>-199824.73</v>
          </cell>
          <cell r="S683">
            <v>-213291.08</v>
          </cell>
          <cell r="T683">
            <v>-193297.78</v>
          </cell>
          <cell r="AG683">
            <v>-80999.089999999982</v>
          </cell>
          <cell r="AH683">
            <v>-95333.839166666672</v>
          </cell>
          <cell r="AI683">
            <v>-110969.92166666668</v>
          </cell>
          <cell r="AJ683">
            <v>-124873.89166666666</v>
          </cell>
        </row>
        <row r="684">
          <cell r="AG684">
            <v>0</v>
          </cell>
          <cell r="AH684">
            <v>0</v>
          </cell>
          <cell r="AI684">
            <v>0</v>
          </cell>
          <cell r="AJ684">
            <v>0</v>
          </cell>
        </row>
        <row r="685">
          <cell r="Q685">
            <v>6468.93</v>
          </cell>
          <cell r="R685">
            <v>-13119.73</v>
          </cell>
          <cell r="S685">
            <v>-32445.45</v>
          </cell>
          <cell r="T685">
            <v>-7370.22</v>
          </cell>
          <cell r="AG685">
            <v>21766.872916666664</v>
          </cell>
          <cell r="AH685">
            <v>20242.148333333334</v>
          </cell>
          <cell r="AI685">
            <v>16570.947499999995</v>
          </cell>
          <cell r="AJ685">
            <v>14033.795416666662</v>
          </cell>
        </row>
        <row r="686">
          <cell r="AG686">
            <v>0</v>
          </cell>
          <cell r="AH686">
            <v>0</v>
          </cell>
          <cell r="AI686">
            <v>0</v>
          </cell>
          <cell r="AJ686">
            <v>0</v>
          </cell>
        </row>
        <row r="687">
          <cell r="Q687">
            <v>1009412.27</v>
          </cell>
          <cell r="R687">
            <v>773385.84</v>
          </cell>
          <cell r="S687">
            <v>1106887.33</v>
          </cell>
          <cell r="T687">
            <v>820807.41</v>
          </cell>
          <cell r="AG687">
            <v>626744.55624999991</v>
          </cell>
          <cell r="AH687">
            <v>669031.13458333327</v>
          </cell>
          <cell r="AI687">
            <v>715453.82250000013</v>
          </cell>
          <cell r="AJ687">
            <v>765218.0229166667</v>
          </cell>
        </row>
        <row r="688">
          <cell r="Q688">
            <v>0</v>
          </cell>
          <cell r="R688">
            <v>0</v>
          </cell>
          <cell r="S688">
            <v>0</v>
          </cell>
          <cell r="T688">
            <v>0</v>
          </cell>
          <cell r="AG688">
            <v>0</v>
          </cell>
          <cell r="AH688">
            <v>0</v>
          </cell>
          <cell r="AI688">
            <v>0</v>
          </cell>
          <cell r="AJ688">
            <v>0</v>
          </cell>
        </row>
        <row r="689">
          <cell r="Q689">
            <v>1743402.81</v>
          </cell>
          <cell r="R689">
            <v>1578388.36</v>
          </cell>
          <cell r="S689">
            <v>1790010.87</v>
          </cell>
          <cell r="T689">
            <v>1339177.93</v>
          </cell>
          <cell r="AG689">
            <v>1241972.5341666669</v>
          </cell>
          <cell r="AH689">
            <v>1246900.53</v>
          </cell>
          <cell r="AI689">
            <v>1258855.925</v>
          </cell>
          <cell r="AJ689">
            <v>1286810.9337500001</v>
          </cell>
        </row>
        <row r="690">
          <cell r="Q690">
            <v>1438.7</v>
          </cell>
          <cell r="R690">
            <v>1544.57</v>
          </cell>
          <cell r="S690">
            <v>1544.57</v>
          </cell>
          <cell r="T690">
            <v>0</v>
          </cell>
          <cell r="AG690">
            <v>297.21833333333336</v>
          </cell>
          <cell r="AH690">
            <v>421.52125000000001</v>
          </cell>
          <cell r="AI690">
            <v>550.23541666666665</v>
          </cell>
          <cell r="AJ690">
            <v>614.59249999999997</v>
          </cell>
        </row>
        <row r="691">
          <cell r="Q691">
            <v>0</v>
          </cell>
          <cell r="R691">
            <v>0</v>
          </cell>
          <cell r="S691">
            <v>0</v>
          </cell>
          <cell r="T691">
            <v>0</v>
          </cell>
          <cell r="AG691">
            <v>40.083333333333336</v>
          </cell>
          <cell r="AH691">
            <v>40.083333333333336</v>
          </cell>
          <cell r="AI691">
            <v>20.041666666666668</v>
          </cell>
          <cell r="AJ691">
            <v>0</v>
          </cell>
        </row>
        <row r="692">
          <cell r="Q692">
            <v>10555000</v>
          </cell>
          <cell r="R692">
            <v>10555000</v>
          </cell>
          <cell r="S692">
            <v>10555000</v>
          </cell>
          <cell r="T692">
            <v>9043000</v>
          </cell>
          <cell r="AG692">
            <v>10420892.5</v>
          </cell>
          <cell r="AH692">
            <v>10474535.5</v>
          </cell>
          <cell r="AI692">
            <v>10528178.5</v>
          </cell>
          <cell r="AJ692">
            <v>10492000</v>
          </cell>
        </row>
        <row r="693">
          <cell r="Q693">
            <v>4472.4399999999996</v>
          </cell>
          <cell r="R693">
            <v>35696.1</v>
          </cell>
          <cell r="S693">
            <v>86697.55</v>
          </cell>
          <cell r="T693">
            <v>113504.05</v>
          </cell>
          <cell r="AG693">
            <v>186.35166666666666</v>
          </cell>
          <cell r="AH693">
            <v>1860.0408333333332</v>
          </cell>
          <cell r="AI693">
            <v>6959.7762499999999</v>
          </cell>
          <cell r="AJ693">
            <v>15301.509583333333</v>
          </cell>
        </row>
        <row r="694">
          <cell r="Q694">
            <v>109523230.25</v>
          </cell>
          <cell r="R694">
            <v>110594484.5</v>
          </cell>
          <cell r="S694">
            <v>111665738.75</v>
          </cell>
          <cell r="T694">
            <v>112736993</v>
          </cell>
          <cell r="AG694">
            <v>83276858.479166672</v>
          </cell>
          <cell r="AH694">
            <v>86641836.104166672</v>
          </cell>
          <cell r="AI694">
            <v>89973362.979166672</v>
          </cell>
          <cell r="AJ694">
            <v>93271439.104166672</v>
          </cell>
        </row>
        <row r="695">
          <cell r="Q695">
            <v>8239.25</v>
          </cell>
          <cell r="R695">
            <v>9366.6</v>
          </cell>
          <cell r="S695">
            <v>9464.24</v>
          </cell>
          <cell r="T695">
            <v>0</v>
          </cell>
          <cell r="AG695">
            <v>3370.8970833333333</v>
          </cell>
          <cell r="AH695">
            <v>4104.4741666666669</v>
          </cell>
          <cell r="AI695">
            <v>4889.0924999999997</v>
          </cell>
          <cell r="AJ695">
            <v>5283.435833333333</v>
          </cell>
        </row>
        <row r="696">
          <cell r="Q696">
            <v>62194.09</v>
          </cell>
          <cell r="R696">
            <v>57042.85</v>
          </cell>
          <cell r="S696">
            <v>51891.61</v>
          </cell>
          <cell r="T696">
            <v>46740.37</v>
          </cell>
          <cell r="AG696">
            <v>131288.21666666665</v>
          </cell>
          <cell r="AH696">
            <v>120038.91791666666</v>
          </cell>
          <cell r="AI696">
            <v>109323.50833333332</v>
          </cell>
          <cell r="AJ696">
            <v>99135.321249999979</v>
          </cell>
        </row>
        <row r="697">
          <cell r="Q697">
            <v>0</v>
          </cell>
          <cell r="R697">
            <v>0</v>
          </cell>
          <cell r="S697">
            <v>0</v>
          </cell>
          <cell r="T697">
            <v>0</v>
          </cell>
          <cell r="AG697">
            <v>0</v>
          </cell>
          <cell r="AH697">
            <v>0</v>
          </cell>
          <cell r="AI697">
            <v>0</v>
          </cell>
          <cell r="AJ697">
            <v>0</v>
          </cell>
        </row>
        <row r="698">
          <cell r="AG698">
            <v>0</v>
          </cell>
          <cell r="AH698">
            <v>0</v>
          </cell>
          <cell r="AI698">
            <v>0</v>
          </cell>
          <cell r="AJ698">
            <v>0</v>
          </cell>
        </row>
        <row r="699">
          <cell r="Q699">
            <v>-502.28</v>
          </cell>
          <cell r="R699">
            <v>-502.28</v>
          </cell>
          <cell r="S699">
            <v>-502.28</v>
          </cell>
          <cell r="T699">
            <v>0</v>
          </cell>
          <cell r="AG699">
            <v>4.7566666666666704</v>
          </cell>
          <cell r="AH699">
            <v>-37.099999999999994</v>
          </cell>
          <cell r="AI699">
            <v>-78.956666666666663</v>
          </cell>
          <cell r="AJ699">
            <v>-99.884999999999991</v>
          </cell>
        </row>
        <row r="700">
          <cell r="Q700">
            <v>1536.17</v>
          </cell>
          <cell r="R700">
            <v>1759.77</v>
          </cell>
          <cell r="S700">
            <v>1802.35</v>
          </cell>
          <cell r="T700">
            <v>0</v>
          </cell>
          <cell r="AG700">
            <v>740.12208333333331</v>
          </cell>
          <cell r="AH700">
            <v>795.67124999999999</v>
          </cell>
          <cell r="AI700">
            <v>853.31374999999991</v>
          </cell>
          <cell r="AJ700">
            <v>880.34833333333336</v>
          </cell>
        </row>
        <row r="701">
          <cell r="Q701">
            <v>0</v>
          </cell>
          <cell r="R701">
            <v>0</v>
          </cell>
          <cell r="S701">
            <v>0</v>
          </cell>
          <cell r="T701">
            <v>0</v>
          </cell>
          <cell r="AG701">
            <v>0</v>
          </cell>
          <cell r="AH701">
            <v>0</v>
          </cell>
          <cell r="AI701">
            <v>0</v>
          </cell>
          <cell r="AJ701">
            <v>0</v>
          </cell>
        </row>
        <row r="702">
          <cell r="Q702">
            <v>682204.74</v>
          </cell>
          <cell r="R702">
            <v>570276.84</v>
          </cell>
          <cell r="S702">
            <v>713531.46</v>
          </cell>
          <cell r="T702">
            <v>766124.94</v>
          </cell>
          <cell r="AG702">
            <v>845397.6529166667</v>
          </cell>
          <cell r="AH702">
            <v>789053.48583333334</v>
          </cell>
          <cell r="AI702">
            <v>719985.9520833334</v>
          </cell>
          <cell r="AJ702">
            <v>679845.10458333336</v>
          </cell>
        </row>
        <row r="703">
          <cell r="Q703">
            <v>369910.57</v>
          </cell>
          <cell r="R703">
            <v>365658.73</v>
          </cell>
          <cell r="S703">
            <v>361406.89</v>
          </cell>
          <cell r="T703">
            <v>357155.05</v>
          </cell>
          <cell r="AG703">
            <v>395421.61000000004</v>
          </cell>
          <cell r="AH703">
            <v>391169.77</v>
          </cell>
          <cell r="AI703">
            <v>386917.93</v>
          </cell>
          <cell r="AJ703">
            <v>382666.09</v>
          </cell>
        </row>
        <row r="704">
          <cell r="Q704">
            <v>815</v>
          </cell>
          <cell r="R704">
            <v>815</v>
          </cell>
          <cell r="S704">
            <v>0</v>
          </cell>
          <cell r="T704">
            <v>0</v>
          </cell>
          <cell r="AG704">
            <v>169.79166666666666</v>
          </cell>
          <cell r="AH704">
            <v>237.70833333333334</v>
          </cell>
          <cell r="AI704">
            <v>271.66666666666669</v>
          </cell>
          <cell r="AJ704">
            <v>271.66666666666669</v>
          </cell>
        </row>
        <row r="705">
          <cell r="Q705">
            <v>0</v>
          </cell>
          <cell r="R705">
            <v>0</v>
          </cell>
          <cell r="S705">
            <v>0</v>
          </cell>
          <cell r="T705">
            <v>0</v>
          </cell>
          <cell r="AG705">
            <v>632940.83333333337</v>
          </cell>
          <cell r="AH705">
            <v>577902.5</v>
          </cell>
          <cell r="AI705">
            <v>522864.16666666669</v>
          </cell>
          <cell r="AJ705">
            <v>467825.83333333331</v>
          </cell>
        </row>
        <row r="706">
          <cell r="Q706">
            <v>0</v>
          </cell>
          <cell r="R706">
            <v>0</v>
          </cell>
          <cell r="S706">
            <v>0</v>
          </cell>
          <cell r="T706">
            <v>0</v>
          </cell>
          <cell r="AG706">
            <v>0</v>
          </cell>
          <cell r="AH706">
            <v>0</v>
          </cell>
          <cell r="AI706">
            <v>0</v>
          </cell>
          <cell r="AJ706">
            <v>0</v>
          </cell>
        </row>
        <row r="707">
          <cell r="Q707">
            <v>0</v>
          </cell>
          <cell r="R707">
            <v>0</v>
          </cell>
          <cell r="S707">
            <v>0</v>
          </cell>
          <cell r="T707">
            <v>-64880.76</v>
          </cell>
          <cell r="AG707">
            <v>26536.914999999997</v>
          </cell>
          <cell r="AH707">
            <v>26536.914999999997</v>
          </cell>
          <cell r="AI707">
            <v>26536.914999999997</v>
          </cell>
          <cell r="AJ707">
            <v>10565.092499999999</v>
          </cell>
        </row>
        <row r="708">
          <cell r="Q708">
            <v>0</v>
          </cell>
          <cell r="R708">
            <v>0</v>
          </cell>
          <cell r="S708">
            <v>0</v>
          </cell>
          <cell r="T708">
            <v>0</v>
          </cell>
          <cell r="AG708">
            <v>404.625</v>
          </cell>
          <cell r="AH708">
            <v>404.625</v>
          </cell>
          <cell r="AI708">
            <v>404.625</v>
          </cell>
          <cell r="AJ708">
            <v>404.625</v>
          </cell>
        </row>
        <row r="709">
          <cell r="Q709">
            <v>0</v>
          </cell>
          <cell r="R709">
            <v>0</v>
          </cell>
          <cell r="S709">
            <v>0</v>
          </cell>
          <cell r="T709">
            <v>0</v>
          </cell>
          <cell r="AG709">
            <v>0</v>
          </cell>
          <cell r="AH709">
            <v>0</v>
          </cell>
          <cell r="AI709">
            <v>0</v>
          </cell>
          <cell r="AJ709">
            <v>0</v>
          </cell>
        </row>
        <row r="710">
          <cell r="Q710">
            <v>0</v>
          </cell>
          <cell r="R710">
            <v>0</v>
          </cell>
          <cell r="S710">
            <v>0</v>
          </cell>
          <cell r="T710">
            <v>0</v>
          </cell>
          <cell r="AG710">
            <v>0</v>
          </cell>
          <cell r="AH710">
            <v>0</v>
          </cell>
          <cell r="AI710">
            <v>0</v>
          </cell>
          <cell r="AJ710">
            <v>0</v>
          </cell>
        </row>
        <row r="711">
          <cell r="Q711">
            <v>0</v>
          </cell>
          <cell r="R711">
            <v>0</v>
          </cell>
          <cell r="S711">
            <v>0</v>
          </cell>
          <cell r="T711">
            <v>0</v>
          </cell>
          <cell r="AG711">
            <v>0</v>
          </cell>
          <cell r="AH711">
            <v>0</v>
          </cell>
          <cell r="AI711">
            <v>0</v>
          </cell>
          <cell r="AJ711">
            <v>0</v>
          </cell>
        </row>
        <row r="712">
          <cell r="Q712">
            <v>26387</v>
          </cell>
          <cell r="R712">
            <v>0</v>
          </cell>
          <cell r="S712">
            <v>0</v>
          </cell>
          <cell r="T712">
            <v>0</v>
          </cell>
          <cell r="AG712">
            <v>3429.4166666666665</v>
          </cell>
          <cell r="AH712">
            <v>4528.875</v>
          </cell>
          <cell r="AI712">
            <v>4528.875</v>
          </cell>
          <cell r="AJ712">
            <v>4528.875</v>
          </cell>
        </row>
        <row r="713">
          <cell r="Q713">
            <v>42523.5</v>
          </cell>
          <cell r="R713">
            <v>42523.5</v>
          </cell>
          <cell r="S713">
            <v>0</v>
          </cell>
          <cell r="T713">
            <v>0</v>
          </cell>
          <cell r="AG713">
            <v>6513.354166666667</v>
          </cell>
          <cell r="AH713">
            <v>10056.979166666666</v>
          </cell>
          <cell r="AI713">
            <v>11828.791666666666</v>
          </cell>
          <cell r="AJ713">
            <v>11828.791666666666</v>
          </cell>
        </row>
        <row r="714">
          <cell r="Q714">
            <v>0</v>
          </cell>
          <cell r="R714">
            <v>0</v>
          </cell>
          <cell r="S714">
            <v>0</v>
          </cell>
          <cell r="T714">
            <v>0</v>
          </cell>
          <cell r="AG714">
            <v>17.708333333333332</v>
          </cell>
          <cell r="AH714">
            <v>17.708333333333332</v>
          </cell>
          <cell r="AI714">
            <v>8.8541666666666661</v>
          </cell>
          <cell r="AJ714">
            <v>0</v>
          </cell>
        </row>
        <row r="715">
          <cell r="Q715">
            <v>0</v>
          </cell>
          <cell r="R715">
            <v>0</v>
          </cell>
          <cell r="S715">
            <v>0</v>
          </cell>
          <cell r="T715">
            <v>0</v>
          </cell>
          <cell r="AG715">
            <v>0</v>
          </cell>
          <cell r="AH715">
            <v>0</v>
          </cell>
          <cell r="AI715">
            <v>0</v>
          </cell>
          <cell r="AJ715">
            <v>0</v>
          </cell>
        </row>
        <row r="716">
          <cell r="Q716">
            <v>0</v>
          </cell>
          <cell r="R716">
            <v>0</v>
          </cell>
          <cell r="S716">
            <v>0</v>
          </cell>
          <cell r="T716">
            <v>0</v>
          </cell>
          <cell r="AG716">
            <v>172.70749999999998</v>
          </cell>
          <cell r="AH716">
            <v>172.70749999999998</v>
          </cell>
          <cell r="AI716">
            <v>172.70749999999998</v>
          </cell>
          <cell r="AJ716">
            <v>172.70749999999998</v>
          </cell>
        </row>
        <row r="717">
          <cell r="Q717">
            <v>0</v>
          </cell>
          <cell r="R717">
            <v>0</v>
          </cell>
          <cell r="S717">
            <v>0</v>
          </cell>
          <cell r="T717">
            <v>0</v>
          </cell>
          <cell r="AG717">
            <v>43.414583333333326</v>
          </cell>
          <cell r="AH717">
            <v>26.048749999999998</v>
          </cell>
          <cell r="AI717">
            <v>8.6829166666666655</v>
          </cell>
          <cell r="AJ717">
            <v>0</v>
          </cell>
        </row>
        <row r="718">
          <cell r="Q718">
            <v>103528.11</v>
          </cell>
          <cell r="R718">
            <v>104051.11</v>
          </cell>
          <cell r="S718">
            <v>59331.76</v>
          </cell>
          <cell r="T718">
            <v>65851.399999999994</v>
          </cell>
          <cell r="AG718">
            <v>157730.30333333334</v>
          </cell>
          <cell r="AH718">
            <v>147676.47041666665</v>
          </cell>
          <cell r="AI718">
            <v>137855.10083333336</v>
          </cell>
          <cell r="AJ718">
            <v>128688.75250000005</v>
          </cell>
        </row>
        <row r="719">
          <cell r="Q719">
            <v>0</v>
          </cell>
          <cell r="R719">
            <v>0</v>
          </cell>
          <cell r="S719">
            <v>0</v>
          </cell>
          <cell r="T719">
            <v>0</v>
          </cell>
          <cell r="AG719">
            <v>10339.358333333334</v>
          </cell>
          <cell r="AH719">
            <v>10339.358333333334</v>
          </cell>
          <cell r="AI719">
            <v>10339.358333333334</v>
          </cell>
          <cell r="AJ719">
            <v>10339.358333333334</v>
          </cell>
        </row>
        <row r="720">
          <cell r="Q720">
            <v>0</v>
          </cell>
          <cell r="R720">
            <v>0</v>
          </cell>
          <cell r="S720">
            <v>0</v>
          </cell>
          <cell r="T720">
            <v>0</v>
          </cell>
          <cell r="AG720">
            <v>0</v>
          </cell>
          <cell r="AH720">
            <v>0</v>
          </cell>
          <cell r="AI720">
            <v>0</v>
          </cell>
          <cell r="AJ720">
            <v>0</v>
          </cell>
        </row>
        <row r="721">
          <cell r="Q721">
            <v>6182.31</v>
          </cell>
          <cell r="R721">
            <v>7105.99</v>
          </cell>
          <cell r="S721">
            <v>8247.9</v>
          </cell>
          <cell r="T721">
            <v>8717.44</v>
          </cell>
          <cell r="AG721">
            <v>4723.0045833333334</v>
          </cell>
          <cell r="AH721">
            <v>5042.6895833333328</v>
          </cell>
          <cell r="AI721">
            <v>5416.7904166666658</v>
          </cell>
          <cell r="AJ721">
            <v>5831.9712499999996</v>
          </cell>
        </row>
        <row r="722">
          <cell r="Q722">
            <v>0</v>
          </cell>
          <cell r="R722">
            <v>0</v>
          </cell>
          <cell r="S722">
            <v>0</v>
          </cell>
          <cell r="T722">
            <v>0</v>
          </cell>
          <cell r="AG722">
            <v>0</v>
          </cell>
          <cell r="AH722">
            <v>0</v>
          </cell>
          <cell r="AI722">
            <v>0</v>
          </cell>
          <cell r="AJ722">
            <v>0</v>
          </cell>
        </row>
        <row r="723">
          <cell r="Q723">
            <v>0</v>
          </cell>
          <cell r="R723">
            <v>0</v>
          </cell>
          <cell r="S723">
            <v>0</v>
          </cell>
          <cell r="T723">
            <v>0</v>
          </cell>
          <cell r="AG723">
            <v>0</v>
          </cell>
          <cell r="AH723">
            <v>0</v>
          </cell>
          <cell r="AI723">
            <v>0</v>
          </cell>
          <cell r="AJ723">
            <v>0</v>
          </cell>
        </row>
        <row r="724">
          <cell r="AG724">
            <v>0</v>
          </cell>
          <cell r="AH724">
            <v>0</v>
          </cell>
          <cell r="AI724">
            <v>0</v>
          </cell>
          <cell r="AJ724">
            <v>0</v>
          </cell>
        </row>
        <row r="725">
          <cell r="Q725">
            <v>0</v>
          </cell>
          <cell r="R725">
            <v>0</v>
          </cell>
          <cell r="S725">
            <v>0</v>
          </cell>
          <cell r="T725">
            <v>0</v>
          </cell>
          <cell r="AG725">
            <v>0</v>
          </cell>
          <cell r="AH725">
            <v>0</v>
          </cell>
          <cell r="AI725">
            <v>0</v>
          </cell>
          <cell r="AJ725">
            <v>0</v>
          </cell>
        </row>
        <row r="726">
          <cell r="Q726">
            <v>0</v>
          </cell>
          <cell r="R726">
            <v>0</v>
          </cell>
          <cell r="S726">
            <v>0</v>
          </cell>
          <cell r="T726">
            <v>0</v>
          </cell>
          <cell r="AG726">
            <v>0</v>
          </cell>
          <cell r="AH726">
            <v>0</v>
          </cell>
          <cell r="AI726">
            <v>0</v>
          </cell>
          <cell r="AJ726">
            <v>0</v>
          </cell>
        </row>
        <row r="727">
          <cell r="Q727">
            <v>0</v>
          </cell>
          <cell r="R727">
            <v>0</v>
          </cell>
          <cell r="S727">
            <v>0</v>
          </cell>
          <cell r="T727">
            <v>0</v>
          </cell>
          <cell r="AG727">
            <v>2514014.7916666665</v>
          </cell>
          <cell r="AH727">
            <v>1508408.875</v>
          </cell>
          <cell r="AI727">
            <v>502802.95833333331</v>
          </cell>
          <cell r="AJ727">
            <v>0</v>
          </cell>
        </row>
        <row r="728">
          <cell r="Q728">
            <v>0</v>
          </cell>
          <cell r="R728">
            <v>0</v>
          </cell>
          <cell r="S728">
            <v>0</v>
          </cell>
          <cell r="T728">
            <v>0</v>
          </cell>
          <cell r="AG728">
            <v>-879905.20833333337</v>
          </cell>
          <cell r="AH728">
            <v>-527943.125</v>
          </cell>
          <cell r="AI728">
            <v>-175981.04166666666</v>
          </cell>
          <cell r="AJ728">
            <v>0</v>
          </cell>
        </row>
        <row r="729">
          <cell r="Q729">
            <v>0</v>
          </cell>
          <cell r="R729">
            <v>0</v>
          </cell>
          <cell r="S729">
            <v>0</v>
          </cell>
          <cell r="T729">
            <v>0</v>
          </cell>
          <cell r="AG729">
            <v>0</v>
          </cell>
          <cell r="AH729">
            <v>0</v>
          </cell>
          <cell r="AI729">
            <v>0</v>
          </cell>
          <cell r="AJ729">
            <v>0</v>
          </cell>
        </row>
        <row r="730">
          <cell r="Q730">
            <v>0</v>
          </cell>
          <cell r="R730">
            <v>0</v>
          </cell>
          <cell r="S730">
            <v>0</v>
          </cell>
          <cell r="T730">
            <v>0</v>
          </cell>
          <cell r="AG730">
            <v>0</v>
          </cell>
          <cell r="AH730">
            <v>0</v>
          </cell>
          <cell r="AI730">
            <v>0</v>
          </cell>
          <cell r="AJ730">
            <v>0</v>
          </cell>
        </row>
        <row r="731">
          <cell r="R731">
            <v>0</v>
          </cell>
          <cell r="S731">
            <v>0</v>
          </cell>
          <cell r="T731">
            <v>-24317089</v>
          </cell>
          <cell r="AG731">
            <v>0</v>
          </cell>
          <cell r="AH731">
            <v>0</v>
          </cell>
          <cell r="AI731">
            <v>0</v>
          </cell>
          <cell r="AJ731">
            <v>-1013212.0416666666</v>
          </cell>
        </row>
        <row r="732">
          <cell r="Q732">
            <v>59899</v>
          </cell>
          <cell r="R732">
            <v>59899</v>
          </cell>
          <cell r="S732">
            <v>59899</v>
          </cell>
          <cell r="T732">
            <v>3250409</v>
          </cell>
          <cell r="AG732">
            <v>-2834736.8333333335</v>
          </cell>
          <cell r="AH732">
            <v>-2855589.5</v>
          </cell>
          <cell r="AI732">
            <v>-2876442.1666666665</v>
          </cell>
          <cell r="AJ732">
            <v>-2599876.6666666665</v>
          </cell>
        </row>
        <row r="733">
          <cell r="Q733">
            <v>0</v>
          </cell>
          <cell r="R733">
            <v>0</v>
          </cell>
          <cell r="S733">
            <v>0</v>
          </cell>
          <cell r="T733">
            <v>0</v>
          </cell>
          <cell r="AG733">
            <v>0</v>
          </cell>
          <cell r="AH733">
            <v>0</v>
          </cell>
          <cell r="AI733">
            <v>0</v>
          </cell>
          <cell r="AJ733">
            <v>0</v>
          </cell>
        </row>
        <row r="734">
          <cell r="AG734">
            <v>0</v>
          </cell>
          <cell r="AH734">
            <v>0</v>
          </cell>
          <cell r="AI734">
            <v>0</v>
          </cell>
          <cell r="AJ734">
            <v>0</v>
          </cell>
        </row>
        <row r="735">
          <cell r="Q735">
            <v>524.9</v>
          </cell>
          <cell r="R735">
            <v>524.9</v>
          </cell>
          <cell r="S735">
            <v>524.9</v>
          </cell>
          <cell r="T735">
            <v>258.83999999999997</v>
          </cell>
          <cell r="AG735">
            <v>7580.0358333333288</v>
          </cell>
          <cell r="AH735">
            <v>4867.4083333333347</v>
          </cell>
          <cell r="AI735">
            <v>1944.5500000000002</v>
          </cell>
          <cell r="AJ735">
            <v>491.94333333333321</v>
          </cell>
        </row>
        <row r="736">
          <cell r="AG736">
            <v>0</v>
          </cell>
          <cell r="AH736">
            <v>0</v>
          </cell>
          <cell r="AI736">
            <v>0</v>
          </cell>
          <cell r="AJ736">
            <v>0</v>
          </cell>
        </row>
        <row r="737">
          <cell r="Q737">
            <v>62572.92</v>
          </cell>
          <cell r="R737">
            <v>41715.32</v>
          </cell>
          <cell r="S737">
            <v>20857.72</v>
          </cell>
          <cell r="T737">
            <v>230188.62</v>
          </cell>
          <cell r="AG737">
            <v>257985.48</v>
          </cell>
          <cell r="AH737">
            <v>222380.49333333332</v>
          </cell>
          <cell r="AI737">
            <v>188510.49333333332</v>
          </cell>
          <cell r="AJ737">
            <v>165966.66750000001</v>
          </cell>
        </row>
        <row r="738">
          <cell r="Q738">
            <v>0</v>
          </cell>
          <cell r="R738">
            <v>0</v>
          </cell>
          <cell r="S738">
            <v>0</v>
          </cell>
          <cell r="T738">
            <v>0</v>
          </cell>
          <cell r="AG738">
            <v>16279.333333333334</v>
          </cell>
          <cell r="AH738">
            <v>16279.333333333334</v>
          </cell>
          <cell r="AI738">
            <v>16279.333333333334</v>
          </cell>
          <cell r="AJ738">
            <v>16279.333333333334</v>
          </cell>
        </row>
        <row r="739">
          <cell r="Q739">
            <v>0</v>
          </cell>
          <cell r="R739">
            <v>0</v>
          </cell>
          <cell r="S739">
            <v>0</v>
          </cell>
          <cell r="T739">
            <v>0</v>
          </cell>
          <cell r="AG739">
            <v>396079.33416666667</v>
          </cell>
          <cell r="AH739">
            <v>396079.33416666667</v>
          </cell>
          <cell r="AI739">
            <v>395902.55874999991</v>
          </cell>
          <cell r="AJ739">
            <v>330020.42958333337</v>
          </cell>
        </row>
        <row r="740">
          <cell r="Q740">
            <v>0</v>
          </cell>
          <cell r="R740">
            <v>0</v>
          </cell>
          <cell r="S740">
            <v>8970</v>
          </cell>
          <cell r="T740">
            <v>0</v>
          </cell>
          <cell r="AG740">
            <v>60431.485000000008</v>
          </cell>
          <cell r="AH740">
            <v>60431.485000000008</v>
          </cell>
          <cell r="AI740">
            <v>60805.235000000008</v>
          </cell>
          <cell r="AJ740">
            <v>61178.985000000008</v>
          </cell>
        </row>
        <row r="741">
          <cell r="Q741">
            <v>0</v>
          </cell>
          <cell r="R741">
            <v>0</v>
          </cell>
          <cell r="S741">
            <v>0</v>
          </cell>
          <cell r="T741">
            <v>0</v>
          </cell>
          <cell r="AG741">
            <v>0</v>
          </cell>
          <cell r="AH741">
            <v>0</v>
          </cell>
          <cell r="AI741">
            <v>0</v>
          </cell>
          <cell r="AJ741">
            <v>0</v>
          </cell>
        </row>
        <row r="742">
          <cell r="AG742">
            <v>0</v>
          </cell>
          <cell r="AH742">
            <v>0</v>
          </cell>
          <cell r="AI742">
            <v>0</v>
          </cell>
          <cell r="AJ742">
            <v>0</v>
          </cell>
        </row>
        <row r="743">
          <cell r="AG743">
            <v>0</v>
          </cell>
          <cell r="AH743">
            <v>0</v>
          </cell>
          <cell r="AI743">
            <v>0</v>
          </cell>
          <cell r="AJ743">
            <v>0</v>
          </cell>
        </row>
        <row r="744">
          <cell r="Q744">
            <v>0</v>
          </cell>
          <cell r="R744">
            <v>0</v>
          </cell>
          <cell r="S744">
            <v>0</v>
          </cell>
          <cell r="T744">
            <v>0</v>
          </cell>
          <cell r="AG744">
            <v>0</v>
          </cell>
          <cell r="AH744">
            <v>0</v>
          </cell>
          <cell r="AI744">
            <v>0</v>
          </cell>
          <cell r="AJ744">
            <v>0</v>
          </cell>
        </row>
        <row r="745">
          <cell r="Q745">
            <v>31524576.989999998</v>
          </cell>
          <cell r="R745">
            <v>31524576.989999998</v>
          </cell>
          <cell r="S745">
            <v>31524576.989999998</v>
          </cell>
          <cell r="T745">
            <v>31881857.5</v>
          </cell>
          <cell r="AG745">
            <v>34386858.559999995</v>
          </cell>
          <cell r="AH745">
            <v>33626831.399999999</v>
          </cell>
          <cell r="AI745">
            <v>32866804.239999998</v>
          </cell>
          <cell r="AJ745">
            <v>32427435.762083333</v>
          </cell>
        </row>
        <row r="746">
          <cell r="Q746">
            <v>-58100975.340000004</v>
          </cell>
          <cell r="R746">
            <v>-58100975.340000004</v>
          </cell>
          <cell r="S746">
            <v>-58100975.340000004</v>
          </cell>
          <cell r="T746">
            <v>-58177768.280000001</v>
          </cell>
          <cell r="AG746">
            <v>-58328050.006666668</v>
          </cell>
          <cell r="AH746">
            <v>-58306886.913749993</v>
          </cell>
          <cell r="AI746">
            <v>-58275958.685000002</v>
          </cell>
          <cell r="AJ746">
            <v>-58234411.916249998</v>
          </cell>
        </row>
        <row r="747">
          <cell r="Q747">
            <v>36510290.5</v>
          </cell>
          <cell r="R747">
            <v>36532764.609999999</v>
          </cell>
          <cell r="S747">
            <v>36555252.950000003</v>
          </cell>
          <cell r="T747">
            <v>36565939.079999998</v>
          </cell>
          <cell r="AG747">
            <v>36348109.22291667</v>
          </cell>
          <cell r="AH747">
            <v>36376926.462083332</v>
          </cell>
          <cell r="AI747">
            <v>36406188.699999996</v>
          </cell>
          <cell r="AJ747">
            <v>36434992.295833334</v>
          </cell>
        </row>
        <row r="748">
          <cell r="Q748">
            <v>9350129.5299999993</v>
          </cell>
          <cell r="R748">
            <v>9350129.5299999993</v>
          </cell>
          <cell r="S748">
            <v>9350129.5299999993</v>
          </cell>
          <cell r="T748">
            <v>9350129.5299999993</v>
          </cell>
          <cell r="AG748">
            <v>9349896.459999999</v>
          </cell>
          <cell r="AH748">
            <v>9350082.1362500004</v>
          </cell>
          <cell r="AI748">
            <v>9350113.7320833337</v>
          </cell>
          <cell r="AJ748">
            <v>9350129.5299999993</v>
          </cell>
        </row>
        <row r="749">
          <cell r="Q749">
            <v>209796.52</v>
          </cell>
          <cell r="R749">
            <v>209796.52</v>
          </cell>
          <cell r="S749">
            <v>209796.52</v>
          </cell>
          <cell r="T749">
            <v>209796.52</v>
          </cell>
          <cell r="AG749">
            <v>209796.52</v>
          </cell>
          <cell r="AH749">
            <v>209796.52</v>
          </cell>
          <cell r="AI749">
            <v>209796.52</v>
          </cell>
          <cell r="AJ749">
            <v>209796.52</v>
          </cell>
        </row>
        <row r="750">
          <cell r="Q750">
            <v>1240172.07</v>
          </cell>
          <cell r="R750">
            <v>1240172.07</v>
          </cell>
          <cell r="S750">
            <v>1240172.07</v>
          </cell>
          <cell r="T750">
            <v>1240172.07</v>
          </cell>
          <cell r="AG750">
            <v>1239088.45</v>
          </cell>
          <cell r="AH750">
            <v>1239338.2275</v>
          </cell>
          <cell r="AI750">
            <v>1239523.5258333334</v>
          </cell>
          <cell r="AJ750">
            <v>1239708.8241666667</v>
          </cell>
        </row>
        <row r="751">
          <cell r="Q751">
            <v>7601.05</v>
          </cell>
          <cell r="R751">
            <v>7601.05</v>
          </cell>
          <cell r="S751">
            <v>7601.05</v>
          </cell>
          <cell r="T751">
            <v>7601.05</v>
          </cell>
          <cell r="AG751">
            <v>7601.050000000002</v>
          </cell>
          <cell r="AH751">
            <v>7601.050000000002</v>
          </cell>
          <cell r="AI751">
            <v>7601.050000000002</v>
          </cell>
          <cell r="AJ751">
            <v>7601.050000000002</v>
          </cell>
        </row>
        <row r="752">
          <cell r="Q752">
            <v>1907673.02</v>
          </cell>
          <cell r="R752">
            <v>1908879.27</v>
          </cell>
          <cell r="S752">
            <v>1918361.81</v>
          </cell>
          <cell r="T752">
            <v>1926661.23</v>
          </cell>
          <cell r="AG752">
            <v>1843181.1450000003</v>
          </cell>
          <cell r="AH752">
            <v>1852593.749583333</v>
          </cell>
          <cell r="AI752">
            <v>1862067.86625</v>
          </cell>
          <cell r="AJ752">
            <v>1870802.4862499998</v>
          </cell>
        </row>
        <row r="753">
          <cell r="Q753">
            <v>2576768.5099999998</v>
          </cell>
          <cell r="R753">
            <v>2576768.5099999998</v>
          </cell>
          <cell r="S753">
            <v>2576768.5099999998</v>
          </cell>
          <cell r="T753">
            <v>2576812.0299999998</v>
          </cell>
          <cell r="AG753">
            <v>2577977.959999999</v>
          </cell>
          <cell r="AH753">
            <v>2577816.6999999993</v>
          </cell>
          <cell r="AI753">
            <v>2577655.4399999995</v>
          </cell>
          <cell r="AJ753">
            <v>2577495.9933333322</v>
          </cell>
        </row>
        <row r="754">
          <cell r="Q754">
            <v>619435.48</v>
          </cell>
          <cell r="R754">
            <v>630551.18000000005</v>
          </cell>
          <cell r="S754">
            <v>656333.43999999994</v>
          </cell>
          <cell r="T754">
            <v>709003.06</v>
          </cell>
          <cell r="AG754">
            <v>535505.86666666658</v>
          </cell>
          <cell r="AH754">
            <v>547569.58416666661</v>
          </cell>
          <cell r="AI754">
            <v>560990.92999999993</v>
          </cell>
          <cell r="AJ754">
            <v>577039.5808333332</v>
          </cell>
        </row>
        <row r="755">
          <cell r="Q755">
            <v>366.95</v>
          </cell>
          <cell r="R755">
            <v>366.95</v>
          </cell>
          <cell r="S755">
            <v>366.95</v>
          </cell>
          <cell r="T755">
            <v>366.95</v>
          </cell>
          <cell r="AG755">
            <v>366.94999999999987</v>
          </cell>
          <cell r="AH755">
            <v>366.94999999999987</v>
          </cell>
          <cell r="AI755">
            <v>366.94999999999987</v>
          </cell>
          <cell r="AJ755">
            <v>366.94999999999987</v>
          </cell>
        </row>
        <row r="756">
          <cell r="Q756">
            <v>-25835.27</v>
          </cell>
          <cell r="R756">
            <v>-25835.27</v>
          </cell>
          <cell r="S756">
            <v>-25835.27</v>
          </cell>
          <cell r="T756">
            <v>-25835.27</v>
          </cell>
          <cell r="AG756">
            <v>-25835.27</v>
          </cell>
          <cell r="AH756">
            <v>-25835.27</v>
          </cell>
          <cell r="AI756">
            <v>-25835.27</v>
          </cell>
          <cell r="AJ756">
            <v>-25835.27</v>
          </cell>
        </row>
        <row r="757">
          <cell r="Q757">
            <v>405426.67</v>
          </cell>
          <cell r="R757">
            <v>405426.67</v>
          </cell>
          <cell r="S757">
            <v>405426.67</v>
          </cell>
          <cell r="T757">
            <v>405426.67</v>
          </cell>
          <cell r="AG757">
            <v>405426.67</v>
          </cell>
          <cell r="AH757">
            <v>405426.67</v>
          </cell>
          <cell r="AI757">
            <v>405426.67</v>
          </cell>
          <cell r="AJ757">
            <v>405426.67</v>
          </cell>
        </row>
        <row r="758">
          <cell r="Q758">
            <v>686461.83</v>
          </cell>
          <cell r="R758">
            <v>684684.45</v>
          </cell>
          <cell r="S758">
            <v>687068.33</v>
          </cell>
          <cell r="T758">
            <v>691752.17</v>
          </cell>
          <cell r="AG758">
            <v>673468.35374999989</v>
          </cell>
          <cell r="AH758">
            <v>676050.58041666669</v>
          </cell>
          <cell r="AI758">
            <v>678374.37666666682</v>
          </cell>
          <cell r="AJ758">
            <v>680556.07958333346</v>
          </cell>
        </row>
        <row r="759">
          <cell r="Q759">
            <v>9152.75</v>
          </cell>
          <cell r="R759">
            <v>9152.75</v>
          </cell>
          <cell r="S759">
            <v>9152.75</v>
          </cell>
          <cell r="T759">
            <v>9152.75</v>
          </cell>
          <cell r="AG759">
            <v>9152.75</v>
          </cell>
          <cell r="AH759">
            <v>9152.75</v>
          </cell>
          <cell r="AI759">
            <v>9152.75</v>
          </cell>
          <cell r="AJ759">
            <v>9152.75</v>
          </cell>
        </row>
        <row r="760">
          <cell r="Q760">
            <v>1451535.06</v>
          </cell>
          <cell r="R760">
            <v>1450161.06</v>
          </cell>
          <cell r="S760">
            <v>1732369.79</v>
          </cell>
          <cell r="T760">
            <v>2235915.48</v>
          </cell>
          <cell r="AG760">
            <v>1292181.8895833334</v>
          </cell>
          <cell r="AH760">
            <v>1324155.8500000001</v>
          </cell>
          <cell r="AI760">
            <v>1363479.4258333333</v>
          </cell>
          <cell r="AJ760">
            <v>1430739.7891666666</v>
          </cell>
        </row>
        <row r="761">
          <cell r="Q761">
            <v>2275131.77</v>
          </cell>
          <cell r="R761">
            <v>2298942.5499999998</v>
          </cell>
          <cell r="S761">
            <v>2316818.34</v>
          </cell>
          <cell r="T761">
            <v>2354799.7999999998</v>
          </cell>
          <cell r="AG761">
            <v>2097071.9595833335</v>
          </cell>
          <cell r="AH761">
            <v>2122633.4049999998</v>
          </cell>
          <cell r="AI761">
            <v>2148781.1879166667</v>
          </cell>
          <cell r="AJ761">
            <v>2175935.23</v>
          </cell>
        </row>
        <row r="762">
          <cell r="Q762">
            <v>995</v>
          </cell>
          <cell r="R762">
            <v>995</v>
          </cell>
          <cell r="S762">
            <v>995</v>
          </cell>
          <cell r="T762">
            <v>995</v>
          </cell>
          <cell r="AG762">
            <v>995</v>
          </cell>
          <cell r="AH762">
            <v>995</v>
          </cell>
          <cell r="AI762">
            <v>995</v>
          </cell>
          <cell r="AJ762">
            <v>995</v>
          </cell>
        </row>
        <row r="763">
          <cell r="Q763">
            <v>1519</v>
          </cell>
          <cell r="R763">
            <v>1519</v>
          </cell>
          <cell r="S763">
            <v>1519</v>
          </cell>
          <cell r="T763">
            <v>1519</v>
          </cell>
          <cell r="AG763">
            <v>1519</v>
          </cell>
          <cell r="AH763">
            <v>1519</v>
          </cell>
          <cell r="AI763">
            <v>1519</v>
          </cell>
          <cell r="AJ763">
            <v>1519</v>
          </cell>
        </row>
        <row r="764">
          <cell r="Q764">
            <v>83002.97</v>
          </cell>
          <cell r="R764">
            <v>84742.97</v>
          </cell>
          <cell r="S764">
            <v>86552.97</v>
          </cell>
          <cell r="T764">
            <v>86734.47</v>
          </cell>
          <cell r="AG764">
            <v>25795.207083333331</v>
          </cell>
          <cell r="AH764">
            <v>32784.621249999997</v>
          </cell>
          <cell r="AI764">
            <v>39921.95208333333</v>
          </cell>
          <cell r="AJ764">
            <v>47142.262083333328</v>
          </cell>
        </row>
        <row r="765">
          <cell r="Q765">
            <v>1815753.94</v>
          </cell>
          <cell r="R765">
            <v>1871269.69</v>
          </cell>
          <cell r="S765">
            <v>1912387.22</v>
          </cell>
          <cell r="T765">
            <v>1939555.01</v>
          </cell>
          <cell r="AG765">
            <v>1669958.1545833333</v>
          </cell>
          <cell r="AH765">
            <v>1693742.7970833334</v>
          </cell>
          <cell r="AI765">
            <v>1720215.37625</v>
          </cell>
          <cell r="AJ765">
            <v>1747582.0537499997</v>
          </cell>
        </row>
        <row r="766">
          <cell r="Q766">
            <v>3578471.46</v>
          </cell>
          <cell r="R766">
            <v>3578486.52</v>
          </cell>
          <cell r="S766">
            <v>3578583.34</v>
          </cell>
          <cell r="T766">
            <v>3580719.34</v>
          </cell>
          <cell r="AG766">
            <v>3043446.16</v>
          </cell>
          <cell r="AH766">
            <v>3259231.7283333335</v>
          </cell>
          <cell r="AI766">
            <v>3462288.6216666666</v>
          </cell>
          <cell r="AJ766">
            <v>3565889.8137500002</v>
          </cell>
        </row>
        <row r="767">
          <cell r="Q767">
            <v>-1154425.72</v>
          </cell>
          <cell r="R767">
            <v>-1280567.81</v>
          </cell>
          <cell r="S767">
            <v>-1280567.81</v>
          </cell>
          <cell r="T767">
            <v>-1415286.74</v>
          </cell>
          <cell r="AG767">
            <v>-598835.77500000002</v>
          </cell>
          <cell r="AH767">
            <v>-700293.83875</v>
          </cell>
          <cell r="AI767">
            <v>-807007.82291666663</v>
          </cell>
          <cell r="AJ767">
            <v>-919335.09583333333</v>
          </cell>
        </row>
        <row r="768">
          <cell r="Q768">
            <v>0</v>
          </cell>
          <cell r="R768">
            <v>0</v>
          </cell>
          <cell r="S768">
            <v>0</v>
          </cell>
          <cell r="T768">
            <v>0</v>
          </cell>
          <cell r="AG768">
            <v>0</v>
          </cell>
          <cell r="AH768">
            <v>0</v>
          </cell>
          <cell r="AI768">
            <v>0</v>
          </cell>
          <cell r="AJ768">
            <v>0</v>
          </cell>
        </row>
        <row r="769">
          <cell r="Q769">
            <v>0</v>
          </cell>
          <cell r="R769">
            <v>0</v>
          </cell>
          <cell r="S769">
            <v>0</v>
          </cell>
          <cell r="T769">
            <v>0</v>
          </cell>
          <cell r="AG769">
            <v>0</v>
          </cell>
          <cell r="AH769">
            <v>0</v>
          </cell>
          <cell r="AI769">
            <v>0</v>
          </cell>
          <cell r="AJ769">
            <v>0</v>
          </cell>
        </row>
        <row r="770">
          <cell r="Q770">
            <v>66942.149999999994</v>
          </cell>
          <cell r="R770">
            <v>66942.149999999994</v>
          </cell>
          <cell r="S770">
            <v>66942.149999999994</v>
          </cell>
          <cell r="T770">
            <v>66942.149999999994</v>
          </cell>
          <cell r="AG770">
            <v>66942.150000000009</v>
          </cell>
          <cell r="AH770">
            <v>66942.150000000009</v>
          </cell>
          <cell r="AI770">
            <v>66942.150000000009</v>
          </cell>
          <cell r="AJ770">
            <v>66942.150000000009</v>
          </cell>
        </row>
        <row r="771">
          <cell r="Q771">
            <v>1729467.71</v>
          </cell>
          <cell r="R771">
            <v>1731110.58</v>
          </cell>
          <cell r="S771">
            <v>1731207.39</v>
          </cell>
          <cell r="T771">
            <v>1757836.13</v>
          </cell>
          <cell r="AG771">
            <v>1256455.0979166667</v>
          </cell>
          <cell r="AH771">
            <v>1349716.7</v>
          </cell>
          <cell r="AI771">
            <v>1436269.8883333334</v>
          </cell>
          <cell r="AJ771">
            <v>1506976.64375</v>
          </cell>
        </row>
        <row r="772">
          <cell r="Q772">
            <v>2694999.3</v>
          </cell>
          <cell r="R772">
            <v>2602926.63</v>
          </cell>
          <cell r="S772">
            <v>2510853.96</v>
          </cell>
          <cell r="T772">
            <v>2421929.33</v>
          </cell>
          <cell r="AG772">
            <v>3247252.6575000002</v>
          </cell>
          <cell r="AH772">
            <v>3155204.3424999998</v>
          </cell>
          <cell r="AI772">
            <v>3063156.0274999999</v>
          </cell>
          <cell r="AJ772">
            <v>2971238.8808333334</v>
          </cell>
        </row>
        <row r="773">
          <cell r="Q773">
            <v>0</v>
          </cell>
          <cell r="R773">
            <v>0</v>
          </cell>
          <cell r="S773">
            <v>0</v>
          </cell>
          <cell r="T773">
            <v>0</v>
          </cell>
          <cell r="AG773">
            <v>0</v>
          </cell>
          <cell r="AH773">
            <v>0</v>
          </cell>
          <cell r="AI773">
            <v>0</v>
          </cell>
          <cell r="AJ773">
            <v>0</v>
          </cell>
        </row>
        <row r="774">
          <cell r="Q774">
            <v>240686</v>
          </cell>
          <cell r="R774">
            <v>239158</v>
          </cell>
          <cell r="S774">
            <v>237630</v>
          </cell>
          <cell r="T774">
            <v>236102</v>
          </cell>
          <cell r="AG774">
            <v>249854</v>
          </cell>
          <cell r="AH774">
            <v>248326</v>
          </cell>
          <cell r="AI774">
            <v>246798</v>
          </cell>
          <cell r="AJ774">
            <v>245270</v>
          </cell>
        </row>
        <row r="775">
          <cell r="Q775">
            <v>0</v>
          </cell>
          <cell r="R775">
            <v>0</v>
          </cell>
          <cell r="S775">
            <v>0</v>
          </cell>
          <cell r="T775">
            <v>0</v>
          </cell>
          <cell r="AG775">
            <v>0</v>
          </cell>
          <cell r="AH775">
            <v>0</v>
          </cell>
          <cell r="AI775">
            <v>0</v>
          </cell>
          <cell r="AJ775">
            <v>0</v>
          </cell>
        </row>
        <row r="776">
          <cell r="Q776">
            <v>0</v>
          </cell>
          <cell r="R776">
            <v>0</v>
          </cell>
          <cell r="S776">
            <v>0</v>
          </cell>
          <cell r="T776">
            <v>0</v>
          </cell>
          <cell r="AG776">
            <v>0</v>
          </cell>
          <cell r="AH776">
            <v>0</v>
          </cell>
          <cell r="AI776">
            <v>0</v>
          </cell>
          <cell r="AJ776">
            <v>0</v>
          </cell>
        </row>
        <row r="777">
          <cell r="Q777">
            <v>0</v>
          </cell>
          <cell r="R777">
            <v>0</v>
          </cell>
          <cell r="S777">
            <v>0</v>
          </cell>
          <cell r="T777">
            <v>0</v>
          </cell>
          <cell r="AG777">
            <v>0</v>
          </cell>
          <cell r="AH777">
            <v>0</v>
          </cell>
          <cell r="AI777">
            <v>0</v>
          </cell>
          <cell r="AJ777">
            <v>0</v>
          </cell>
        </row>
        <row r="778">
          <cell r="Q778">
            <v>0</v>
          </cell>
          <cell r="R778">
            <v>0</v>
          </cell>
          <cell r="S778">
            <v>0</v>
          </cell>
          <cell r="T778">
            <v>0</v>
          </cell>
          <cell r="AG778">
            <v>855.84250000000009</v>
          </cell>
          <cell r="AH778">
            <v>481.40875</v>
          </cell>
          <cell r="AI778">
            <v>213.95749999999998</v>
          </cell>
          <cell r="AJ778">
            <v>53.488750000000003</v>
          </cell>
        </row>
        <row r="779">
          <cell r="Q779">
            <v>0</v>
          </cell>
          <cell r="R779">
            <v>0</v>
          </cell>
          <cell r="S779">
            <v>0</v>
          </cell>
          <cell r="T779">
            <v>0</v>
          </cell>
          <cell r="AG779">
            <v>0</v>
          </cell>
          <cell r="AH779">
            <v>0</v>
          </cell>
          <cell r="AI779">
            <v>0</v>
          </cell>
          <cell r="AJ779">
            <v>0</v>
          </cell>
        </row>
        <row r="780">
          <cell r="Q780">
            <v>81126.63</v>
          </cell>
          <cell r="R780">
            <v>78591.42</v>
          </cell>
          <cell r="S780">
            <v>76056.210000000006</v>
          </cell>
          <cell r="T780">
            <v>73521</v>
          </cell>
          <cell r="AG780">
            <v>96295.335000000006</v>
          </cell>
          <cell r="AH780">
            <v>93773.127916666679</v>
          </cell>
          <cell r="AI780">
            <v>91248.556666666685</v>
          </cell>
          <cell r="AJ780">
            <v>88721.621250000011</v>
          </cell>
        </row>
        <row r="781">
          <cell r="Q781">
            <v>0</v>
          </cell>
          <cell r="R781">
            <v>0</v>
          </cell>
          <cell r="S781">
            <v>0</v>
          </cell>
          <cell r="T781">
            <v>0</v>
          </cell>
          <cell r="AG781">
            <v>0</v>
          </cell>
          <cell r="AH781">
            <v>0</v>
          </cell>
          <cell r="AI781">
            <v>0</v>
          </cell>
          <cell r="AJ781">
            <v>0</v>
          </cell>
        </row>
        <row r="782">
          <cell r="Q782">
            <v>0</v>
          </cell>
          <cell r="R782">
            <v>0</v>
          </cell>
          <cell r="S782">
            <v>0</v>
          </cell>
          <cell r="T782">
            <v>0</v>
          </cell>
          <cell r="AG782">
            <v>0</v>
          </cell>
          <cell r="AH782">
            <v>0</v>
          </cell>
          <cell r="AI782">
            <v>0</v>
          </cell>
          <cell r="AJ782">
            <v>0</v>
          </cell>
        </row>
        <row r="783">
          <cell r="Q783">
            <v>363928.58</v>
          </cell>
          <cell r="R783">
            <v>354830.36</v>
          </cell>
          <cell r="S783">
            <v>345732.15</v>
          </cell>
          <cell r="T783">
            <v>336633.93</v>
          </cell>
          <cell r="AG783">
            <v>418517.87875000009</v>
          </cell>
          <cell r="AH783">
            <v>409419.66416666663</v>
          </cell>
          <cell r="AI783">
            <v>400321.44916666672</v>
          </cell>
          <cell r="AJ783">
            <v>391223.23374999996</v>
          </cell>
        </row>
        <row r="784">
          <cell r="Q784">
            <v>0</v>
          </cell>
          <cell r="R784">
            <v>0</v>
          </cell>
          <cell r="S784">
            <v>0</v>
          </cell>
          <cell r="T784">
            <v>0</v>
          </cell>
          <cell r="AG784">
            <v>-8.3333333333333339E-4</v>
          </cell>
          <cell r="AH784">
            <v>0</v>
          </cell>
          <cell r="AI784">
            <v>0</v>
          </cell>
          <cell r="AJ784">
            <v>0</v>
          </cell>
        </row>
        <row r="785">
          <cell r="Q785">
            <v>3433896.22</v>
          </cell>
          <cell r="R785">
            <v>3419822.87</v>
          </cell>
          <cell r="S785">
            <v>3405749.52</v>
          </cell>
          <cell r="T785">
            <v>3391676.17</v>
          </cell>
          <cell r="AG785">
            <v>3518336.3049999997</v>
          </cell>
          <cell r="AH785">
            <v>3504262.9595833332</v>
          </cell>
          <cell r="AI785">
            <v>3490189.6133333333</v>
          </cell>
          <cell r="AJ785">
            <v>3476116.2662499999</v>
          </cell>
        </row>
        <row r="786">
          <cell r="Q786">
            <v>0</v>
          </cell>
          <cell r="R786">
            <v>0</v>
          </cell>
          <cell r="S786">
            <v>0</v>
          </cell>
          <cell r="T786">
            <v>0</v>
          </cell>
          <cell r="AG786">
            <v>38990.298750000009</v>
          </cell>
          <cell r="AH786">
            <v>31824.977083333335</v>
          </cell>
          <cell r="AI786">
            <v>24693.857083333336</v>
          </cell>
          <cell r="AJ786">
            <v>17596.938749999998</v>
          </cell>
        </row>
        <row r="787">
          <cell r="Q787">
            <v>0</v>
          </cell>
          <cell r="R787">
            <v>0</v>
          </cell>
          <cell r="S787">
            <v>0</v>
          </cell>
          <cell r="T787">
            <v>0</v>
          </cell>
          <cell r="AG787">
            <v>375013.89624999999</v>
          </cell>
          <cell r="AH787">
            <v>305695.08083333337</v>
          </cell>
          <cell r="AI787">
            <v>236885.61958333335</v>
          </cell>
          <cell r="AJ787">
            <v>168585.51250000001</v>
          </cell>
        </row>
        <row r="788">
          <cell r="Q788">
            <v>0</v>
          </cell>
          <cell r="R788">
            <v>0</v>
          </cell>
          <cell r="S788">
            <v>0</v>
          </cell>
          <cell r="T788">
            <v>0</v>
          </cell>
          <cell r="AG788">
            <v>252932.77000000002</v>
          </cell>
          <cell r="AH788">
            <v>206415.21083333335</v>
          </cell>
          <cell r="AI788">
            <v>160135.51333333334</v>
          </cell>
          <cell r="AJ788">
            <v>114093.67750000001</v>
          </cell>
        </row>
        <row r="789">
          <cell r="Q789">
            <v>0</v>
          </cell>
          <cell r="R789">
            <v>0</v>
          </cell>
          <cell r="S789">
            <v>0</v>
          </cell>
          <cell r="T789">
            <v>0</v>
          </cell>
          <cell r="AG789">
            <v>160976.35416666666</v>
          </cell>
          <cell r="AH789">
            <v>131415.95666666667</v>
          </cell>
          <cell r="AI789">
            <v>101986.64750000001</v>
          </cell>
          <cell r="AJ789">
            <v>72688.426666666681</v>
          </cell>
        </row>
        <row r="790">
          <cell r="Q790">
            <v>204998.61</v>
          </cell>
          <cell r="R790">
            <v>163998.88</v>
          </cell>
          <cell r="S790">
            <v>122999.15</v>
          </cell>
          <cell r="T790">
            <v>81999.429999999993</v>
          </cell>
          <cell r="AG790">
            <v>451013.74500000005</v>
          </cell>
          <cell r="AH790">
            <v>410008.8954166667</v>
          </cell>
          <cell r="AI790">
            <v>369004.97666666663</v>
          </cell>
          <cell r="AJ790">
            <v>328001.98916666658</v>
          </cell>
        </row>
        <row r="791">
          <cell r="Q791">
            <v>51607.44</v>
          </cell>
          <cell r="R791">
            <v>51315.87</v>
          </cell>
          <cell r="S791">
            <v>51024.3</v>
          </cell>
          <cell r="T791">
            <v>50732.73</v>
          </cell>
          <cell r="AG791">
            <v>53357.49</v>
          </cell>
          <cell r="AH791">
            <v>53065.727499999986</v>
          </cell>
          <cell r="AI791">
            <v>52774</v>
          </cell>
          <cell r="AJ791">
            <v>52482.307500000017</v>
          </cell>
        </row>
        <row r="792">
          <cell r="Q792">
            <v>1246922.58</v>
          </cell>
          <cell r="R792">
            <v>1243132.54</v>
          </cell>
          <cell r="S792">
            <v>1239342.5</v>
          </cell>
          <cell r="T792">
            <v>1235552.46</v>
          </cell>
          <cell r="AG792">
            <v>682048.96750000003</v>
          </cell>
          <cell r="AH792">
            <v>785801.26416666666</v>
          </cell>
          <cell r="AI792">
            <v>889237.72416666674</v>
          </cell>
          <cell r="AJ792">
            <v>992358.34750000015</v>
          </cell>
        </row>
        <row r="793">
          <cell r="Q793">
            <v>947558.57</v>
          </cell>
          <cell r="R793">
            <v>944678.45</v>
          </cell>
          <cell r="S793">
            <v>941798.33</v>
          </cell>
          <cell r="T793">
            <v>938918.21</v>
          </cell>
          <cell r="AG793">
            <v>518301.1020833333</v>
          </cell>
          <cell r="AH793">
            <v>597144.31124999991</v>
          </cell>
          <cell r="AI793">
            <v>675747.51041666663</v>
          </cell>
          <cell r="AJ793">
            <v>754110.69958333333</v>
          </cell>
        </row>
        <row r="794">
          <cell r="Q794">
            <v>2901380.85</v>
          </cell>
          <cell r="R794">
            <v>2892562.06</v>
          </cell>
          <cell r="S794">
            <v>2883743.27</v>
          </cell>
          <cell r="T794">
            <v>2874924.48</v>
          </cell>
          <cell r="AG794">
            <v>1587014.1762499998</v>
          </cell>
          <cell r="AH794">
            <v>1828428.4641666666</v>
          </cell>
          <cell r="AI794">
            <v>2069107.8529166665</v>
          </cell>
          <cell r="AJ794">
            <v>2309052.3424999998</v>
          </cell>
        </row>
        <row r="795">
          <cell r="Q795">
            <v>885498.17</v>
          </cell>
          <cell r="R795">
            <v>882806.69</v>
          </cell>
          <cell r="S795">
            <v>880115.21</v>
          </cell>
          <cell r="T795">
            <v>877423.73</v>
          </cell>
          <cell r="AG795">
            <v>445254.93208333332</v>
          </cell>
          <cell r="AH795">
            <v>518934.30124999996</v>
          </cell>
          <cell r="AI795">
            <v>592389.38041666662</v>
          </cell>
          <cell r="AJ795">
            <v>665620.16958333331</v>
          </cell>
        </row>
        <row r="796">
          <cell r="Q796">
            <v>20824.89</v>
          </cell>
          <cell r="R796">
            <v>20729.8</v>
          </cell>
          <cell r="S796">
            <v>20634.71</v>
          </cell>
          <cell r="T796">
            <v>20539.62</v>
          </cell>
          <cell r="AG796">
            <v>11446.592083333331</v>
          </cell>
          <cell r="AH796">
            <v>13178.037499999999</v>
          </cell>
          <cell r="AI796">
            <v>14901.558749999998</v>
          </cell>
          <cell r="AJ796">
            <v>16617.155833333331</v>
          </cell>
        </row>
        <row r="797">
          <cell r="Q797">
            <v>48590.85</v>
          </cell>
          <cell r="R797">
            <v>48368.97</v>
          </cell>
          <cell r="S797">
            <v>48147.09</v>
          </cell>
          <cell r="T797">
            <v>47925.21</v>
          </cell>
          <cell r="AG797">
            <v>26708.416249999995</v>
          </cell>
          <cell r="AH797">
            <v>30748.408749999991</v>
          </cell>
          <cell r="AI797">
            <v>34769.91124999999</v>
          </cell>
          <cell r="AJ797">
            <v>38772.923749999987</v>
          </cell>
        </row>
        <row r="798">
          <cell r="Q798">
            <v>21683.19</v>
          </cell>
          <cell r="R798">
            <v>21178.93</v>
          </cell>
          <cell r="S798">
            <v>20674.669999999998</v>
          </cell>
          <cell r="T798">
            <v>20170.41</v>
          </cell>
          <cell r="AG798">
            <v>12627.516250000001</v>
          </cell>
          <cell r="AH798">
            <v>14413.437916666668</v>
          </cell>
          <cell r="AI798">
            <v>16157.337916666665</v>
          </cell>
          <cell r="AJ798">
            <v>17859.216250000001</v>
          </cell>
        </row>
        <row r="799">
          <cell r="Q799">
            <v>1182021.1399999999</v>
          </cell>
          <cell r="R799">
            <v>1176814</v>
          </cell>
          <cell r="S799">
            <v>1171606.8600000001</v>
          </cell>
          <cell r="T799">
            <v>1166399.72</v>
          </cell>
          <cell r="AG799">
            <v>447597.21083333337</v>
          </cell>
          <cell r="AH799">
            <v>545882.0083333333</v>
          </cell>
          <cell r="AI799">
            <v>643732.87749999994</v>
          </cell>
          <cell r="AJ799">
            <v>741149.81833333336</v>
          </cell>
        </row>
        <row r="800">
          <cell r="Q800">
            <v>914262.01</v>
          </cell>
          <cell r="R800">
            <v>906025.42</v>
          </cell>
          <cell r="S800">
            <v>897788.83</v>
          </cell>
          <cell r="T800">
            <v>889552.24</v>
          </cell>
          <cell r="AG800">
            <v>349365.44124999997</v>
          </cell>
          <cell r="AH800">
            <v>425210.7508333333</v>
          </cell>
          <cell r="AI800">
            <v>500369.67791666667</v>
          </cell>
          <cell r="AJ800">
            <v>574842.22250000003</v>
          </cell>
        </row>
        <row r="801">
          <cell r="Q801">
            <v>131262.21</v>
          </cell>
          <cell r="R801">
            <v>129975.33</v>
          </cell>
          <cell r="S801">
            <v>128688.45</v>
          </cell>
          <cell r="T801">
            <v>127401.57</v>
          </cell>
          <cell r="AG801">
            <v>50144.346249999995</v>
          </cell>
          <cell r="AH801">
            <v>61029.243749999994</v>
          </cell>
          <cell r="AI801">
            <v>71806.901249999981</v>
          </cell>
          <cell r="AJ801">
            <v>82477.318749999991</v>
          </cell>
        </row>
        <row r="802">
          <cell r="Q802">
            <v>211343.67</v>
          </cell>
          <cell r="R802">
            <v>210455.67999999999</v>
          </cell>
          <cell r="S802">
            <v>209567.69</v>
          </cell>
          <cell r="T802">
            <v>208679.7</v>
          </cell>
          <cell r="AG802">
            <v>26491.957916666666</v>
          </cell>
          <cell r="AH802">
            <v>44066.930833333339</v>
          </cell>
          <cell r="AI802">
            <v>61567.904583333329</v>
          </cell>
          <cell r="AJ802">
            <v>78994.879166666666</v>
          </cell>
        </row>
        <row r="803">
          <cell r="AG803">
            <v>0</v>
          </cell>
          <cell r="AH803">
            <v>0</v>
          </cell>
          <cell r="AI803">
            <v>0</v>
          </cell>
          <cell r="AJ803">
            <v>0</v>
          </cell>
        </row>
        <row r="804">
          <cell r="Q804">
            <v>16933402.649999999</v>
          </cell>
          <cell r="R804">
            <v>13097949.35</v>
          </cell>
          <cell r="S804">
            <v>8583069.6799999997</v>
          </cell>
          <cell r="T804">
            <v>4214314.88</v>
          </cell>
          <cell r="AG804">
            <v>2423547.3450000002</v>
          </cell>
          <cell r="AH804">
            <v>3342005.2016666667</v>
          </cell>
          <cell r="AI804">
            <v>3933484.6733333333</v>
          </cell>
          <cell r="AJ804">
            <v>4367690.2812499991</v>
          </cell>
        </row>
        <row r="805">
          <cell r="Q805">
            <v>-7524234.4400000004</v>
          </cell>
          <cell r="R805">
            <v>-11000918.65</v>
          </cell>
          <cell r="S805">
            <v>-10455352.130000001</v>
          </cell>
          <cell r="T805">
            <v>-9729307.6699999999</v>
          </cell>
          <cell r="AG805">
            <v>-24274078.705416668</v>
          </cell>
          <cell r="AH805">
            <v>-16632148.704583332</v>
          </cell>
          <cell r="AI805">
            <v>-9079055.2608333323</v>
          </cell>
          <cell r="AJ805">
            <v>-1771294.1674999997</v>
          </cell>
        </row>
        <row r="806">
          <cell r="Q806">
            <v>0</v>
          </cell>
          <cell r="R806">
            <v>0</v>
          </cell>
          <cell r="S806">
            <v>0</v>
          </cell>
          <cell r="T806">
            <v>0</v>
          </cell>
          <cell r="AG806">
            <v>0</v>
          </cell>
          <cell r="AH806">
            <v>0</v>
          </cell>
          <cell r="AI806">
            <v>0</v>
          </cell>
          <cell r="AJ806">
            <v>0</v>
          </cell>
        </row>
        <row r="807">
          <cell r="Q807">
            <v>-16440523.59</v>
          </cell>
          <cell r="R807">
            <v>0</v>
          </cell>
          <cell r="S807">
            <v>0</v>
          </cell>
          <cell r="T807">
            <v>0</v>
          </cell>
          <cell r="AG807">
            <v>-25984664.073333338</v>
          </cell>
          <cell r="AH807">
            <v>-26645863.135000002</v>
          </cell>
          <cell r="AI807">
            <v>-26942375.769999996</v>
          </cell>
          <cell r="AJ807">
            <v>-27931581.42625</v>
          </cell>
        </row>
        <row r="808">
          <cell r="Q808">
            <v>135186.18</v>
          </cell>
          <cell r="R808">
            <v>47941.31</v>
          </cell>
          <cell r="S808">
            <v>11201.81</v>
          </cell>
          <cell r="T808">
            <v>-25020.29</v>
          </cell>
          <cell r="AG808">
            <v>-949375.49624999997</v>
          </cell>
          <cell r="AH808">
            <v>-716499.91333333345</v>
          </cell>
          <cell r="AI808">
            <v>-455400.94208333333</v>
          </cell>
          <cell r="AJ808">
            <v>-163836.63291666665</v>
          </cell>
        </row>
        <row r="809">
          <cell r="Q809">
            <v>119544.02</v>
          </cell>
          <cell r="R809">
            <v>102009.45</v>
          </cell>
          <cell r="S809">
            <v>130721.58</v>
          </cell>
          <cell r="T809">
            <v>145289.25</v>
          </cell>
          <cell r="AG809">
            <v>-29784.801250000008</v>
          </cell>
          <cell r="AH809">
            <v>-5789.701666666665</v>
          </cell>
          <cell r="AI809">
            <v>17428.978333333336</v>
          </cell>
          <cell r="AJ809">
            <v>42067.6325</v>
          </cell>
        </row>
        <row r="810">
          <cell r="R810">
            <v>4449982.3899999997</v>
          </cell>
          <cell r="S810">
            <v>3802815.65</v>
          </cell>
          <cell r="T810">
            <v>3111565.34</v>
          </cell>
          <cell r="AG810">
            <v>0</v>
          </cell>
          <cell r="AH810">
            <v>185415.93291666664</v>
          </cell>
          <cell r="AI810">
            <v>529282.51791666669</v>
          </cell>
          <cell r="AJ810">
            <v>817381.72583333321</v>
          </cell>
        </row>
        <row r="811">
          <cell r="R811">
            <v>-13917373.390000001</v>
          </cell>
          <cell r="S811">
            <v>-11900349.74</v>
          </cell>
          <cell r="T811">
            <v>-9701246.2400000002</v>
          </cell>
          <cell r="AG811">
            <v>0</v>
          </cell>
          <cell r="AH811">
            <v>-579890.55791666673</v>
          </cell>
          <cell r="AI811">
            <v>-1655629.0216666667</v>
          </cell>
          <cell r="AJ811">
            <v>-2555695.5208333335</v>
          </cell>
        </row>
        <row r="812">
          <cell r="Q812">
            <v>0</v>
          </cell>
          <cell r="R812">
            <v>0</v>
          </cell>
          <cell r="S812">
            <v>0</v>
          </cell>
          <cell r="T812">
            <v>0</v>
          </cell>
          <cell r="AG812">
            <v>0</v>
          </cell>
          <cell r="AH812">
            <v>0</v>
          </cell>
          <cell r="AI812">
            <v>0</v>
          </cell>
          <cell r="AJ812">
            <v>0</v>
          </cell>
        </row>
        <row r="813">
          <cell r="Q813">
            <v>5176339752.470005</v>
          </cell>
          <cell r="R813">
            <v>5103066150.0200052</v>
          </cell>
          <cell r="S813">
            <v>5248037725.6400003</v>
          </cell>
          <cell r="T813">
            <v>5202564468.2200031</v>
          </cell>
          <cell r="AG813">
            <v>5231517078.7645855</v>
          </cell>
          <cell r="AH813">
            <v>5236581341.7174969</v>
          </cell>
          <cell r="AI813">
            <v>5237726315.5391684</v>
          </cell>
          <cell r="AJ813">
            <v>5235690841.9208317</v>
          </cell>
        </row>
        <row r="815">
          <cell r="Q815">
            <v>-77201680.299999997</v>
          </cell>
          <cell r="R815">
            <v>-80982448.989999995</v>
          </cell>
          <cell r="S815">
            <v>-103711150.29000001</v>
          </cell>
          <cell r="T815">
            <v>-123845658.05</v>
          </cell>
          <cell r="AG815">
            <v>-63598251.922916673</v>
          </cell>
          <cell r="AH815">
            <v>-64862614.49083332</v>
          </cell>
          <cell r="AI815">
            <v>-66192832.274999999</v>
          </cell>
          <cell r="AJ815">
            <v>-67627889.390000001</v>
          </cell>
        </row>
        <row r="816">
          <cell r="AG816">
            <v>0</v>
          </cell>
          <cell r="AH816">
            <v>0</v>
          </cell>
          <cell r="AI816">
            <v>0</v>
          </cell>
          <cell r="AJ816">
            <v>0</v>
          </cell>
        </row>
        <row r="817">
          <cell r="Q817">
            <v>0</v>
          </cell>
          <cell r="R817">
            <v>0</v>
          </cell>
          <cell r="S817">
            <v>0</v>
          </cell>
          <cell r="T817">
            <v>0</v>
          </cell>
          <cell r="AG817">
            <v>0</v>
          </cell>
          <cell r="AH817">
            <v>0</v>
          </cell>
          <cell r="AI817">
            <v>0</v>
          </cell>
          <cell r="AJ817">
            <v>0</v>
          </cell>
        </row>
        <row r="818">
          <cell r="Q818">
            <v>48572715</v>
          </cell>
          <cell r="R818">
            <v>48807715</v>
          </cell>
          <cell r="S818">
            <v>49283715</v>
          </cell>
          <cell r="T818">
            <v>50532715</v>
          </cell>
          <cell r="AG818">
            <v>46778090</v>
          </cell>
          <cell r="AH818">
            <v>47132131.666666664</v>
          </cell>
          <cell r="AI818">
            <v>47487381.666666664</v>
          </cell>
          <cell r="AJ818">
            <v>47871006.666666664</v>
          </cell>
        </row>
        <row r="819">
          <cell r="AG819">
            <v>0</v>
          </cell>
          <cell r="AH819">
            <v>0</v>
          </cell>
          <cell r="AI819">
            <v>0</v>
          </cell>
          <cell r="AJ819">
            <v>0</v>
          </cell>
        </row>
        <row r="820">
          <cell r="Q820">
            <v>0</v>
          </cell>
          <cell r="R820">
            <v>0</v>
          </cell>
          <cell r="S820">
            <v>0</v>
          </cell>
          <cell r="T820">
            <v>0</v>
          </cell>
          <cell r="AG820">
            <v>0</v>
          </cell>
          <cell r="AH820">
            <v>0</v>
          </cell>
          <cell r="AI820">
            <v>0</v>
          </cell>
          <cell r="AJ820">
            <v>0</v>
          </cell>
        </row>
        <row r="821">
          <cell r="Q821">
            <v>-1024751.45</v>
          </cell>
          <cell r="R821">
            <v>-1024751.45</v>
          </cell>
          <cell r="S821">
            <v>-1024751.45</v>
          </cell>
          <cell r="T821">
            <v>-1024751.45</v>
          </cell>
          <cell r="AG821">
            <v>-1024751.4499999998</v>
          </cell>
          <cell r="AH821">
            <v>-1024751.4499999998</v>
          </cell>
          <cell r="AI821">
            <v>-1024751.4499999998</v>
          </cell>
          <cell r="AJ821">
            <v>-1024751.4499999998</v>
          </cell>
        </row>
        <row r="822">
          <cell r="Q822">
            <v>-459000</v>
          </cell>
          <cell r="R822">
            <v>-510000</v>
          </cell>
          <cell r="S822">
            <v>-561000</v>
          </cell>
          <cell r="T822">
            <v>-612000</v>
          </cell>
          <cell r="AG822">
            <v>-159375</v>
          </cell>
          <cell r="AH822">
            <v>-199750</v>
          </cell>
          <cell r="AI822">
            <v>-244375</v>
          </cell>
          <cell r="AJ822">
            <v>-293250</v>
          </cell>
        </row>
        <row r="823">
          <cell r="Q823">
            <v>33917.58</v>
          </cell>
          <cell r="R823">
            <v>32917.58</v>
          </cell>
          <cell r="S823">
            <v>31917.58</v>
          </cell>
          <cell r="T823">
            <v>29917.58</v>
          </cell>
          <cell r="AG823">
            <v>40584.246666666681</v>
          </cell>
          <cell r="AH823">
            <v>39459.246666666681</v>
          </cell>
          <cell r="AI823">
            <v>38417.580000000009</v>
          </cell>
          <cell r="AJ823">
            <v>37334.246666666681</v>
          </cell>
        </row>
        <row r="824">
          <cell r="Q824">
            <v>91427</v>
          </cell>
          <cell r="R824">
            <v>88427</v>
          </cell>
          <cell r="S824">
            <v>85427</v>
          </cell>
          <cell r="T824">
            <v>83427</v>
          </cell>
          <cell r="AG824">
            <v>109010.33333333333</v>
          </cell>
          <cell r="AH824">
            <v>106177</v>
          </cell>
          <cell r="AI824">
            <v>103343.66666666667</v>
          </cell>
          <cell r="AJ824">
            <v>100468.66666666667</v>
          </cell>
        </row>
        <row r="825">
          <cell r="Q825">
            <v>39518432</v>
          </cell>
          <cell r="R825">
            <v>39874432</v>
          </cell>
          <cell r="S825">
            <v>40168432</v>
          </cell>
          <cell r="T825">
            <v>39337432</v>
          </cell>
          <cell r="AG825">
            <v>38608265.333333336</v>
          </cell>
          <cell r="AH825">
            <v>38672390.333333336</v>
          </cell>
          <cell r="AI825">
            <v>38713723.666666664</v>
          </cell>
          <cell r="AJ825">
            <v>38791140.333333336</v>
          </cell>
        </row>
        <row r="826">
          <cell r="Q826">
            <v>0</v>
          </cell>
          <cell r="R826">
            <v>0</v>
          </cell>
          <cell r="S826">
            <v>0</v>
          </cell>
          <cell r="T826">
            <v>0</v>
          </cell>
          <cell r="AG826">
            <v>0</v>
          </cell>
          <cell r="AH826">
            <v>0</v>
          </cell>
          <cell r="AI826">
            <v>0</v>
          </cell>
          <cell r="AJ826">
            <v>0</v>
          </cell>
        </row>
        <row r="827">
          <cell r="Q827">
            <v>-29322000</v>
          </cell>
          <cell r="R827">
            <v>-29580000</v>
          </cell>
          <cell r="S827">
            <v>-29838000</v>
          </cell>
          <cell r="T827">
            <v>-29452000</v>
          </cell>
          <cell r="AG827">
            <v>-23140166.666666668</v>
          </cell>
          <cell r="AH827">
            <v>-23938125</v>
          </cell>
          <cell r="AI827">
            <v>-24728000</v>
          </cell>
          <cell r="AJ827">
            <v>-25482958.333333332</v>
          </cell>
        </row>
        <row r="828">
          <cell r="Q828">
            <v>2889000</v>
          </cell>
          <cell r="R828">
            <v>2889000</v>
          </cell>
          <cell r="S828">
            <v>2889000</v>
          </cell>
          <cell r="T828">
            <v>2457000</v>
          </cell>
          <cell r="AG828">
            <v>2464458.3333333335</v>
          </cell>
          <cell r="AH828">
            <v>2497250</v>
          </cell>
          <cell r="AI828">
            <v>2530750</v>
          </cell>
          <cell r="AJ828">
            <v>2544791.6666666665</v>
          </cell>
        </row>
        <row r="829">
          <cell r="Q829">
            <v>1998018</v>
          </cell>
          <cell r="R829">
            <v>1864018</v>
          </cell>
          <cell r="S829">
            <v>1749018</v>
          </cell>
          <cell r="T829">
            <v>2089018</v>
          </cell>
          <cell r="AG829">
            <v>2778226.3333333335</v>
          </cell>
          <cell r="AH829">
            <v>2657934.6666666665</v>
          </cell>
          <cell r="AI829">
            <v>2532643</v>
          </cell>
          <cell r="AJ829">
            <v>2421018</v>
          </cell>
        </row>
        <row r="830">
          <cell r="Q830">
            <v>2718000</v>
          </cell>
          <cell r="R830">
            <v>2718000</v>
          </cell>
          <cell r="S830">
            <v>2718000</v>
          </cell>
          <cell r="T830">
            <v>2224000</v>
          </cell>
          <cell r="AG830">
            <v>2151750</v>
          </cell>
          <cell r="AH830">
            <v>2378250</v>
          </cell>
          <cell r="AI830">
            <v>2604750</v>
          </cell>
          <cell r="AJ830">
            <v>2697416.6666666665</v>
          </cell>
        </row>
        <row r="831">
          <cell r="Q831">
            <v>205589</v>
          </cell>
          <cell r="R831">
            <v>205589</v>
          </cell>
          <cell r="S831">
            <v>205589</v>
          </cell>
          <cell r="T831">
            <v>699108</v>
          </cell>
          <cell r="AG831">
            <v>712499.41666666663</v>
          </cell>
          <cell r="AH831">
            <v>633047.75</v>
          </cell>
          <cell r="AI831">
            <v>553596.08333333337</v>
          </cell>
          <cell r="AJ831">
            <v>519876.25</v>
          </cell>
        </row>
        <row r="832">
          <cell r="Q832">
            <v>4822933</v>
          </cell>
          <cell r="R832">
            <v>4822933</v>
          </cell>
          <cell r="S832">
            <v>4822933</v>
          </cell>
          <cell r="T832">
            <v>4618558</v>
          </cell>
          <cell r="AG832">
            <v>3574838.4166666665</v>
          </cell>
          <cell r="AH832">
            <v>3756276.25</v>
          </cell>
          <cell r="AI832">
            <v>3937714.0833333335</v>
          </cell>
          <cell r="AJ832">
            <v>4072167.375</v>
          </cell>
        </row>
        <row r="833">
          <cell r="Q833">
            <v>10483</v>
          </cell>
          <cell r="R833">
            <v>10483</v>
          </cell>
          <cell r="S833">
            <v>10483</v>
          </cell>
          <cell r="T833">
            <v>2537</v>
          </cell>
          <cell r="AG833">
            <v>84153.75</v>
          </cell>
          <cell r="AH833">
            <v>53274.25</v>
          </cell>
          <cell r="AI833">
            <v>22394.75</v>
          </cell>
          <cell r="AJ833">
            <v>6878.708333333333</v>
          </cell>
        </row>
        <row r="834">
          <cell r="Q834">
            <v>49000</v>
          </cell>
          <cell r="R834">
            <v>49000</v>
          </cell>
          <cell r="S834">
            <v>49000</v>
          </cell>
          <cell r="T834">
            <v>49000</v>
          </cell>
          <cell r="AG834">
            <v>49000</v>
          </cell>
          <cell r="AH834">
            <v>49000</v>
          </cell>
          <cell r="AI834">
            <v>49000</v>
          </cell>
          <cell r="AJ834">
            <v>49000</v>
          </cell>
        </row>
        <row r="835">
          <cell r="Q835">
            <v>-236000</v>
          </cell>
          <cell r="R835">
            <v>-236000</v>
          </cell>
          <cell r="S835">
            <v>-236000</v>
          </cell>
          <cell r="T835">
            <v>530000</v>
          </cell>
          <cell r="AG835">
            <v>-220833.33333333334</v>
          </cell>
          <cell r="AH835">
            <v>-235000</v>
          </cell>
          <cell r="AI835">
            <v>-249166.66666666666</v>
          </cell>
          <cell r="AJ835">
            <v>-222500</v>
          </cell>
        </row>
        <row r="836">
          <cell r="Q836">
            <v>0</v>
          </cell>
          <cell r="R836">
            <v>0</v>
          </cell>
          <cell r="S836">
            <v>0</v>
          </cell>
          <cell r="T836">
            <v>0</v>
          </cell>
          <cell r="AG836">
            <v>0</v>
          </cell>
          <cell r="AH836">
            <v>0</v>
          </cell>
          <cell r="AI836">
            <v>0</v>
          </cell>
          <cell r="AJ836">
            <v>0</v>
          </cell>
        </row>
        <row r="837">
          <cell r="Q837">
            <v>2070000</v>
          </cell>
          <cell r="R837">
            <v>2070000</v>
          </cell>
          <cell r="S837">
            <v>2070000</v>
          </cell>
          <cell r="T837">
            <v>2167000</v>
          </cell>
          <cell r="AG837">
            <v>2116416.6666666665</v>
          </cell>
          <cell r="AH837">
            <v>2112250</v>
          </cell>
          <cell r="AI837">
            <v>2108083.3333333335</v>
          </cell>
          <cell r="AJ837">
            <v>2107500</v>
          </cell>
        </row>
        <row r="838">
          <cell r="Q838">
            <v>365575</v>
          </cell>
          <cell r="R838">
            <v>365575</v>
          </cell>
          <cell r="S838">
            <v>365575</v>
          </cell>
          <cell r="T838">
            <v>365575</v>
          </cell>
          <cell r="AG838">
            <v>340907.29166666669</v>
          </cell>
          <cell r="AH838">
            <v>343809.375</v>
          </cell>
          <cell r="AI838">
            <v>346711.45833333331</v>
          </cell>
          <cell r="AJ838">
            <v>349613.54166666669</v>
          </cell>
        </row>
        <row r="839">
          <cell r="Q839">
            <v>455000</v>
          </cell>
          <cell r="R839">
            <v>455000</v>
          </cell>
          <cell r="S839">
            <v>455000</v>
          </cell>
          <cell r="T839">
            <v>455000</v>
          </cell>
          <cell r="AG839">
            <v>455000</v>
          </cell>
          <cell r="AH839">
            <v>455000</v>
          </cell>
          <cell r="AI839">
            <v>455000</v>
          </cell>
          <cell r="AJ839">
            <v>455000</v>
          </cell>
        </row>
        <row r="840">
          <cell r="Q840">
            <v>960000</v>
          </cell>
          <cell r="R840">
            <v>960000</v>
          </cell>
          <cell r="S840">
            <v>960000</v>
          </cell>
          <cell r="T840">
            <v>926000</v>
          </cell>
          <cell r="AG840">
            <v>1027500</v>
          </cell>
          <cell r="AH840">
            <v>1019000</v>
          </cell>
          <cell r="AI840">
            <v>1010500</v>
          </cell>
          <cell r="AJ840">
            <v>1000958.3333333334</v>
          </cell>
        </row>
        <row r="841">
          <cell r="Q841">
            <v>1259000</v>
          </cell>
          <cell r="R841">
            <v>1259000</v>
          </cell>
          <cell r="S841">
            <v>1259000</v>
          </cell>
          <cell r="T841">
            <v>1259000</v>
          </cell>
          <cell r="AG841">
            <v>1259000</v>
          </cell>
          <cell r="AH841">
            <v>1259000</v>
          </cell>
          <cell r="AI841">
            <v>1259000</v>
          </cell>
          <cell r="AJ841">
            <v>1259000</v>
          </cell>
        </row>
        <row r="842">
          <cell r="Q842">
            <v>0</v>
          </cell>
          <cell r="R842">
            <v>0</v>
          </cell>
          <cell r="S842">
            <v>0</v>
          </cell>
          <cell r="T842">
            <v>0</v>
          </cell>
          <cell r="AG842">
            <v>0</v>
          </cell>
          <cell r="AH842">
            <v>0</v>
          </cell>
          <cell r="AI842">
            <v>0</v>
          </cell>
          <cell r="AJ842">
            <v>0</v>
          </cell>
        </row>
        <row r="843">
          <cell r="Q843">
            <v>6917206</v>
          </cell>
          <cell r="R843">
            <v>6917206</v>
          </cell>
          <cell r="S843">
            <v>6917206</v>
          </cell>
          <cell r="T843">
            <v>7044734.3300000001</v>
          </cell>
          <cell r="AG843">
            <v>5937363.916666667</v>
          </cell>
          <cell r="AH843">
            <v>6166547.75</v>
          </cell>
          <cell r="AI843">
            <v>6395731.583333333</v>
          </cell>
          <cell r="AJ843">
            <v>6564036.7637500009</v>
          </cell>
        </row>
        <row r="844">
          <cell r="Q844">
            <v>0</v>
          </cell>
          <cell r="R844">
            <v>0</v>
          </cell>
          <cell r="S844">
            <v>0</v>
          </cell>
          <cell r="T844">
            <v>0</v>
          </cell>
          <cell r="AG844">
            <v>0</v>
          </cell>
          <cell r="AH844">
            <v>0</v>
          </cell>
          <cell r="AI844">
            <v>0</v>
          </cell>
          <cell r="AJ844">
            <v>0</v>
          </cell>
        </row>
        <row r="845">
          <cell r="AG845">
            <v>0</v>
          </cell>
          <cell r="AH845">
            <v>0</v>
          </cell>
          <cell r="AI845">
            <v>0</v>
          </cell>
          <cell r="AJ845">
            <v>0</v>
          </cell>
        </row>
        <row r="846">
          <cell r="Q846">
            <v>2854228</v>
          </cell>
          <cell r="R846">
            <v>2854228</v>
          </cell>
          <cell r="S846">
            <v>2854228</v>
          </cell>
          <cell r="T846">
            <v>3020901</v>
          </cell>
          <cell r="AG846">
            <v>2331884.375</v>
          </cell>
          <cell r="AH846">
            <v>2372903.625</v>
          </cell>
          <cell r="AI846">
            <v>2413922.875</v>
          </cell>
          <cell r="AJ846">
            <v>2464275</v>
          </cell>
        </row>
        <row r="847">
          <cell r="Q847">
            <v>2458000</v>
          </cell>
          <cell r="R847">
            <v>2458000</v>
          </cell>
          <cell r="S847">
            <v>2458000</v>
          </cell>
          <cell r="T847">
            <v>2458000</v>
          </cell>
          <cell r="AG847">
            <v>2458000</v>
          </cell>
          <cell r="AH847">
            <v>2458000</v>
          </cell>
          <cell r="AI847">
            <v>2458000</v>
          </cell>
          <cell r="AJ847">
            <v>2458000</v>
          </cell>
        </row>
        <row r="848">
          <cell r="Q848">
            <v>1553352</v>
          </cell>
          <cell r="R848">
            <v>1553352</v>
          </cell>
          <cell r="S848">
            <v>1553352</v>
          </cell>
          <cell r="T848">
            <v>1553352</v>
          </cell>
          <cell r="AG848">
            <v>1362685.3333333333</v>
          </cell>
          <cell r="AH848">
            <v>1510352</v>
          </cell>
          <cell r="AI848">
            <v>1658018.6666666667</v>
          </cell>
          <cell r="AJ848">
            <v>1721935.3333333333</v>
          </cell>
        </row>
        <row r="849">
          <cell r="R849">
            <v>0</v>
          </cell>
          <cell r="S849">
            <v>0</v>
          </cell>
          <cell r="T849">
            <v>340757</v>
          </cell>
          <cell r="AG849">
            <v>0</v>
          </cell>
          <cell r="AH849">
            <v>0</v>
          </cell>
          <cell r="AI849">
            <v>0</v>
          </cell>
          <cell r="AJ849">
            <v>14198.208333333334</v>
          </cell>
        </row>
        <row r="850">
          <cell r="R850">
            <v>0</v>
          </cell>
          <cell r="S850">
            <v>0</v>
          </cell>
          <cell r="T850">
            <v>16000</v>
          </cell>
          <cell r="AG850">
            <v>0</v>
          </cell>
          <cell r="AH850">
            <v>0</v>
          </cell>
          <cell r="AI850">
            <v>0</v>
          </cell>
          <cell r="AJ850">
            <v>666.66666666666663</v>
          </cell>
        </row>
        <row r="851">
          <cell r="Q851">
            <v>863861</v>
          </cell>
          <cell r="R851">
            <v>863861</v>
          </cell>
          <cell r="S851">
            <v>863861</v>
          </cell>
          <cell r="T851">
            <v>863861</v>
          </cell>
          <cell r="AG851">
            <v>1768056.625</v>
          </cell>
          <cell r="AH851">
            <v>1406378.375</v>
          </cell>
          <cell r="AI851">
            <v>1044700.125</v>
          </cell>
          <cell r="AJ851">
            <v>863861</v>
          </cell>
        </row>
        <row r="852">
          <cell r="Q852">
            <v>0</v>
          </cell>
          <cell r="R852">
            <v>0</v>
          </cell>
          <cell r="S852">
            <v>0</v>
          </cell>
          <cell r="T852">
            <v>0</v>
          </cell>
          <cell r="AG852">
            <v>0</v>
          </cell>
          <cell r="AH852">
            <v>0</v>
          </cell>
          <cell r="AI852">
            <v>0</v>
          </cell>
          <cell r="AJ852">
            <v>0</v>
          </cell>
        </row>
        <row r="853">
          <cell r="Q853">
            <v>21000</v>
          </cell>
          <cell r="R853">
            <v>21000</v>
          </cell>
          <cell r="S853">
            <v>21000</v>
          </cell>
          <cell r="T853">
            <v>14000</v>
          </cell>
          <cell r="AG853">
            <v>19583.333333333332</v>
          </cell>
          <cell r="AH853">
            <v>20250</v>
          </cell>
          <cell r="AI853">
            <v>20916.666666666668</v>
          </cell>
          <cell r="AJ853">
            <v>21041.666666666668</v>
          </cell>
        </row>
        <row r="854">
          <cell r="Q854">
            <v>0</v>
          </cell>
          <cell r="R854">
            <v>0</v>
          </cell>
          <cell r="S854">
            <v>0</v>
          </cell>
          <cell r="T854">
            <v>0</v>
          </cell>
          <cell r="AG854">
            <v>0</v>
          </cell>
          <cell r="AH854">
            <v>0</v>
          </cell>
          <cell r="AI854">
            <v>0</v>
          </cell>
          <cell r="AJ854">
            <v>0</v>
          </cell>
        </row>
        <row r="855">
          <cell r="Q855">
            <v>159437</v>
          </cell>
          <cell r="R855">
            <v>159437</v>
          </cell>
          <cell r="S855">
            <v>159437</v>
          </cell>
          <cell r="T855">
            <v>159437</v>
          </cell>
          <cell r="AG855">
            <v>159437</v>
          </cell>
          <cell r="AH855">
            <v>159437</v>
          </cell>
          <cell r="AI855">
            <v>159437</v>
          </cell>
          <cell r="AJ855">
            <v>159437</v>
          </cell>
        </row>
        <row r="856">
          <cell r="Q856">
            <v>1080000</v>
          </cell>
          <cell r="R856">
            <v>1080000</v>
          </cell>
          <cell r="S856">
            <v>1080000</v>
          </cell>
          <cell r="T856">
            <v>156000</v>
          </cell>
          <cell r="AG856">
            <v>854750</v>
          </cell>
          <cell r="AH856">
            <v>900333.33333333337</v>
          </cell>
          <cell r="AI856">
            <v>944458.33333333337</v>
          </cell>
          <cell r="AJ856">
            <v>937791.66666666663</v>
          </cell>
        </row>
        <row r="857">
          <cell r="Q857">
            <v>-7000</v>
          </cell>
          <cell r="R857">
            <v>-7000</v>
          </cell>
          <cell r="S857">
            <v>-7000</v>
          </cell>
          <cell r="T857">
            <v>-7000</v>
          </cell>
          <cell r="AG857">
            <v>-7000</v>
          </cell>
          <cell r="AH857">
            <v>-7000</v>
          </cell>
          <cell r="AI857">
            <v>-7000</v>
          </cell>
          <cell r="AJ857">
            <v>-7000</v>
          </cell>
        </row>
        <row r="858">
          <cell r="Q858">
            <v>0</v>
          </cell>
          <cell r="R858">
            <v>0</v>
          </cell>
          <cell r="S858">
            <v>0</v>
          </cell>
          <cell r="T858">
            <v>0</v>
          </cell>
          <cell r="AG858">
            <v>0</v>
          </cell>
          <cell r="AH858">
            <v>0</v>
          </cell>
          <cell r="AI858">
            <v>0</v>
          </cell>
          <cell r="AJ858">
            <v>0</v>
          </cell>
        </row>
        <row r="859">
          <cell r="Q859">
            <v>12777000</v>
          </cell>
          <cell r="R859">
            <v>12777000</v>
          </cell>
          <cell r="S859">
            <v>12777000</v>
          </cell>
          <cell r="T859">
            <v>12777000</v>
          </cell>
          <cell r="AG859">
            <v>12777000</v>
          </cell>
          <cell r="AH859">
            <v>12777000</v>
          </cell>
          <cell r="AI859">
            <v>12777000</v>
          </cell>
          <cell r="AJ859">
            <v>12777000</v>
          </cell>
        </row>
        <row r="860">
          <cell r="Q860">
            <v>1044000</v>
          </cell>
          <cell r="R860">
            <v>1044000</v>
          </cell>
          <cell r="S860">
            <v>1044000</v>
          </cell>
          <cell r="T860">
            <v>1044000</v>
          </cell>
          <cell r="AG860">
            <v>1044000</v>
          </cell>
          <cell r="AH860">
            <v>1044000</v>
          </cell>
          <cell r="AI860">
            <v>1044000</v>
          </cell>
          <cell r="AJ860">
            <v>1044000</v>
          </cell>
        </row>
        <row r="861">
          <cell r="Q861">
            <v>5292000</v>
          </cell>
          <cell r="R861">
            <v>5292000</v>
          </cell>
          <cell r="S861">
            <v>5292000</v>
          </cell>
          <cell r="T861">
            <v>5292000</v>
          </cell>
          <cell r="AG861">
            <v>5298375</v>
          </cell>
          <cell r="AH861">
            <v>5287750</v>
          </cell>
          <cell r="AI861">
            <v>5281375</v>
          </cell>
          <cell r="AJ861">
            <v>5279250</v>
          </cell>
        </row>
        <row r="862">
          <cell r="Q862">
            <v>1074914</v>
          </cell>
          <cell r="R862">
            <v>1074914</v>
          </cell>
          <cell r="S862">
            <v>1074914</v>
          </cell>
          <cell r="T862">
            <v>863211</v>
          </cell>
          <cell r="AG862">
            <v>3404125.4583333335</v>
          </cell>
          <cell r="AH862">
            <v>2472440.875</v>
          </cell>
          <cell r="AI862">
            <v>1540756.2916666667</v>
          </cell>
          <cell r="AJ862">
            <v>1066093.0416666667</v>
          </cell>
        </row>
        <row r="863">
          <cell r="Q863">
            <v>138097</v>
          </cell>
          <cell r="R863">
            <v>138097</v>
          </cell>
          <cell r="S863">
            <v>138097</v>
          </cell>
          <cell r="T863">
            <v>30097</v>
          </cell>
          <cell r="AG863">
            <v>59302.541666666664</v>
          </cell>
          <cell r="AH863">
            <v>70810.625</v>
          </cell>
          <cell r="AI863">
            <v>82318.708333333328</v>
          </cell>
          <cell r="AJ863">
            <v>89326.791666666672</v>
          </cell>
        </row>
        <row r="864">
          <cell r="AG864">
            <v>0</v>
          </cell>
          <cell r="AH864">
            <v>0</v>
          </cell>
          <cell r="AI864">
            <v>0</v>
          </cell>
          <cell r="AJ864">
            <v>0</v>
          </cell>
        </row>
        <row r="865">
          <cell r="Q865">
            <v>448000</v>
          </cell>
          <cell r="R865">
            <v>448000</v>
          </cell>
          <cell r="S865">
            <v>448000</v>
          </cell>
          <cell r="T865">
            <v>448000</v>
          </cell>
          <cell r="AG865">
            <v>726875</v>
          </cell>
          <cell r="AH865">
            <v>702625</v>
          </cell>
          <cell r="AI865">
            <v>678375</v>
          </cell>
          <cell r="AJ865">
            <v>654125</v>
          </cell>
        </row>
        <row r="866">
          <cell r="Q866">
            <v>550000</v>
          </cell>
          <cell r="R866">
            <v>550000</v>
          </cell>
          <cell r="S866">
            <v>550000</v>
          </cell>
          <cell r="T866">
            <v>560000</v>
          </cell>
          <cell r="AG866">
            <v>22916.666666666668</v>
          </cell>
          <cell r="AH866">
            <v>68750</v>
          </cell>
          <cell r="AI866">
            <v>114583.33333333333</v>
          </cell>
          <cell r="AJ866">
            <v>160833.33333333334</v>
          </cell>
        </row>
        <row r="867">
          <cell r="Q867">
            <v>700000</v>
          </cell>
          <cell r="R867">
            <v>700000</v>
          </cell>
          <cell r="S867">
            <v>700000</v>
          </cell>
          <cell r="T867">
            <v>0</v>
          </cell>
          <cell r="AG867">
            <v>29166.666666666668</v>
          </cell>
          <cell r="AH867">
            <v>87500</v>
          </cell>
          <cell r="AI867">
            <v>145833.33333333334</v>
          </cell>
          <cell r="AJ867">
            <v>175000</v>
          </cell>
        </row>
        <row r="868">
          <cell r="AG868">
            <v>0</v>
          </cell>
          <cell r="AH868">
            <v>0</v>
          </cell>
          <cell r="AI868">
            <v>0</v>
          </cell>
          <cell r="AJ868">
            <v>0</v>
          </cell>
        </row>
        <row r="869">
          <cell r="AG869">
            <v>0</v>
          </cell>
          <cell r="AH869">
            <v>0</v>
          </cell>
          <cell r="AI869">
            <v>0</v>
          </cell>
          <cell r="AJ869">
            <v>0</v>
          </cell>
        </row>
        <row r="870">
          <cell r="AG870">
            <v>0</v>
          </cell>
          <cell r="AH870">
            <v>0</v>
          </cell>
          <cell r="AI870">
            <v>0</v>
          </cell>
          <cell r="AJ870">
            <v>0</v>
          </cell>
        </row>
        <row r="871">
          <cell r="AG871">
            <v>0</v>
          </cell>
          <cell r="AH871">
            <v>0</v>
          </cell>
          <cell r="AI871">
            <v>0</v>
          </cell>
          <cell r="AJ871">
            <v>0</v>
          </cell>
        </row>
        <row r="872">
          <cell r="AG872">
            <v>0</v>
          </cell>
          <cell r="AH872">
            <v>0</v>
          </cell>
          <cell r="AI872">
            <v>0</v>
          </cell>
          <cell r="AJ872">
            <v>0</v>
          </cell>
        </row>
        <row r="873">
          <cell r="AG873">
            <v>0</v>
          </cell>
          <cell r="AH873">
            <v>0</v>
          </cell>
          <cell r="AI873">
            <v>0</v>
          </cell>
          <cell r="AJ873">
            <v>0</v>
          </cell>
        </row>
        <row r="874">
          <cell r="AG874">
            <v>0</v>
          </cell>
          <cell r="AH874">
            <v>0</v>
          </cell>
          <cell r="AI874">
            <v>0</v>
          </cell>
          <cell r="AJ874">
            <v>0</v>
          </cell>
        </row>
        <row r="875">
          <cell r="AG875">
            <v>0</v>
          </cell>
          <cell r="AH875">
            <v>0</v>
          </cell>
          <cell r="AI875">
            <v>0</v>
          </cell>
          <cell r="AJ875">
            <v>0</v>
          </cell>
        </row>
        <row r="876">
          <cell r="AG876">
            <v>0</v>
          </cell>
          <cell r="AH876">
            <v>0</v>
          </cell>
          <cell r="AI876">
            <v>0</v>
          </cell>
          <cell r="AJ876">
            <v>0</v>
          </cell>
        </row>
        <row r="877">
          <cell r="AG877">
            <v>0</v>
          </cell>
          <cell r="AH877">
            <v>0</v>
          </cell>
          <cell r="AI877">
            <v>0</v>
          </cell>
          <cell r="AJ877">
            <v>0</v>
          </cell>
        </row>
        <row r="878">
          <cell r="AG878">
            <v>0</v>
          </cell>
          <cell r="AH878">
            <v>0</v>
          </cell>
          <cell r="AI878">
            <v>0</v>
          </cell>
          <cell r="AJ878">
            <v>0</v>
          </cell>
        </row>
        <row r="879">
          <cell r="AG879">
            <v>0</v>
          </cell>
          <cell r="AH879">
            <v>0</v>
          </cell>
          <cell r="AI879">
            <v>0</v>
          </cell>
          <cell r="AJ879">
            <v>0</v>
          </cell>
        </row>
        <row r="880">
          <cell r="AG880">
            <v>0</v>
          </cell>
          <cell r="AH880">
            <v>0</v>
          </cell>
          <cell r="AI880">
            <v>0</v>
          </cell>
          <cell r="AJ880">
            <v>0</v>
          </cell>
        </row>
        <row r="881">
          <cell r="AG881">
            <v>0</v>
          </cell>
          <cell r="AH881">
            <v>0</v>
          </cell>
          <cell r="AI881">
            <v>0</v>
          </cell>
          <cell r="AJ881">
            <v>0</v>
          </cell>
        </row>
        <row r="882">
          <cell r="Q882">
            <v>-859037900</v>
          </cell>
          <cell r="R882">
            <v>-859037900</v>
          </cell>
          <cell r="S882">
            <v>-859037900</v>
          </cell>
          <cell r="T882">
            <v>-859037900</v>
          </cell>
          <cell r="AG882">
            <v>-859037900</v>
          </cell>
          <cell r="AH882">
            <v>-859037900</v>
          </cell>
          <cell r="AI882">
            <v>-859037900</v>
          </cell>
          <cell r="AJ882">
            <v>-859037900</v>
          </cell>
        </row>
        <row r="883">
          <cell r="Q883">
            <v>-60000000</v>
          </cell>
          <cell r="R883">
            <v>0</v>
          </cell>
          <cell r="S883">
            <v>0</v>
          </cell>
          <cell r="T883">
            <v>0</v>
          </cell>
          <cell r="AG883">
            <v>-60000000</v>
          </cell>
          <cell r="AH883">
            <v>-57500000</v>
          </cell>
          <cell r="AI883">
            <v>-52500000</v>
          </cell>
          <cell r="AJ883">
            <v>-47500000</v>
          </cell>
        </row>
        <row r="884">
          <cell r="Q884">
            <v>0</v>
          </cell>
          <cell r="R884">
            <v>0</v>
          </cell>
          <cell r="S884">
            <v>0</v>
          </cell>
          <cell r="T884">
            <v>0</v>
          </cell>
          <cell r="AG884">
            <v>0</v>
          </cell>
          <cell r="AH884">
            <v>0</v>
          </cell>
          <cell r="AI884">
            <v>0</v>
          </cell>
          <cell r="AJ884">
            <v>0</v>
          </cell>
        </row>
        <row r="885">
          <cell r="Q885">
            <v>-431100</v>
          </cell>
          <cell r="R885">
            <v>-431100</v>
          </cell>
          <cell r="S885">
            <v>-431100</v>
          </cell>
          <cell r="T885">
            <v>0</v>
          </cell>
          <cell r="AG885">
            <v>-431100</v>
          </cell>
          <cell r="AH885">
            <v>-431100</v>
          </cell>
          <cell r="AI885">
            <v>-431100</v>
          </cell>
          <cell r="AJ885">
            <v>-413137.5</v>
          </cell>
        </row>
        <row r="886">
          <cell r="Q886">
            <v>-1458300</v>
          </cell>
          <cell r="R886">
            <v>-1458300</v>
          </cell>
          <cell r="S886">
            <v>-1458300</v>
          </cell>
          <cell r="T886">
            <v>0</v>
          </cell>
          <cell r="AG886">
            <v>-1470487.5</v>
          </cell>
          <cell r="AH886">
            <v>-1468612.5</v>
          </cell>
          <cell r="AI886">
            <v>-1466737.5</v>
          </cell>
          <cell r="AJ886">
            <v>-1404100</v>
          </cell>
        </row>
        <row r="887">
          <cell r="Q887">
            <v>0</v>
          </cell>
          <cell r="R887">
            <v>0</v>
          </cell>
          <cell r="S887">
            <v>0</v>
          </cell>
          <cell r="T887">
            <v>0</v>
          </cell>
          <cell r="AG887">
            <v>-32343750</v>
          </cell>
          <cell r="AH887">
            <v>-28906250</v>
          </cell>
          <cell r="AI887">
            <v>-25468750</v>
          </cell>
          <cell r="AJ887">
            <v>-22031250</v>
          </cell>
        </row>
        <row r="888">
          <cell r="Q888">
            <v>-80250000</v>
          </cell>
          <cell r="R888">
            <v>-80250000</v>
          </cell>
          <cell r="S888">
            <v>-80250000</v>
          </cell>
          <cell r="T888">
            <v>0</v>
          </cell>
          <cell r="AG888">
            <v>-87656250</v>
          </cell>
          <cell r="AH888">
            <v>-86010416.666666672</v>
          </cell>
          <cell r="AI888">
            <v>-84364583.333333328</v>
          </cell>
          <cell r="AJ888">
            <v>-79375000</v>
          </cell>
        </row>
        <row r="889">
          <cell r="Q889">
            <v>-200000000</v>
          </cell>
          <cell r="R889">
            <v>-200000000</v>
          </cell>
          <cell r="S889">
            <v>-200000000</v>
          </cell>
          <cell r="T889">
            <v>0</v>
          </cell>
          <cell r="AG889">
            <v>-200000000</v>
          </cell>
          <cell r="AH889">
            <v>-200000000</v>
          </cell>
          <cell r="AI889">
            <v>-200000000</v>
          </cell>
          <cell r="AJ889">
            <v>-191666666.66666666</v>
          </cell>
        </row>
        <row r="890">
          <cell r="Q890">
            <v>-122847945.22</v>
          </cell>
          <cell r="R890">
            <v>-122847945.22</v>
          </cell>
          <cell r="S890">
            <v>-122847945.22</v>
          </cell>
          <cell r="T890">
            <v>-122847945.22</v>
          </cell>
          <cell r="AG890">
            <v>-122847945.22000001</v>
          </cell>
          <cell r="AH890">
            <v>-122847945.22000001</v>
          </cell>
          <cell r="AI890">
            <v>-122847945.22000001</v>
          </cell>
          <cell r="AJ890">
            <v>-122847945.22000001</v>
          </cell>
        </row>
        <row r="891">
          <cell r="Q891">
            <v>-338395484.31</v>
          </cell>
          <cell r="R891">
            <v>-338395484.31</v>
          </cell>
          <cell r="S891">
            <v>-338395484.31</v>
          </cell>
          <cell r="T891">
            <v>-338395484.31</v>
          </cell>
          <cell r="AG891">
            <v>-338395484.31</v>
          </cell>
          <cell r="AH891">
            <v>-338395484.31</v>
          </cell>
          <cell r="AI891">
            <v>-338395484.31</v>
          </cell>
          <cell r="AJ891">
            <v>-338395484.31</v>
          </cell>
        </row>
        <row r="892">
          <cell r="Q892">
            <v>-16901820.34</v>
          </cell>
          <cell r="R892">
            <v>-16901820.34</v>
          </cell>
          <cell r="S892">
            <v>-16901820.34</v>
          </cell>
          <cell r="T892">
            <v>-16901820.34</v>
          </cell>
          <cell r="AG892">
            <v>-16901820.34</v>
          </cell>
          <cell r="AH892">
            <v>-16901820.34</v>
          </cell>
          <cell r="AI892">
            <v>-16901820.34</v>
          </cell>
          <cell r="AJ892">
            <v>-16901820.34</v>
          </cell>
        </row>
        <row r="893">
          <cell r="Q893">
            <v>-337.5</v>
          </cell>
          <cell r="R893">
            <v>-337.5</v>
          </cell>
          <cell r="S893">
            <v>-337.5</v>
          </cell>
          <cell r="T893">
            <v>-337.5</v>
          </cell>
          <cell r="AG893">
            <v>-154.6875</v>
          </cell>
          <cell r="AH893">
            <v>-182.8125</v>
          </cell>
          <cell r="AI893">
            <v>-210.9375</v>
          </cell>
          <cell r="AJ893">
            <v>-239.0625</v>
          </cell>
        </row>
        <row r="894">
          <cell r="Q894">
            <v>-32191469.550000001</v>
          </cell>
          <cell r="R894">
            <v>-34883290.670000002</v>
          </cell>
          <cell r="S894">
            <v>-135169757.03</v>
          </cell>
          <cell r="T894">
            <v>-135885329.44</v>
          </cell>
          <cell r="AG894">
            <v>-16050268.320000002</v>
          </cell>
          <cell r="AH894">
            <v>-25999487.185833335</v>
          </cell>
          <cell r="AI894">
            <v>-35437013.589583337</v>
          </cell>
          <cell r="AJ894">
            <v>-44270768.066250004</v>
          </cell>
        </row>
        <row r="895">
          <cell r="Q895">
            <v>0</v>
          </cell>
          <cell r="R895">
            <v>0</v>
          </cell>
          <cell r="S895">
            <v>0</v>
          </cell>
          <cell r="T895">
            <v>0</v>
          </cell>
          <cell r="AG895">
            <v>-256594.16666666666</v>
          </cell>
          <cell r="AH895">
            <v>-153956.5</v>
          </cell>
          <cell r="AI895">
            <v>-51318.833333333336</v>
          </cell>
          <cell r="AJ895">
            <v>0</v>
          </cell>
        </row>
        <row r="896">
          <cell r="Q896">
            <v>0</v>
          </cell>
          <cell r="R896">
            <v>0</v>
          </cell>
          <cell r="S896">
            <v>0</v>
          </cell>
          <cell r="T896">
            <v>0</v>
          </cell>
          <cell r="AG896">
            <v>-4329698.958333333</v>
          </cell>
          <cell r="AH896">
            <v>-2597819.375</v>
          </cell>
          <cell r="AI896">
            <v>-865939.79166666663</v>
          </cell>
          <cell r="AJ896">
            <v>0</v>
          </cell>
        </row>
        <row r="897">
          <cell r="Q897">
            <v>0</v>
          </cell>
          <cell r="R897">
            <v>0</v>
          </cell>
          <cell r="S897">
            <v>0</v>
          </cell>
          <cell r="T897">
            <v>0</v>
          </cell>
          <cell r="AG897">
            <v>5697865.416666667</v>
          </cell>
          <cell r="AH897">
            <v>3418719.25</v>
          </cell>
          <cell r="AI897">
            <v>1139573.0833333333</v>
          </cell>
          <cell r="AJ897">
            <v>0</v>
          </cell>
        </row>
        <row r="898">
          <cell r="Q898">
            <v>0</v>
          </cell>
          <cell r="R898">
            <v>0</v>
          </cell>
          <cell r="S898">
            <v>0</v>
          </cell>
          <cell r="T898">
            <v>0</v>
          </cell>
          <cell r="AG898">
            <v>10479064.791666666</v>
          </cell>
          <cell r="AH898">
            <v>6287438.875</v>
          </cell>
          <cell r="AI898">
            <v>2095812.9583333333</v>
          </cell>
          <cell r="AJ898">
            <v>0</v>
          </cell>
        </row>
        <row r="899">
          <cell r="Q899">
            <v>0</v>
          </cell>
          <cell r="R899">
            <v>0</v>
          </cell>
          <cell r="S899">
            <v>0</v>
          </cell>
          <cell r="T899">
            <v>0</v>
          </cell>
          <cell r="AG899">
            <v>1072536.875</v>
          </cell>
          <cell r="AH899">
            <v>643522.125</v>
          </cell>
          <cell r="AI899">
            <v>214507.375</v>
          </cell>
          <cell r="AJ899">
            <v>0</v>
          </cell>
        </row>
        <row r="900">
          <cell r="Q900">
            <v>0</v>
          </cell>
          <cell r="R900">
            <v>0</v>
          </cell>
          <cell r="S900">
            <v>0</v>
          </cell>
          <cell r="T900">
            <v>0</v>
          </cell>
          <cell r="AG900">
            <v>-13481340.833333334</v>
          </cell>
          <cell r="AH900">
            <v>-8088804.5</v>
          </cell>
          <cell r="AI900">
            <v>-2696268.1666666665</v>
          </cell>
          <cell r="AJ900">
            <v>0</v>
          </cell>
        </row>
        <row r="901">
          <cell r="Q901">
            <v>2148854.7200000002</v>
          </cell>
          <cell r="R901">
            <v>2148854.7200000002</v>
          </cell>
          <cell r="S901">
            <v>2148854.7200000002</v>
          </cell>
          <cell r="T901">
            <v>2148854.7200000002</v>
          </cell>
          <cell r="AG901">
            <v>2148854.7199999997</v>
          </cell>
          <cell r="AH901">
            <v>2148854.7199999997</v>
          </cell>
          <cell r="AI901">
            <v>2148854.7199999997</v>
          </cell>
          <cell r="AJ901">
            <v>2148854.7199999997</v>
          </cell>
        </row>
        <row r="902">
          <cell r="Q902">
            <v>1650848.74</v>
          </cell>
          <cell r="R902">
            <v>1650848.74</v>
          </cell>
          <cell r="S902">
            <v>1650848.74</v>
          </cell>
          <cell r="T902">
            <v>1658853.74</v>
          </cell>
          <cell r="AG902">
            <v>1650848.74</v>
          </cell>
          <cell r="AH902">
            <v>1650848.74</v>
          </cell>
          <cell r="AI902">
            <v>1650848.74</v>
          </cell>
          <cell r="AJ902">
            <v>1651182.2816666665</v>
          </cell>
        </row>
        <row r="903">
          <cell r="Q903">
            <v>4985024.68</v>
          </cell>
          <cell r="R903">
            <v>4985024.68</v>
          </cell>
          <cell r="S903">
            <v>4985024.68</v>
          </cell>
          <cell r="T903">
            <v>4985024.68</v>
          </cell>
          <cell r="AG903">
            <v>4985024.68</v>
          </cell>
          <cell r="AH903">
            <v>4985024.68</v>
          </cell>
          <cell r="AI903">
            <v>4985024.68</v>
          </cell>
          <cell r="AJ903">
            <v>4985024.68</v>
          </cell>
        </row>
        <row r="904">
          <cell r="Q904">
            <v>786587.56</v>
          </cell>
          <cell r="R904">
            <v>786587.56</v>
          </cell>
          <cell r="S904">
            <v>786587.56</v>
          </cell>
          <cell r="T904">
            <v>786587.56</v>
          </cell>
          <cell r="AG904">
            <v>786587.56000000017</v>
          </cell>
          <cell r="AH904">
            <v>786587.56000000017</v>
          </cell>
          <cell r="AI904">
            <v>786587.56000000017</v>
          </cell>
          <cell r="AJ904">
            <v>786587.56000000017</v>
          </cell>
        </row>
        <row r="905">
          <cell r="Q905">
            <v>-5370574</v>
          </cell>
          <cell r="R905">
            <v>-5370574</v>
          </cell>
          <cell r="S905">
            <v>-5370574</v>
          </cell>
          <cell r="T905">
            <v>-5700440</v>
          </cell>
          <cell r="AG905">
            <v>-5312805.458333333</v>
          </cell>
          <cell r="AH905">
            <v>-5335912.875</v>
          </cell>
          <cell r="AI905">
            <v>-5359020.291666667</v>
          </cell>
          <cell r="AJ905">
            <v>-5384318.416666667</v>
          </cell>
        </row>
        <row r="906">
          <cell r="Q906">
            <v>-790188</v>
          </cell>
          <cell r="R906">
            <v>-790188</v>
          </cell>
          <cell r="S906">
            <v>-790188</v>
          </cell>
          <cell r="T906">
            <v>-849343</v>
          </cell>
          <cell r="AG906">
            <v>-780108.83333333337</v>
          </cell>
          <cell r="AH906">
            <v>-784140.5</v>
          </cell>
          <cell r="AI906">
            <v>-788172.16666666663</v>
          </cell>
          <cell r="AJ906">
            <v>-792652.79166666663</v>
          </cell>
        </row>
        <row r="907">
          <cell r="Q907">
            <v>0</v>
          </cell>
          <cell r="R907">
            <v>0</v>
          </cell>
          <cell r="S907">
            <v>0</v>
          </cell>
          <cell r="T907">
            <v>0</v>
          </cell>
          <cell r="AG907">
            <v>0</v>
          </cell>
          <cell r="AH907">
            <v>0</v>
          </cell>
          <cell r="AI907">
            <v>0</v>
          </cell>
          <cell r="AJ907">
            <v>0</v>
          </cell>
        </row>
        <row r="908">
          <cell r="Q908">
            <v>0</v>
          </cell>
          <cell r="R908">
            <v>0</v>
          </cell>
          <cell r="S908">
            <v>0</v>
          </cell>
          <cell r="T908">
            <v>0</v>
          </cell>
          <cell r="AG908">
            <v>0</v>
          </cell>
          <cell r="AH908">
            <v>0</v>
          </cell>
          <cell r="AI908">
            <v>0</v>
          </cell>
          <cell r="AJ908">
            <v>0</v>
          </cell>
        </row>
        <row r="909">
          <cell r="Q909">
            <v>-103974220.56</v>
          </cell>
          <cell r="R909">
            <v>-103974220.56</v>
          </cell>
          <cell r="S909">
            <v>-103974220.56</v>
          </cell>
          <cell r="T909">
            <v>-103585199.56</v>
          </cell>
          <cell r="AG909">
            <v>-108063850.17208336</v>
          </cell>
          <cell r="AH909">
            <v>-108047952.71625</v>
          </cell>
          <cell r="AI909">
            <v>-108032055.26041669</v>
          </cell>
          <cell r="AJ909">
            <v>-108013518.13791667</v>
          </cell>
        </row>
        <row r="910">
          <cell r="Q910">
            <v>77562549.519999996</v>
          </cell>
          <cell r="R910">
            <v>77562549.519999996</v>
          </cell>
          <cell r="S910">
            <v>77562549.519999996</v>
          </cell>
          <cell r="T910">
            <v>77562549.519999996</v>
          </cell>
          <cell r="AG910">
            <v>77562549.519999996</v>
          </cell>
          <cell r="AH910">
            <v>77562549.519999996</v>
          </cell>
          <cell r="AI910">
            <v>77562549.519999996</v>
          </cell>
          <cell r="AJ910">
            <v>77562549.519999996</v>
          </cell>
        </row>
        <row r="911">
          <cell r="Q911">
            <v>1755001.25</v>
          </cell>
          <cell r="R911">
            <v>1755001.25</v>
          </cell>
          <cell r="S911">
            <v>1755001.25</v>
          </cell>
          <cell r="T911">
            <v>1755001.25</v>
          </cell>
          <cell r="AG911">
            <v>1755001.25</v>
          </cell>
          <cell r="AH911">
            <v>1755001.25</v>
          </cell>
          <cell r="AI911">
            <v>1755001.25</v>
          </cell>
          <cell r="AJ911">
            <v>1755001.25</v>
          </cell>
        </row>
        <row r="912">
          <cell r="Q912">
            <v>1471103.62</v>
          </cell>
          <cell r="R912">
            <v>1471103.62</v>
          </cell>
          <cell r="S912">
            <v>1471103.62</v>
          </cell>
          <cell r="T912">
            <v>1471103.62</v>
          </cell>
          <cell r="AG912">
            <v>1471103.6200000003</v>
          </cell>
          <cell r="AH912">
            <v>1471103.6200000003</v>
          </cell>
          <cell r="AI912">
            <v>1471103.6200000003</v>
          </cell>
          <cell r="AJ912">
            <v>1471103.6200000003</v>
          </cell>
        </row>
        <row r="913">
          <cell r="Q913">
            <v>16359946.109999999</v>
          </cell>
          <cell r="R913">
            <v>16359946.109999999</v>
          </cell>
          <cell r="S913">
            <v>16359946.109999999</v>
          </cell>
          <cell r="T913">
            <v>16359946.109999999</v>
          </cell>
          <cell r="AG913">
            <v>16359946.110000005</v>
          </cell>
          <cell r="AH913">
            <v>16359946.110000005</v>
          </cell>
          <cell r="AI913">
            <v>16359946.110000005</v>
          </cell>
          <cell r="AJ913">
            <v>16359946.110000005</v>
          </cell>
        </row>
        <row r="914">
          <cell r="Q914">
            <v>-1676293.6</v>
          </cell>
          <cell r="R914">
            <v>-1676293.6</v>
          </cell>
          <cell r="S914">
            <v>-1676293.6</v>
          </cell>
          <cell r="T914">
            <v>-1676293.6</v>
          </cell>
          <cell r="AG914">
            <v>-1676293.5999999999</v>
          </cell>
          <cell r="AH914">
            <v>-1676293.5999999999</v>
          </cell>
          <cell r="AI914">
            <v>-1676293.5999999999</v>
          </cell>
          <cell r="AJ914">
            <v>-1676293.5999999999</v>
          </cell>
        </row>
        <row r="915">
          <cell r="Q915">
            <v>-79330806.810000002</v>
          </cell>
          <cell r="R915">
            <v>-79330806.810000002</v>
          </cell>
          <cell r="S915">
            <v>-79330806.810000002</v>
          </cell>
          <cell r="T915">
            <v>-79330806.810000002</v>
          </cell>
          <cell r="AG915">
            <v>-75442765.768333316</v>
          </cell>
          <cell r="AH915">
            <v>-76083319.018333316</v>
          </cell>
          <cell r="AI915">
            <v>-76723872.268333316</v>
          </cell>
          <cell r="AJ915">
            <v>-77364425.518333316</v>
          </cell>
        </row>
        <row r="916">
          <cell r="Q916">
            <v>27022509.050000001</v>
          </cell>
          <cell r="R916">
            <v>27022509.050000001</v>
          </cell>
          <cell r="S916">
            <v>27022509.050000001</v>
          </cell>
          <cell r="T916">
            <v>27022509.050000001</v>
          </cell>
          <cell r="AG916">
            <v>26661328.412083339</v>
          </cell>
          <cell r="AH916">
            <v>26707385.476250008</v>
          </cell>
          <cell r="AI916">
            <v>26753442.540416673</v>
          </cell>
          <cell r="AJ916">
            <v>26799499.604583338</v>
          </cell>
        </row>
        <row r="917">
          <cell r="Q917">
            <v>0</v>
          </cell>
          <cell r="R917">
            <v>0</v>
          </cell>
          <cell r="S917">
            <v>0</v>
          </cell>
          <cell r="T917">
            <v>0</v>
          </cell>
          <cell r="AG917">
            <v>0</v>
          </cell>
          <cell r="AH917">
            <v>0</v>
          </cell>
          <cell r="AI917">
            <v>0</v>
          </cell>
          <cell r="AJ917">
            <v>0</v>
          </cell>
        </row>
        <row r="918">
          <cell r="Q918">
            <v>0</v>
          </cell>
          <cell r="R918">
            <v>0</v>
          </cell>
          <cell r="S918">
            <v>0</v>
          </cell>
          <cell r="T918">
            <v>0</v>
          </cell>
          <cell r="AG918">
            <v>0</v>
          </cell>
          <cell r="AH918">
            <v>0</v>
          </cell>
          <cell r="AI918">
            <v>0</v>
          </cell>
          <cell r="AJ918">
            <v>0</v>
          </cell>
        </row>
        <row r="919">
          <cell r="Q919">
            <v>0</v>
          </cell>
          <cell r="R919">
            <v>0</v>
          </cell>
          <cell r="S919">
            <v>0</v>
          </cell>
          <cell r="T919">
            <v>0</v>
          </cell>
          <cell r="AG919">
            <v>1229050.6666666667</v>
          </cell>
          <cell r="AH919">
            <v>1130385.3333333333</v>
          </cell>
          <cell r="AI919">
            <v>1031720</v>
          </cell>
          <cell r="AJ919">
            <v>933054.66666666663</v>
          </cell>
        </row>
        <row r="920">
          <cell r="Q920">
            <v>0</v>
          </cell>
          <cell r="R920">
            <v>0</v>
          </cell>
          <cell r="S920">
            <v>0</v>
          </cell>
          <cell r="T920">
            <v>0</v>
          </cell>
          <cell r="AG920">
            <v>352289.20833333331</v>
          </cell>
          <cell r="AH920">
            <v>288236.625</v>
          </cell>
          <cell r="AI920">
            <v>224184.04166666666</v>
          </cell>
          <cell r="AJ920">
            <v>160131.45833333334</v>
          </cell>
        </row>
        <row r="921">
          <cell r="Q921">
            <v>0</v>
          </cell>
          <cell r="R921">
            <v>0</v>
          </cell>
          <cell r="S921">
            <v>0</v>
          </cell>
          <cell r="T921">
            <v>0</v>
          </cell>
          <cell r="AG921">
            <v>2304566.4775</v>
          </cell>
          <cell r="AH921">
            <v>2104169.3925000001</v>
          </cell>
          <cell r="AI921">
            <v>1903772.3075000001</v>
          </cell>
          <cell r="AJ921">
            <v>1703375.2225000001</v>
          </cell>
        </row>
        <row r="922">
          <cell r="Q922">
            <v>-20782555</v>
          </cell>
          <cell r="R922">
            <v>-20782555</v>
          </cell>
          <cell r="S922">
            <v>-20782555</v>
          </cell>
          <cell r="T922">
            <v>-20782555</v>
          </cell>
          <cell r="AG922">
            <v>-16452856.041666666</v>
          </cell>
          <cell r="AH922">
            <v>-18184735.625</v>
          </cell>
          <cell r="AI922">
            <v>-19916615.208333332</v>
          </cell>
          <cell r="AJ922">
            <v>-20782555</v>
          </cell>
        </row>
        <row r="923">
          <cell r="Q923">
            <v>20564836</v>
          </cell>
          <cell r="R923">
            <v>20564836</v>
          </cell>
          <cell r="S923">
            <v>20564836</v>
          </cell>
          <cell r="T923">
            <v>20782555</v>
          </cell>
          <cell r="AG923">
            <v>18855320.916666668</v>
          </cell>
          <cell r="AH923">
            <v>20569057.25</v>
          </cell>
          <cell r="AI923">
            <v>22282793.583333332</v>
          </cell>
          <cell r="AJ923">
            <v>22867406.541666668</v>
          </cell>
        </row>
        <row r="924">
          <cell r="Q924">
            <v>46647134</v>
          </cell>
          <cell r="R924">
            <v>46647134</v>
          </cell>
          <cell r="S924">
            <v>46647134</v>
          </cell>
          <cell r="T924">
            <v>58338233</v>
          </cell>
          <cell r="AG924">
            <v>38816175.083333336</v>
          </cell>
          <cell r="AH924">
            <v>42703436.25</v>
          </cell>
          <cell r="AI924">
            <v>46590697.416666664</v>
          </cell>
          <cell r="AJ924">
            <v>48845943.541666664</v>
          </cell>
        </row>
        <row r="925">
          <cell r="Q925">
            <v>-59636660</v>
          </cell>
          <cell r="R925">
            <v>-59636660</v>
          </cell>
          <cell r="S925">
            <v>-59636660</v>
          </cell>
          <cell r="T925">
            <v>-58500404</v>
          </cell>
          <cell r="AG925">
            <v>-50294894.083333336</v>
          </cell>
          <cell r="AH925">
            <v>-55264615.75</v>
          </cell>
          <cell r="AI925">
            <v>-60234337.416666664</v>
          </cell>
          <cell r="AJ925">
            <v>-62454490.791666664</v>
          </cell>
        </row>
        <row r="926">
          <cell r="Q926">
            <v>0</v>
          </cell>
          <cell r="R926">
            <v>0</v>
          </cell>
          <cell r="S926">
            <v>0</v>
          </cell>
          <cell r="T926">
            <v>0</v>
          </cell>
          <cell r="AG926">
            <v>-770363.5</v>
          </cell>
          <cell r="AH926">
            <v>-770363.5</v>
          </cell>
          <cell r="AI926">
            <v>-770363.5</v>
          </cell>
          <cell r="AJ926">
            <v>-705222.04166666663</v>
          </cell>
        </row>
        <row r="927">
          <cell r="Q927">
            <v>7246000</v>
          </cell>
          <cell r="R927">
            <v>7246000</v>
          </cell>
          <cell r="S927">
            <v>7246000</v>
          </cell>
          <cell r="T927">
            <v>8368000</v>
          </cell>
          <cell r="AG927">
            <v>5736416.666666667</v>
          </cell>
          <cell r="AH927">
            <v>6340250</v>
          </cell>
          <cell r="AI927">
            <v>6944083.333333333</v>
          </cell>
          <cell r="AJ927">
            <v>7292750</v>
          </cell>
        </row>
        <row r="928">
          <cell r="AG928">
            <v>0</v>
          </cell>
          <cell r="AH928">
            <v>0</v>
          </cell>
          <cell r="AI928">
            <v>0</v>
          </cell>
          <cell r="AJ928">
            <v>0</v>
          </cell>
        </row>
        <row r="929">
          <cell r="AG929">
            <v>0</v>
          </cell>
          <cell r="AH929">
            <v>0</v>
          </cell>
          <cell r="AI929">
            <v>0</v>
          </cell>
          <cell r="AJ929">
            <v>0</v>
          </cell>
        </row>
        <row r="930">
          <cell r="AG930">
            <v>0</v>
          </cell>
          <cell r="AH930">
            <v>0</v>
          </cell>
          <cell r="AI930">
            <v>0</v>
          </cell>
          <cell r="AJ930">
            <v>0</v>
          </cell>
        </row>
        <row r="931">
          <cell r="Q931">
            <v>0</v>
          </cell>
          <cell r="R931">
            <v>0</v>
          </cell>
          <cell r="S931">
            <v>0</v>
          </cell>
          <cell r="T931">
            <v>0</v>
          </cell>
          <cell r="AG931">
            <v>0</v>
          </cell>
          <cell r="AH931">
            <v>0</v>
          </cell>
          <cell r="AI931">
            <v>0</v>
          </cell>
          <cell r="AJ931">
            <v>0</v>
          </cell>
        </row>
        <row r="932">
          <cell r="Q932">
            <v>-25000000</v>
          </cell>
          <cell r="R932">
            <v>-25000000</v>
          </cell>
          <cell r="S932">
            <v>-25000000</v>
          </cell>
          <cell r="T932">
            <v>-25000000</v>
          </cell>
          <cell r="AG932">
            <v>-25000000</v>
          </cell>
          <cell r="AH932">
            <v>-25000000</v>
          </cell>
          <cell r="AI932">
            <v>-25000000</v>
          </cell>
          <cell r="AJ932">
            <v>-25000000</v>
          </cell>
        </row>
        <row r="933">
          <cell r="Q933">
            <v>0</v>
          </cell>
          <cell r="R933">
            <v>0</v>
          </cell>
          <cell r="S933">
            <v>0</v>
          </cell>
          <cell r="T933">
            <v>0</v>
          </cell>
          <cell r="AG933">
            <v>0</v>
          </cell>
          <cell r="AH933">
            <v>0</v>
          </cell>
          <cell r="AI933">
            <v>0</v>
          </cell>
          <cell r="AJ933">
            <v>0</v>
          </cell>
        </row>
        <row r="934">
          <cell r="Q934">
            <v>0</v>
          </cell>
          <cell r="R934">
            <v>0</v>
          </cell>
          <cell r="S934">
            <v>0</v>
          </cell>
          <cell r="T934">
            <v>0</v>
          </cell>
          <cell r="AG934">
            <v>0</v>
          </cell>
          <cell r="AH934">
            <v>0</v>
          </cell>
          <cell r="AI934">
            <v>0</v>
          </cell>
          <cell r="AJ934">
            <v>0</v>
          </cell>
        </row>
        <row r="935">
          <cell r="Q935">
            <v>0</v>
          </cell>
          <cell r="R935">
            <v>0</v>
          </cell>
          <cell r="S935">
            <v>0</v>
          </cell>
          <cell r="T935">
            <v>0</v>
          </cell>
          <cell r="AG935">
            <v>-12604166.666666666</v>
          </cell>
          <cell r="AH935">
            <v>-10312500</v>
          </cell>
          <cell r="AI935">
            <v>-8020833.333333333</v>
          </cell>
          <cell r="AJ935">
            <v>-5729166.666666667</v>
          </cell>
        </row>
        <row r="936">
          <cell r="Q936">
            <v>0</v>
          </cell>
          <cell r="R936">
            <v>0</v>
          </cell>
          <cell r="S936">
            <v>0</v>
          </cell>
          <cell r="T936">
            <v>0</v>
          </cell>
          <cell r="AG936">
            <v>0</v>
          </cell>
          <cell r="AH936">
            <v>0</v>
          </cell>
          <cell r="AI936">
            <v>0</v>
          </cell>
          <cell r="AJ936">
            <v>0</v>
          </cell>
        </row>
        <row r="937">
          <cell r="Q937">
            <v>0</v>
          </cell>
          <cell r="R937">
            <v>0</v>
          </cell>
          <cell r="S937">
            <v>0</v>
          </cell>
          <cell r="T937">
            <v>0</v>
          </cell>
          <cell r="AG937">
            <v>-10725000</v>
          </cell>
          <cell r="AH937">
            <v>-8775000</v>
          </cell>
          <cell r="AI937">
            <v>-6825000</v>
          </cell>
          <cell r="AJ937">
            <v>-4875000</v>
          </cell>
        </row>
        <row r="938">
          <cell r="Q938">
            <v>0</v>
          </cell>
          <cell r="R938">
            <v>0</v>
          </cell>
          <cell r="S938">
            <v>0</v>
          </cell>
          <cell r="T938">
            <v>0</v>
          </cell>
          <cell r="AG938">
            <v>0</v>
          </cell>
          <cell r="AH938">
            <v>0</v>
          </cell>
          <cell r="AI938">
            <v>0</v>
          </cell>
          <cell r="AJ938">
            <v>0</v>
          </cell>
        </row>
        <row r="939">
          <cell r="Q939">
            <v>0</v>
          </cell>
          <cell r="R939">
            <v>0</v>
          </cell>
          <cell r="S939">
            <v>0</v>
          </cell>
          <cell r="T939">
            <v>0</v>
          </cell>
          <cell r="AG939">
            <v>-40104166.666666664</v>
          </cell>
          <cell r="AH939">
            <v>-32812500</v>
          </cell>
          <cell r="AI939">
            <v>-25520833.333333332</v>
          </cell>
          <cell r="AJ939">
            <v>-18229166.666666668</v>
          </cell>
        </row>
        <row r="940">
          <cell r="Q940">
            <v>0</v>
          </cell>
          <cell r="R940">
            <v>0</v>
          </cell>
          <cell r="S940">
            <v>0</v>
          </cell>
          <cell r="T940">
            <v>0</v>
          </cell>
          <cell r="AG940">
            <v>0</v>
          </cell>
          <cell r="AH940">
            <v>0</v>
          </cell>
          <cell r="AI940">
            <v>0</v>
          </cell>
          <cell r="AJ940">
            <v>0</v>
          </cell>
        </row>
        <row r="941">
          <cell r="Q941">
            <v>0</v>
          </cell>
          <cell r="R941">
            <v>0</v>
          </cell>
          <cell r="S941">
            <v>0</v>
          </cell>
          <cell r="T941">
            <v>0</v>
          </cell>
          <cell r="AG941">
            <v>-12707500</v>
          </cell>
          <cell r="AH941">
            <v>-10752500</v>
          </cell>
          <cell r="AI941">
            <v>-8797500</v>
          </cell>
          <cell r="AJ941">
            <v>-6842500</v>
          </cell>
        </row>
        <row r="942">
          <cell r="Q942">
            <v>0</v>
          </cell>
          <cell r="R942">
            <v>0</v>
          </cell>
          <cell r="S942">
            <v>0</v>
          </cell>
          <cell r="T942">
            <v>0</v>
          </cell>
          <cell r="AG942">
            <v>-1375000</v>
          </cell>
          <cell r="AH942">
            <v>-1125000</v>
          </cell>
          <cell r="AI942">
            <v>-875000</v>
          </cell>
          <cell r="AJ942">
            <v>-625000</v>
          </cell>
        </row>
        <row r="943">
          <cell r="Q943">
            <v>0</v>
          </cell>
          <cell r="R943">
            <v>0</v>
          </cell>
          <cell r="S943">
            <v>0</v>
          </cell>
          <cell r="T943">
            <v>0</v>
          </cell>
          <cell r="AG943">
            <v>-3208333.3333333335</v>
          </cell>
          <cell r="AH943">
            <v>-2625000</v>
          </cell>
          <cell r="AI943">
            <v>-2041666.6666666667</v>
          </cell>
          <cell r="AJ943">
            <v>-1458333.3333333333</v>
          </cell>
        </row>
        <row r="944">
          <cell r="Q944">
            <v>0</v>
          </cell>
          <cell r="R944">
            <v>0</v>
          </cell>
          <cell r="S944">
            <v>0</v>
          </cell>
          <cell r="T944">
            <v>0</v>
          </cell>
          <cell r="AG944">
            <v>0</v>
          </cell>
          <cell r="AH944">
            <v>0</v>
          </cell>
          <cell r="AI944">
            <v>0</v>
          </cell>
          <cell r="AJ944">
            <v>0</v>
          </cell>
        </row>
        <row r="945">
          <cell r="Q945">
            <v>0</v>
          </cell>
          <cell r="R945">
            <v>0</v>
          </cell>
          <cell r="S945">
            <v>0</v>
          </cell>
          <cell r="T945">
            <v>0</v>
          </cell>
          <cell r="AG945">
            <v>-15625000</v>
          </cell>
          <cell r="AH945">
            <v>-13541666.666666666</v>
          </cell>
          <cell r="AI945">
            <v>-11458333.333333334</v>
          </cell>
          <cell r="AJ945">
            <v>-9375000</v>
          </cell>
        </row>
        <row r="946">
          <cell r="Q946">
            <v>0</v>
          </cell>
          <cell r="R946">
            <v>0</v>
          </cell>
          <cell r="S946">
            <v>0</v>
          </cell>
          <cell r="T946">
            <v>0</v>
          </cell>
          <cell r="AG946">
            <v>-1312500</v>
          </cell>
          <cell r="AH946">
            <v>-1187500</v>
          </cell>
          <cell r="AI946">
            <v>-1062500</v>
          </cell>
          <cell r="AJ946">
            <v>-937500</v>
          </cell>
        </row>
        <row r="947">
          <cell r="Q947">
            <v>-3500000</v>
          </cell>
          <cell r="R947">
            <v>-3500000</v>
          </cell>
          <cell r="S947">
            <v>-3500000</v>
          </cell>
          <cell r="T947">
            <v>-3500000</v>
          </cell>
          <cell r="AG947">
            <v>-3500000</v>
          </cell>
          <cell r="AH947">
            <v>-3500000</v>
          </cell>
          <cell r="AI947">
            <v>-3500000</v>
          </cell>
          <cell r="AJ947">
            <v>-3500000</v>
          </cell>
        </row>
        <row r="948">
          <cell r="Q948">
            <v>0</v>
          </cell>
          <cell r="R948">
            <v>0</v>
          </cell>
          <cell r="S948">
            <v>0</v>
          </cell>
          <cell r="T948">
            <v>0</v>
          </cell>
          <cell r="AG948">
            <v>-4375000</v>
          </cell>
          <cell r="AH948">
            <v>-3958333.3333333335</v>
          </cell>
          <cell r="AI948">
            <v>-3541666.6666666665</v>
          </cell>
          <cell r="AJ948">
            <v>-3125000</v>
          </cell>
        </row>
        <row r="949">
          <cell r="Q949">
            <v>0</v>
          </cell>
          <cell r="R949">
            <v>0</v>
          </cell>
          <cell r="S949">
            <v>0</v>
          </cell>
          <cell r="T949">
            <v>0</v>
          </cell>
          <cell r="AG949">
            <v>-1312500</v>
          </cell>
          <cell r="AH949">
            <v>-1187500</v>
          </cell>
          <cell r="AI949">
            <v>-1062500</v>
          </cell>
          <cell r="AJ949">
            <v>-937500</v>
          </cell>
        </row>
        <row r="950">
          <cell r="Q950">
            <v>-3000000</v>
          </cell>
          <cell r="R950">
            <v>-3000000</v>
          </cell>
          <cell r="S950">
            <v>-3000000</v>
          </cell>
          <cell r="T950">
            <v>-3000000</v>
          </cell>
          <cell r="AG950">
            <v>-3000000</v>
          </cell>
          <cell r="AH950">
            <v>-3000000</v>
          </cell>
          <cell r="AI950">
            <v>-3000000</v>
          </cell>
          <cell r="AJ950">
            <v>-3000000</v>
          </cell>
        </row>
        <row r="951">
          <cell r="Q951">
            <v>0</v>
          </cell>
          <cell r="R951">
            <v>0</v>
          </cell>
          <cell r="S951">
            <v>0</v>
          </cell>
          <cell r="T951">
            <v>0</v>
          </cell>
          <cell r="AG951">
            <v>-17500000</v>
          </cell>
          <cell r="AH951">
            <v>-15833333.333333334</v>
          </cell>
          <cell r="AI951">
            <v>-14166666.666666666</v>
          </cell>
          <cell r="AJ951">
            <v>-12500000</v>
          </cell>
        </row>
        <row r="952">
          <cell r="Q952">
            <v>-1000000</v>
          </cell>
          <cell r="R952">
            <v>-1000000</v>
          </cell>
          <cell r="S952">
            <v>-1000000</v>
          </cell>
          <cell r="T952">
            <v>-1000000</v>
          </cell>
          <cell r="AG952">
            <v>-1000000</v>
          </cell>
          <cell r="AH952">
            <v>-1000000</v>
          </cell>
          <cell r="AI952">
            <v>-1000000</v>
          </cell>
          <cell r="AJ952">
            <v>-1000000</v>
          </cell>
        </row>
        <row r="953">
          <cell r="Q953">
            <v>0</v>
          </cell>
          <cell r="R953">
            <v>0</v>
          </cell>
          <cell r="S953">
            <v>0</v>
          </cell>
          <cell r="T953">
            <v>0</v>
          </cell>
          <cell r="AG953">
            <v>-2625000</v>
          </cell>
          <cell r="AH953">
            <v>-2375000</v>
          </cell>
          <cell r="AI953">
            <v>-2125000</v>
          </cell>
          <cell r="AJ953">
            <v>-1875000</v>
          </cell>
        </row>
        <row r="954">
          <cell r="Q954">
            <v>-8500000</v>
          </cell>
          <cell r="R954">
            <v>-8500000</v>
          </cell>
          <cell r="S954">
            <v>-8500000</v>
          </cell>
          <cell r="T954">
            <v>-8500000</v>
          </cell>
          <cell r="AG954">
            <v>-8500000</v>
          </cell>
          <cell r="AH954">
            <v>-8500000</v>
          </cell>
          <cell r="AI954">
            <v>-8500000</v>
          </cell>
          <cell r="AJ954">
            <v>-8500000</v>
          </cell>
        </row>
        <row r="955">
          <cell r="Q955">
            <v>-10000000</v>
          </cell>
          <cell r="R955">
            <v>-10000000</v>
          </cell>
          <cell r="S955">
            <v>-10000000</v>
          </cell>
          <cell r="T955">
            <v>-10000000</v>
          </cell>
          <cell r="AG955">
            <v>-10000000</v>
          </cell>
          <cell r="AH955">
            <v>-10000000</v>
          </cell>
          <cell r="AI955">
            <v>-10000000</v>
          </cell>
          <cell r="AJ955">
            <v>-10000000</v>
          </cell>
        </row>
        <row r="956">
          <cell r="Q956">
            <v>-10000000</v>
          </cell>
          <cell r="R956">
            <v>-10000000</v>
          </cell>
          <cell r="S956">
            <v>-10000000</v>
          </cell>
          <cell r="T956">
            <v>-10000000</v>
          </cell>
          <cell r="AG956">
            <v>-10000000</v>
          </cell>
          <cell r="AH956">
            <v>-10000000</v>
          </cell>
          <cell r="AI956">
            <v>-10000000</v>
          </cell>
          <cell r="AJ956">
            <v>-10000000</v>
          </cell>
        </row>
        <row r="957">
          <cell r="Q957">
            <v>-8000000</v>
          </cell>
          <cell r="R957">
            <v>-8000000</v>
          </cell>
          <cell r="S957">
            <v>-8000000</v>
          </cell>
          <cell r="T957">
            <v>-8000000</v>
          </cell>
          <cell r="AG957">
            <v>-8000000</v>
          </cell>
          <cell r="AH957">
            <v>-8000000</v>
          </cell>
          <cell r="AI957">
            <v>-8000000</v>
          </cell>
          <cell r="AJ957">
            <v>-8000000</v>
          </cell>
        </row>
        <row r="958">
          <cell r="Q958">
            <v>-3000000</v>
          </cell>
          <cell r="R958">
            <v>-3000000</v>
          </cell>
          <cell r="S958">
            <v>-3000000</v>
          </cell>
          <cell r="T958">
            <v>-3000000</v>
          </cell>
          <cell r="AG958">
            <v>-3000000</v>
          </cell>
          <cell r="AH958">
            <v>-3000000</v>
          </cell>
          <cell r="AI958">
            <v>-3000000</v>
          </cell>
          <cell r="AJ958">
            <v>-3000000</v>
          </cell>
        </row>
        <row r="959">
          <cell r="Q959">
            <v>-20000000</v>
          </cell>
          <cell r="R959">
            <v>-20000000</v>
          </cell>
          <cell r="S959">
            <v>-20000000</v>
          </cell>
          <cell r="T959">
            <v>-20000000</v>
          </cell>
          <cell r="AG959">
            <v>-20000000</v>
          </cell>
          <cell r="AH959">
            <v>-20000000</v>
          </cell>
          <cell r="AI959">
            <v>-20000000</v>
          </cell>
          <cell r="AJ959">
            <v>-20000000</v>
          </cell>
        </row>
        <row r="960">
          <cell r="Q960">
            <v>-20000000</v>
          </cell>
          <cell r="R960">
            <v>-20000000</v>
          </cell>
          <cell r="S960">
            <v>-20000000</v>
          </cell>
          <cell r="T960">
            <v>-20000000</v>
          </cell>
          <cell r="AG960">
            <v>-20000000</v>
          </cell>
          <cell r="AH960">
            <v>-20000000</v>
          </cell>
          <cell r="AI960">
            <v>-20000000</v>
          </cell>
          <cell r="AJ960">
            <v>-20000000</v>
          </cell>
        </row>
        <row r="961">
          <cell r="Q961">
            <v>-5000000</v>
          </cell>
          <cell r="R961">
            <v>-5000000</v>
          </cell>
          <cell r="S961">
            <v>-5000000</v>
          </cell>
          <cell r="T961">
            <v>-5000000</v>
          </cell>
          <cell r="AG961">
            <v>-5000000</v>
          </cell>
          <cell r="AH961">
            <v>-5000000</v>
          </cell>
          <cell r="AI961">
            <v>-5000000</v>
          </cell>
          <cell r="AJ961">
            <v>-5000000</v>
          </cell>
        </row>
        <row r="962">
          <cell r="Q962">
            <v>-7000000</v>
          </cell>
          <cell r="R962">
            <v>-7000000</v>
          </cell>
          <cell r="S962">
            <v>-7000000</v>
          </cell>
          <cell r="T962">
            <v>-7000000</v>
          </cell>
          <cell r="AG962">
            <v>-7000000</v>
          </cell>
          <cell r="AH962">
            <v>-7000000</v>
          </cell>
          <cell r="AI962">
            <v>-7000000</v>
          </cell>
          <cell r="AJ962">
            <v>-7000000</v>
          </cell>
        </row>
        <row r="963">
          <cell r="Q963">
            <v>-10000000</v>
          </cell>
          <cell r="R963">
            <v>-10000000</v>
          </cell>
          <cell r="S963">
            <v>-10000000</v>
          </cell>
          <cell r="T963">
            <v>-10000000</v>
          </cell>
          <cell r="AG963">
            <v>-10000000</v>
          </cell>
          <cell r="AH963">
            <v>-10000000</v>
          </cell>
          <cell r="AI963">
            <v>-10000000</v>
          </cell>
          <cell r="AJ963">
            <v>-10000000</v>
          </cell>
        </row>
        <row r="964">
          <cell r="Q964">
            <v>-2000000</v>
          </cell>
          <cell r="R964">
            <v>-2000000</v>
          </cell>
          <cell r="S964">
            <v>-2000000</v>
          </cell>
          <cell r="T964">
            <v>-2000000</v>
          </cell>
          <cell r="AG964">
            <v>-2000000</v>
          </cell>
          <cell r="AH964">
            <v>-2000000</v>
          </cell>
          <cell r="AI964">
            <v>-2000000</v>
          </cell>
          <cell r="AJ964">
            <v>-2000000</v>
          </cell>
        </row>
        <row r="965">
          <cell r="Q965">
            <v>-3000000</v>
          </cell>
          <cell r="R965">
            <v>-3000000</v>
          </cell>
          <cell r="S965">
            <v>-3000000</v>
          </cell>
          <cell r="T965">
            <v>-3000000</v>
          </cell>
          <cell r="AG965">
            <v>-3000000</v>
          </cell>
          <cell r="AH965">
            <v>-3000000</v>
          </cell>
          <cell r="AI965">
            <v>-3000000</v>
          </cell>
          <cell r="AJ965">
            <v>-3000000</v>
          </cell>
        </row>
        <row r="966">
          <cell r="Q966">
            <v>-5000000</v>
          </cell>
          <cell r="R966">
            <v>-5000000</v>
          </cell>
          <cell r="S966">
            <v>-5000000</v>
          </cell>
          <cell r="T966">
            <v>-5000000</v>
          </cell>
          <cell r="AG966">
            <v>-5000000</v>
          </cell>
          <cell r="AH966">
            <v>-5000000</v>
          </cell>
          <cell r="AI966">
            <v>-5000000</v>
          </cell>
          <cell r="AJ966">
            <v>-5000000</v>
          </cell>
        </row>
        <row r="967">
          <cell r="Q967">
            <v>-15000000</v>
          </cell>
          <cell r="R967">
            <v>-15000000</v>
          </cell>
          <cell r="S967">
            <v>-15000000</v>
          </cell>
          <cell r="T967">
            <v>-15000000</v>
          </cell>
          <cell r="AG967">
            <v>-15000000</v>
          </cell>
          <cell r="AH967">
            <v>-15000000</v>
          </cell>
          <cell r="AI967">
            <v>-15000000</v>
          </cell>
          <cell r="AJ967">
            <v>-15000000</v>
          </cell>
        </row>
        <row r="968">
          <cell r="Q968">
            <v>-10000000</v>
          </cell>
          <cell r="R968">
            <v>-10000000</v>
          </cell>
          <cell r="S968">
            <v>-10000000</v>
          </cell>
          <cell r="T968">
            <v>-10000000</v>
          </cell>
          <cell r="AG968">
            <v>-10000000</v>
          </cell>
          <cell r="AH968">
            <v>-10000000</v>
          </cell>
          <cell r="AI968">
            <v>-10000000</v>
          </cell>
          <cell r="AJ968">
            <v>-10000000</v>
          </cell>
        </row>
        <row r="969">
          <cell r="Q969">
            <v>-2000000</v>
          </cell>
          <cell r="R969">
            <v>-2000000</v>
          </cell>
          <cell r="S969">
            <v>-2000000</v>
          </cell>
          <cell r="T969">
            <v>-2000000</v>
          </cell>
          <cell r="AG969">
            <v>-2000000</v>
          </cell>
          <cell r="AH969">
            <v>-2000000</v>
          </cell>
          <cell r="AI969">
            <v>-2000000</v>
          </cell>
          <cell r="AJ969">
            <v>-2000000</v>
          </cell>
        </row>
        <row r="970">
          <cell r="Q970">
            <v>-25000000</v>
          </cell>
          <cell r="R970">
            <v>-25000000</v>
          </cell>
          <cell r="S970">
            <v>-25000000</v>
          </cell>
          <cell r="T970">
            <v>-25000000</v>
          </cell>
          <cell r="AG970">
            <v>-25000000</v>
          </cell>
          <cell r="AH970">
            <v>-25000000</v>
          </cell>
          <cell r="AI970">
            <v>-25000000</v>
          </cell>
          <cell r="AJ970">
            <v>-25000000</v>
          </cell>
        </row>
        <row r="971">
          <cell r="Q971">
            <v>-100000000</v>
          </cell>
          <cell r="R971">
            <v>-100000000</v>
          </cell>
          <cell r="S971">
            <v>-100000000</v>
          </cell>
          <cell r="T971">
            <v>-100000000</v>
          </cell>
          <cell r="AG971">
            <v>-100000000</v>
          </cell>
          <cell r="AH971">
            <v>-100000000</v>
          </cell>
          <cell r="AI971">
            <v>-100000000</v>
          </cell>
          <cell r="AJ971">
            <v>-100000000</v>
          </cell>
        </row>
        <row r="972">
          <cell r="Q972">
            <v>0</v>
          </cell>
          <cell r="R972">
            <v>0</v>
          </cell>
          <cell r="S972">
            <v>0</v>
          </cell>
          <cell r="T972">
            <v>0</v>
          </cell>
          <cell r="AG972">
            <v>-3125000</v>
          </cell>
          <cell r="AH972">
            <v>-2708333.3333333335</v>
          </cell>
          <cell r="AI972">
            <v>-2291666.6666666665</v>
          </cell>
          <cell r="AJ972">
            <v>-1875000</v>
          </cell>
        </row>
        <row r="973">
          <cell r="Q973">
            <v>0</v>
          </cell>
          <cell r="R973">
            <v>0</v>
          </cell>
          <cell r="S973">
            <v>0</v>
          </cell>
          <cell r="T973">
            <v>0</v>
          </cell>
          <cell r="AG973">
            <v>-4583333.333333333</v>
          </cell>
          <cell r="AH973">
            <v>-3750000</v>
          </cell>
          <cell r="AI973">
            <v>-2916666.6666666665</v>
          </cell>
          <cell r="AJ973">
            <v>-2083333.3333333333</v>
          </cell>
        </row>
        <row r="974">
          <cell r="Q974">
            <v>0</v>
          </cell>
          <cell r="R974">
            <v>0</v>
          </cell>
          <cell r="S974">
            <v>0</v>
          </cell>
          <cell r="T974">
            <v>0</v>
          </cell>
          <cell r="AG974">
            <v>0</v>
          </cell>
          <cell r="AH974">
            <v>0</v>
          </cell>
          <cell r="AI974">
            <v>0</v>
          </cell>
          <cell r="AJ974">
            <v>0</v>
          </cell>
        </row>
        <row r="975">
          <cell r="Q975">
            <v>-46000000</v>
          </cell>
          <cell r="R975">
            <v>-46000000</v>
          </cell>
          <cell r="S975">
            <v>-46000000</v>
          </cell>
          <cell r="T975">
            <v>-46000000</v>
          </cell>
          <cell r="AG975">
            <v>-46000000</v>
          </cell>
          <cell r="AH975">
            <v>-46000000</v>
          </cell>
          <cell r="AI975">
            <v>-46000000</v>
          </cell>
          <cell r="AJ975">
            <v>-46000000</v>
          </cell>
        </row>
        <row r="976">
          <cell r="Q976">
            <v>0</v>
          </cell>
          <cell r="R976">
            <v>0</v>
          </cell>
          <cell r="S976">
            <v>0</v>
          </cell>
          <cell r="T976">
            <v>0</v>
          </cell>
          <cell r="AG976">
            <v>0</v>
          </cell>
          <cell r="AH976">
            <v>0</v>
          </cell>
          <cell r="AI976">
            <v>0</v>
          </cell>
          <cell r="AJ976">
            <v>0</v>
          </cell>
        </row>
        <row r="977">
          <cell r="Q977">
            <v>0</v>
          </cell>
          <cell r="R977">
            <v>0</v>
          </cell>
          <cell r="S977">
            <v>0</v>
          </cell>
          <cell r="T977">
            <v>0</v>
          </cell>
          <cell r="AG977">
            <v>0</v>
          </cell>
          <cell r="AH977">
            <v>0</v>
          </cell>
          <cell r="AI977">
            <v>0</v>
          </cell>
          <cell r="AJ977">
            <v>0</v>
          </cell>
        </row>
        <row r="978">
          <cell r="Q978">
            <v>0</v>
          </cell>
          <cell r="R978">
            <v>0</v>
          </cell>
          <cell r="S978">
            <v>0</v>
          </cell>
          <cell r="T978">
            <v>0</v>
          </cell>
          <cell r="AG978">
            <v>0</v>
          </cell>
          <cell r="AH978">
            <v>0</v>
          </cell>
          <cell r="AI978">
            <v>0</v>
          </cell>
          <cell r="AJ978">
            <v>0</v>
          </cell>
        </row>
        <row r="979">
          <cell r="Q979">
            <v>0</v>
          </cell>
          <cell r="R979">
            <v>0</v>
          </cell>
          <cell r="S979">
            <v>0</v>
          </cell>
          <cell r="T979">
            <v>0</v>
          </cell>
          <cell r="AG979">
            <v>0</v>
          </cell>
          <cell r="AH979">
            <v>0</v>
          </cell>
          <cell r="AI979">
            <v>0</v>
          </cell>
          <cell r="AJ979">
            <v>0</v>
          </cell>
        </row>
        <row r="980">
          <cell r="Q980">
            <v>0</v>
          </cell>
          <cell r="R980">
            <v>0</v>
          </cell>
          <cell r="S980">
            <v>0</v>
          </cell>
          <cell r="T980">
            <v>0</v>
          </cell>
          <cell r="AG980">
            <v>0</v>
          </cell>
          <cell r="AH980">
            <v>0</v>
          </cell>
          <cell r="AI980">
            <v>0</v>
          </cell>
          <cell r="AJ980">
            <v>0</v>
          </cell>
        </row>
        <row r="981">
          <cell r="Q981">
            <v>0</v>
          </cell>
          <cell r="R981">
            <v>0</v>
          </cell>
          <cell r="S981">
            <v>0</v>
          </cell>
          <cell r="T981">
            <v>0</v>
          </cell>
          <cell r="AG981">
            <v>0</v>
          </cell>
          <cell r="AH981">
            <v>0</v>
          </cell>
          <cell r="AI981">
            <v>0</v>
          </cell>
          <cell r="AJ981">
            <v>0</v>
          </cell>
        </row>
        <row r="982">
          <cell r="Q982">
            <v>0</v>
          </cell>
          <cell r="R982">
            <v>0</v>
          </cell>
          <cell r="S982">
            <v>0</v>
          </cell>
          <cell r="T982">
            <v>0</v>
          </cell>
          <cell r="AG982">
            <v>-5208333.333333333</v>
          </cell>
          <cell r="AH982">
            <v>-3125000</v>
          </cell>
          <cell r="AI982">
            <v>-1041666.6666666666</v>
          </cell>
          <cell r="AJ982">
            <v>0</v>
          </cell>
        </row>
        <row r="983">
          <cell r="Q983">
            <v>-50000000</v>
          </cell>
          <cell r="R983">
            <v>-50000000</v>
          </cell>
          <cell r="S983">
            <v>-50000000</v>
          </cell>
          <cell r="T983">
            <v>-50000000</v>
          </cell>
          <cell r="AG983">
            <v>-50000000</v>
          </cell>
          <cell r="AH983">
            <v>-50000000</v>
          </cell>
          <cell r="AI983">
            <v>-50000000</v>
          </cell>
          <cell r="AJ983">
            <v>-50000000</v>
          </cell>
        </row>
        <row r="984">
          <cell r="Q984">
            <v>0</v>
          </cell>
          <cell r="R984">
            <v>0</v>
          </cell>
          <cell r="S984">
            <v>0</v>
          </cell>
          <cell r="T984">
            <v>0</v>
          </cell>
          <cell r="AG984">
            <v>-18750000</v>
          </cell>
          <cell r="AH984">
            <v>-16250000</v>
          </cell>
          <cell r="AI984">
            <v>-13750000</v>
          </cell>
          <cell r="AJ984">
            <v>-11250000</v>
          </cell>
        </row>
        <row r="985">
          <cell r="Q985">
            <v>0</v>
          </cell>
          <cell r="R985">
            <v>0</v>
          </cell>
          <cell r="S985">
            <v>0</v>
          </cell>
          <cell r="T985">
            <v>0</v>
          </cell>
          <cell r="AG985">
            <v>0</v>
          </cell>
          <cell r="AH985">
            <v>0</v>
          </cell>
          <cell r="AI985">
            <v>0</v>
          </cell>
          <cell r="AJ985">
            <v>0</v>
          </cell>
        </row>
        <row r="986">
          <cell r="Q986">
            <v>0</v>
          </cell>
          <cell r="R986">
            <v>0</v>
          </cell>
          <cell r="S986">
            <v>0</v>
          </cell>
          <cell r="T986">
            <v>0</v>
          </cell>
          <cell r="AG986">
            <v>-11250000</v>
          </cell>
          <cell r="AH986">
            <v>-8750000</v>
          </cell>
          <cell r="AI986">
            <v>-6250000</v>
          </cell>
          <cell r="AJ986">
            <v>-3750000</v>
          </cell>
        </row>
        <row r="987">
          <cell r="Q987">
            <v>-3000000</v>
          </cell>
          <cell r="R987">
            <v>-3000000</v>
          </cell>
          <cell r="S987">
            <v>-3000000</v>
          </cell>
          <cell r="T987">
            <v>0</v>
          </cell>
          <cell r="AG987">
            <v>-3000000</v>
          </cell>
          <cell r="AH987">
            <v>-3000000</v>
          </cell>
          <cell r="AI987">
            <v>-3000000</v>
          </cell>
          <cell r="AJ987">
            <v>-2875000</v>
          </cell>
        </row>
        <row r="988">
          <cell r="Q988">
            <v>-11000000</v>
          </cell>
          <cell r="R988">
            <v>-11000000</v>
          </cell>
          <cell r="S988">
            <v>-11000000</v>
          </cell>
          <cell r="T988">
            <v>0</v>
          </cell>
          <cell r="AG988">
            <v>-11000000</v>
          </cell>
          <cell r="AH988">
            <v>-11000000</v>
          </cell>
          <cell r="AI988">
            <v>-11000000</v>
          </cell>
          <cell r="AJ988">
            <v>-10541666.666666666</v>
          </cell>
        </row>
        <row r="989">
          <cell r="Q989">
            <v>-7967792.54</v>
          </cell>
          <cell r="R989">
            <v>-4158309.36</v>
          </cell>
          <cell r="S989">
            <v>-4158309.36</v>
          </cell>
          <cell r="T989">
            <v>-4158309.36</v>
          </cell>
          <cell r="AG989">
            <v>-1659956.7791666668</v>
          </cell>
          <cell r="AH989">
            <v>-2165211.0249999999</v>
          </cell>
          <cell r="AI989">
            <v>-2511736.8050000002</v>
          </cell>
          <cell r="AJ989">
            <v>-2858262.5850000004</v>
          </cell>
        </row>
        <row r="990">
          <cell r="Q990">
            <v>-55000000</v>
          </cell>
          <cell r="R990">
            <v>-55000000</v>
          </cell>
          <cell r="S990">
            <v>-55000000</v>
          </cell>
          <cell r="T990">
            <v>-55000000</v>
          </cell>
          <cell r="AG990">
            <v>-55000000</v>
          </cell>
          <cell r="AH990">
            <v>-55000000</v>
          </cell>
          <cell r="AI990">
            <v>-55000000</v>
          </cell>
          <cell r="AJ990">
            <v>-55000000</v>
          </cell>
        </row>
        <row r="991">
          <cell r="Q991">
            <v>-30000000</v>
          </cell>
          <cell r="R991">
            <v>-30000000</v>
          </cell>
          <cell r="S991">
            <v>-30000000</v>
          </cell>
          <cell r="T991">
            <v>-30000000</v>
          </cell>
          <cell r="AG991">
            <v>-30000000</v>
          </cell>
          <cell r="AH991">
            <v>-30000000</v>
          </cell>
          <cell r="AI991">
            <v>-30000000</v>
          </cell>
          <cell r="AJ991">
            <v>-30000000</v>
          </cell>
        </row>
        <row r="992">
          <cell r="Q992">
            <v>-300000000</v>
          </cell>
          <cell r="R992">
            <v>-300000000</v>
          </cell>
          <cell r="S992">
            <v>-300000000</v>
          </cell>
          <cell r="T992">
            <v>-300000000</v>
          </cell>
          <cell r="AG992">
            <v>-300000000</v>
          </cell>
          <cell r="AH992">
            <v>-300000000</v>
          </cell>
          <cell r="AI992">
            <v>-300000000</v>
          </cell>
          <cell r="AJ992">
            <v>-300000000</v>
          </cell>
        </row>
        <row r="993">
          <cell r="Q993">
            <v>-200000000</v>
          </cell>
          <cell r="R993">
            <v>-200000000</v>
          </cell>
          <cell r="S993">
            <v>-200000000</v>
          </cell>
          <cell r="T993">
            <v>-200000000</v>
          </cell>
          <cell r="AG993">
            <v>-200000000</v>
          </cell>
          <cell r="AH993">
            <v>-200000000</v>
          </cell>
          <cell r="AI993">
            <v>-200000000</v>
          </cell>
          <cell r="AJ993">
            <v>-200000000</v>
          </cell>
        </row>
        <row r="994">
          <cell r="Q994">
            <v>-150000000</v>
          </cell>
          <cell r="R994">
            <v>-150000000</v>
          </cell>
          <cell r="S994">
            <v>-150000000</v>
          </cell>
          <cell r="T994">
            <v>-150000000</v>
          </cell>
          <cell r="AG994">
            <v>-150000000</v>
          </cell>
          <cell r="AH994">
            <v>-150000000</v>
          </cell>
          <cell r="AI994">
            <v>-150000000</v>
          </cell>
          <cell r="AJ994">
            <v>-150000000</v>
          </cell>
        </row>
        <row r="995">
          <cell r="Q995">
            <v>-100000000</v>
          </cell>
          <cell r="R995">
            <v>-100000000</v>
          </cell>
          <cell r="S995">
            <v>-100000000</v>
          </cell>
          <cell r="T995">
            <v>-100000000</v>
          </cell>
          <cell r="AG995">
            <v>-100000000</v>
          </cell>
          <cell r="AH995">
            <v>-100000000</v>
          </cell>
          <cell r="AI995">
            <v>-100000000</v>
          </cell>
          <cell r="AJ995">
            <v>-100000000</v>
          </cell>
        </row>
        <row r="996">
          <cell r="Q996">
            <v>-225000000</v>
          </cell>
          <cell r="R996">
            <v>-225000000</v>
          </cell>
          <cell r="S996">
            <v>-225000000</v>
          </cell>
          <cell r="T996">
            <v>-225000000</v>
          </cell>
          <cell r="AG996">
            <v>-225000000</v>
          </cell>
          <cell r="AH996">
            <v>-225000000</v>
          </cell>
          <cell r="AI996">
            <v>-225000000</v>
          </cell>
          <cell r="AJ996">
            <v>-225000000</v>
          </cell>
        </row>
        <row r="997">
          <cell r="Q997">
            <v>-25000000</v>
          </cell>
          <cell r="R997">
            <v>-25000000</v>
          </cell>
          <cell r="S997">
            <v>-25000000</v>
          </cell>
          <cell r="T997">
            <v>-25000000</v>
          </cell>
          <cell r="AG997">
            <v>-25000000</v>
          </cell>
          <cell r="AH997">
            <v>-25000000</v>
          </cell>
          <cell r="AI997">
            <v>-25000000</v>
          </cell>
          <cell r="AJ997">
            <v>-25000000</v>
          </cell>
        </row>
        <row r="998">
          <cell r="Q998">
            <v>-260000000</v>
          </cell>
          <cell r="R998">
            <v>-260000000</v>
          </cell>
          <cell r="S998">
            <v>-260000000</v>
          </cell>
          <cell r="T998">
            <v>-260000000</v>
          </cell>
          <cell r="AG998">
            <v>-260000000</v>
          </cell>
          <cell r="AH998">
            <v>-260000000</v>
          </cell>
          <cell r="AI998">
            <v>-260000000</v>
          </cell>
          <cell r="AJ998">
            <v>-260000000</v>
          </cell>
        </row>
        <row r="999">
          <cell r="Q999">
            <v>-40000000</v>
          </cell>
          <cell r="R999">
            <v>-40000000</v>
          </cell>
          <cell r="S999">
            <v>-40000000</v>
          </cell>
          <cell r="T999">
            <v>0</v>
          </cell>
          <cell r="AG999">
            <v>-40000000</v>
          </cell>
          <cell r="AH999">
            <v>-40000000</v>
          </cell>
          <cell r="AI999">
            <v>-40000000</v>
          </cell>
          <cell r="AJ999">
            <v>-38333333.333333336</v>
          </cell>
        </row>
        <row r="1000">
          <cell r="Q1000">
            <v>-138460000</v>
          </cell>
          <cell r="R1000">
            <v>-138460000</v>
          </cell>
          <cell r="S1000">
            <v>-138460000</v>
          </cell>
          <cell r="T1000">
            <v>-138460000</v>
          </cell>
          <cell r="AG1000">
            <v>-74999166.666666672</v>
          </cell>
          <cell r="AH1000">
            <v>-86537500</v>
          </cell>
          <cell r="AI1000">
            <v>-98075833.333333328</v>
          </cell>
          <cell r="AJ1000">
            <v>-109614166.66666667</v>
          </cell>
        </row>
        <row r="1001">
          <cell r="Q1001">
            <v>-23400000</v>
          </cell>
          <cell r="R1001">
            <v>-23400000</v>
          </cell>
          <cell r="S1001">
            <v>-23400000</v>
          </cell>
          <cell r="T1001">
            <v>-23400000</v>
          </cell>
          <cell r="AG1001">
            <v>-12675000</v>
          </cell>
          <cell r="AH1001">
            <v>-14625000</v>
          </cell>
          <cell r="AI1001">
            <v>-16575000</v>
          </cell>
          <cell r="AJ1001">
            <v>-18525000</v>
          </cell>
        </row>
        <row r="1002">
          <cell r="Q1002">
            <v>-150000000</v>
          </cell>
          <cell r="R1002">
            <v>-150000000</v>
          </cell>
          <cell r="S1002">
            <v>-150000000</v>
          </cell>
          <cell r="T1002">
            <v>-150000000</v>
          </cell>
          <cell r="AG1002">
            <v>-43750000</v>
          </cell>
          <cell r="AH1002">
            <v>-56250000</v>
          </cell>
          <cell r="AI1002">
            <v>-68750000</v>
          </cell>
          <cell r="AJ1002">
            <v>-81250000</v>
          </cell>
        </row>
        <row r="1003">
          <cell r="Q1003">
            <v>0</v>
          </cell>
          <cell r="R1003">
            <v>0</v>
          </cell>
          <cell r="S1003">
            <v>0</v>
          </cell>
          <cell r="T1003">
            <v>0</v>
          </cell>
          <cell r="AG1003">
            <v>0</v>
          </cell>
          <cell r="AH1003">
            <v>0</v>
          </cell>
          <cell r="AI1003">
            <v>0</v>
          </cell>
          <cell r="AJ1003">
            <v>0</v>
          </cell>
        </row>
        <row r="1004">
          <cell r="T1004">
            <v>-80250000</v>
          </cell>
          <cell r="AG1004">
            <v>0</v>
          </cell>
          <cell r="AH1004">
            <v>0</v>
          </cell>
          <cell r="AI1004">
            <v>0</v>
          </cell>
          <cell r="AJ1004">
            <v>-3343750</v>
          </cell>
        </row>
        <row r="1005">
          <cell r="T1005">
            <v>-200000000</v>
          </cell>
          <cell r="AG1005">
            <v>0</v>
          </cell>
          <cell r="AH1005">
            <v>0</v>
          </cell>
          <cell r="AI1005">
            <v>0</v>
          </cell>
          <cell r="AJ1005">
            <v>-8333333.333333333</v>
          </cell>
        </row>
        <row r="1006">
          <cell r="Q1006">
            <v>0</v>
          </cell>
          <cell r="R1006">
            <v>0</v>
          </cell>
          <cell r="S1006">
            <v>0</v>
          </cell>
          <cell r="T1006">
            <v>0</v>
          </cell>
          <cell r="AG1006">
            <v>0</v>
          </cell>
          <cell r="AH1006">
            <v>0</v>
          </cell>
          <cell r="AI1006">
            <v>0</v>
          </cell>
          <cell r="AJ1006">
            <v>0</v>
          </cell>
        </row>
        <row r="1007">
          <cell r="T1007">
            <v>-431100</v>
          </cell>
          <cell r="AG1007">
            <v>0</v>
          </cell>
          <cell r="AH1007">
            <v>0</v>
          </cell>
          <cell r="AI1007">
            <v>0</v>
          </cell>
          <cell r="AJ1007">
            <v>-17962.5</v>
          </cell>
        </row>
        <row r="1008">
          <cell r="T1008">
            <v>-1458300</v>
          </cell>
          <cell r="AG1008">
            <v>0</v>
          </cell>
          <cell r="AH1008">
            <v>0</v>
          </cell>
          <cell r="AI1008">
            <v>0</v>
          </cell>
          <cell r="AJ1008">
            <v>-60762.5</v>
          </cell>
        </row>
        <row r="1009">
          <cell r="Q1009">
            <v>0</v>
          </cell>
          <cell r="R1009">
            <v>0</v>
          </cell>
          <cell r="S1009">
            <v>0</v>
          </cell>
          <cell r="T1009">
            <v>0</v>
          </cell>
          <cell r="AG1009">
            <v>0</v>
          </cell>
          <cell r="AH1009">
            <v>0</v>
          </cell>
          <cell r="AI1009">
            <v>0</v>
          </cell>
          <cell r="AJ1009">
            <v>0</v>
          </cell>
        </row>
        <row r="1010">
          <cell r="Q1010">
            <v>0</v>
          </cell>
          <cell r="R1010">
            <v>0</v>
          </cell>
          <cell r="S1010">
            <v>0</v>
          </cell>
          <cell r="T1010">
            <v>0</v>
          </cell>
          <cell r="AG1010">
            <v>0</v>
          </cell>
          <cell r="AH1010">
            <v>0</v>
          </cell>
          <cell r="AI1010">
            <v>0</v>
          </cell>
          <cell r="AJ1010">
            <v>0</v>
          </cell>
        </row>
        <row r="1011">
          <cell r="Q1011">
            <v>0</v>
          </cell>
          <cell r="R1011">
            <v>0</v>
          </cell>
          <cell r="S1011">
            <v>0</v>
          </cell>
          <cell r="T1011">
            <v>0</v>
          </cell>
          <cell r="AG1011">
            <v>0</v>
          </cell>
          <cell r="AH1011">
            <v>0</v>
          </cell>
          <cell r="AI1011">
            <v>0</v>
          </cell>
          <cell r="AJ1011">
            <v>0</v>
          </cell>
        </row>
        <row r="1012">
          <cell r="Q1012">
            <v>0</v>
          </cell>
          <cell r="R1012">
            <v>0</v>
          </cell>
          <cell r="S1012">
            <v>0</v>
          </cell>
          <cell r="T1012">
            <v>0</v>
          </cell>
          <cell r="AG1012">
            <v>0</v>
          </cell>
          <cell r="AH1012">
            <v>0</v>
          </cell>
          <cell r="AI1012">
            <v>0</v>
          </cell>
          <cell r="AJ1012">
            <v>0</v>
          </cell>
        </row>
        <row r="1013">
          <cell r="Q1013">
            <v>0</v>
          </cell>
          <cell r="R1013">
            <v>0</v>
          </cell>
          <cell r="S1013">
            <v>0</v>
          </cell>
          <cell r="T1013">
            <v>0</v>
          </cell>
          <cell r="AG1013">
            <v>47.023333333333333</v>
          </cell>
          <cell r="AH1013">
            <v>11.761666666666668</v>
          </cell>
          <cell r="AI1013">
            <v>3.3333333333333335E-3</v>
          </cell>
          <cell r="AJ1013">
            <v>0</v>
          </cell>
        </row>
        <row r="1014">
          <cell r="Q1014">
            <v>16907.330000000002</v>
          </cell>
          <cell r="R1014">
            <v>15699.66</v>
          </cell>
          <cell r="S1014">
            <v>14491.99</v>
          </cell>
          <cell r="T1014">
            <v>13284.32</v>
          </cell>
          <cell r="AG1014">
            <v>24153.349999999995</v>
          </cell>
          <cell r="AH1014">
            <v>22945.680000000004</v>
          </cell>
          <cell r="AI1014">
            <v>21738.010000000002</v>
          </cell>
          <cell r="AJ1014">
            <v>20530.34</v>
          </cell>
        </row>
        <row r="1015">
          <cell r="Q1015">
            <v>-1125000</v>
          </cell>
          <cell r="R1015">
            <v>-912500</v>
          </cell>
          <cell r="S1015">
            <v>-912500</v>
          </cell>
          <cell r="T1015">
            <v>-1475000</v>
          </cell>
          <cell r="AG1015">
            <v>-784375</v>
          </cell>
          <cell r="AH1015">
            <v>-802604.16666666663</v>
          </cell>
          <cell r="AI1015">
            <v>-811979.16666666663</v>
          </cell>
          <cell r="AJ1015">
            <v>-853125</v>
          </cell>
        </row>
        <row r="1016">
          <cell r="Q1016">
            <v>0</v>
          </cell>
          <cell r="R1016">
            <v>0</v>
          </cell>
          <cell r="S1016">
            <v>0</v>
          </cell>
          <cell r="T1016">
            <v>0</v>
          </cell>
          <cell r="AG1016">
            <v>0</v>
          </cell>
          <cell r="AH1016">
            <v>0</v>
          </cell>
          <cell r="AI1016">
            <v>0</v>
          </cell>
          <cell r="AJ1016">
            <v>0</v>
          </cell>
        </row>
        <row r="1017">
          <cell r="Q1017">
            <v>-31873025.359999999</v>
          </cell>
          <cell r="R1017">
            <v>-31873025.359999999</v>
          </cell>
          <cell r="S1017">
            <v>-31873025.359999999</v>
          </cell>
          <cell r="T1017">
            <v>-32315807.579999998</v>
          </cell>
          <cell r="AG1017">
            <v>-34746823.587916665</v>
          </cell>
          <cell r="AH1017">
            <v>-33982500.458750002</v>
          </cell>
          <cell r="AI1017">
            <v>-33218177.329583336</v>
          </cell>
          <cell r="AJ1017">
            <v>-32780157.304166671</v>
          </cell>
        </row>
        <row r="1018">
          <cell r="Q1018">
            <v>-75000</v>
          </cell>
          <cell r="R1018">
            <v>-75000</v>
          </cell>
          <cell r="S1018">
            <v>-75000</v>
          </cell>
          <cell r="T1018">
            <v>-75000</v>
          </cell>
          <cell r="AG1018">
            <v>-81662.2</v>
          </cell>
          <cell r="AH1018">
            <v>-81662.2</v>
          </cell>
          <cell r="AI1018">
            <v>-81662.2</v>
          </cell>
          <cell r="AJ1018">
            <v>-81662.2</v>
          </cell>
        </row>
        <row r="1019">
          <cell r="Q1019">
            <v>-1471645.26</v>
          </cell>
          <cell r="R1019">
            <v>-1471645.26</v>
          </cell>
          <cell r="S1019">
            <v>-1471645.26</v>
          </cell>
          <cell r="T1019">
            <v>-1499216.5</v>
          </cell>
          <cell r="AG1019">
            <v>-1538686.2429166667</v>
          </cell>
          <cell r="AH1019">
            <v>-1525162.5337499997</v>
          </cell>
          <cell r="AI1019">
            <v>-1511638.824583333</v>
          </cell>
          <cell r="AJ1019">
            <v>-1502216.3170833329</v>
          </cell>
        </row>
        <row r="1020">
          <cell r="Q1020">
            <v>-132020.75</v>
          </cell>
          <cell r="R1020">
            <v>-132020.75</v>
          </cell>
          <cell r="S1020">
            <v>-129471.05</v>
          </cell>
          <cell r="T1020">
            <v>-129471.05</v>
          </cell>
          <cell r="AG1020">
            <v>-135001.89583333334</v>
          </cell>
          <cell r="AH1020">
            <v>-134306</v>
          </cell>
          <cell r="AI1020">
            <v>-133691.92916666667</v>
          </cell>
          <cell r="AJ1020">
            <v>-132971.62083333332</v>
          </cell>
        </row>
        <row r="1021">
          <cell r="Q1021">
            <v>-8761.4500000000007</v>
          </cell>
          <cell r="R1021">
            <v>-8761.4500000000007</v>
          </cell>
          <cell r="S1021">
            <v>-8761.4500000000007</v>
          </cell>
          <cell r="T1021">
            <v>-8761.4500000000007</v>
          </cell>
          <cell r="AG1021">
            <v>-10447.554166666667</v>
          </cell>
          <cell r="AH1021">
            <v>-10119.148333333333</v>
          </cell>
          <cell r="AI1021">
            <v>-9840.8883333333324</v>
          </cell>
          <cell r="AJ1021">
            <v>-9572.0450000000001</v>
          </cell>
        </row>
        <row r="1022">
          <cell r="Q1022">
            <v>-15000</v>
          </cell>
          <cell r="R1022">
            <v>-15000</v>
          </cell>
          <cell r="S1022">
            <v>-15000</v>
          </cell>
          <cell r="T1022">
            <v>-15000</v>
          </cell>
          <cell r="AG1022">
            <v>-15000</v>
          </cell>
          <cell r="AH1022">
            <v>-15000</v>
          </cell>
          <cell r="AI1022">
            <v>-15000</v>
          </cell>
          <cell r="AJ1022">
            <v>-15000</v>
          </cell>
        </row>
        <row r="1023">
          <cell r="Q1023">
            <v>-60027.26</v>
          </cell>
          <cell r="R1023">
            <v>-60027.26</v>
          </cell>
          <cell r="S1023">
            <v>-60027.26</v>
          </cell>
          <cell r="T1023">
            <v>-58618.63</v>
          </cell>
          <cell r="AG1023">
            <v>-61499.564166666678</v>
          </cell>
          <cell r="AH1023">
            <v>-61233.872500000005</v>
          </cell>
          <cell r="AI1023">
            <v>-60984.201666666668</v>
          </cell>
          <cell r="AJ1023">
            <v>-60721.556666666664</v>
          </cell>
        </row>
        <row r="1024">
          <cell r="Q1024">
            <v>0</v>
          </cell>
          <cell r="R1024">
            <v>0</v>
          </cell>
          <cell r="S1024">
            <v>0</v>
          </cell>
          <cell r="T1024">
            <v>0</v>
          </cell>
          <cell r="AG1024">
            <v>-4166.666666666667</v>
          </cell>
          <cell r="AH1024">
            <v>-2500</v>
          </cell>
          <cell r="AI1024">
            <v>-833.33333333333337</v>
          </cell>
          <cell r="AJ1024">
            <v>0</v>
          </cell>
        </row>
        <row r="1025">
          <cell r="Q1025">
            <v>-341136.66</v>
          </cell>
          <cell r="R1025">
            <v>-341136.66</v>
          </cell>
          <cell r="S1025">
            <v>-341136.66</v>
          </cell>
          <cell r="T1025">
            <v>-341045.91</v>
          </cell>
          <cell r="AG1025">
            <v>-341250.23000000004</v>
          </cell>
          <cell r="AH1025">
            <v>-341835.78166666668</v>
          </cell>
          <cell r="AI1025">
            <v>-342435.16666666669</v>
          </cell>
          <cell r="AJ1025">
            <v>-342629.16041666671</v>
          </cell>
        </row>
        <row r="1026">
          <cell r="Q1026">
            <v>-141634.19</v>
          </cell>
          <cell r="R1026">
            <v>-141634.19</v>
          </cell>
          <cell r="S1026">
            <v>-141634.19</v>
          </cell>
          <cell r="T1026">
            <v>-141634.19</v>
          </cell>
          <cell r="AG1026">
            <v>-141752.26291666663</v>
          </cell>
          <cell r="AH1026">
            <v>-141705.03374999997</v>
          </cell>
          <cell r="AI1026">
            <v>-141657.80458333329</v>
          </cell>
          <cell r="AJ1026">
            <v>-141634.18999999997</v>
          </cell>
        </row>
        <row r="1027">
          <cell r="Q1027">
            <v>-140000</v>
          </cell>
          <cell r="R1027">
            <v>-140000</v>
          </cell>
          <cell r="S1027">
            <v>-140000</v>
          </cell>
          <cell r="T1027">
            <v>-140000</v>
          </cell>
          <cell r="AG1027">
            <v>-140000</v>
          </cell>
          <cell r="AH1027">
            <v>-140000</v>
          </cell>
          <cell r="AI1027">
            <v>-140000</v>
          </cell>
          <cell r="AJ1027">
            <v>-140000</v>
          </cell>
        </row>
        <row r="1028">
          <cell r="Q1028">
            <v>-20000</v>
          </cell>
          <cell r="R1028">
            <v>-20000</v>
          </cell>
          <cell r="S1028">
            <v>-20000</v>
          </cell>
          <cell r="T1028">
            <v>-20000</v>
          </cell>
          <cell r="AG1028">
            <v>-17916.666666666668</v>
          </cell>
          <cell r="AH1028">
            <v>-18750</v>
          </cell>
          <cell r="AI1028">
            <v>-19583.333333333332</v>
          </cell>
          <cell r="AJ1028">
            <v>-20000</v>
          </cell>
        </row>
        <row r="1029">
          <cell r="Q1029">
            <v>0</v>
          </cell>
          <cell r="R1029">
            <v>0</v>
          </cell>
          <cell r="S1029">
            <v>0</v>
          </cell>
          <cell r="T1029">
            <v>0</v>
          </cell>
          <cell r="AG1029">
            <v>0</v>
          </cell>
          <cell r="AH1029">
            <v>0</v>
          </cell>
          <cell r="AI1029">
            <v>0</v>
          </cell>
          <cell r="AJ1029">
            <v>0</v>
          </cell>
        </row>
        <row r="1030">
          <cell r="Q1030">
            <v>-1451218.87</v>
          </cell>
          <cell r="R1030">
            <v>-1528011.81</v>
          </cell>
          <cell r="S1030">
            <v>-1528011.81</v>
          </cell>
          <cell r="T1030">
            <v>-1451218.87</v>
          </cell>
          <cell r="AG1030">
            <v>-1428731.1533333336</v>
          </cell>
          <cell r="AH1030">
            <v>-1436928.6258333335</v>
          </cell>
          <cell r="AI1030">
            <v>-1448325.8041666672</v>
          </cell>
          <cell r="AJ1030">
            <v>-1455689.9433333336</v>
          </cell>
        </row>
        <row r="1031">
          <cell r="Q1031">
            <v>-530050</v>
          </cell>
          <cell r="R1031">
            <v>-530050</v>
          </cell>
          <cell r="S1031">
            <v>-530050</v>
          </cell>
          <cell r="T1031">
            <v>-530050</v>
          </cell>
          <cell r="AG1031">
            <v>-287110.41666666669</v>
          </cell>
          <cell r="AH1031">
            <v>-331281.25</v>
          </cell>
          <cell r="AI1031">
            <v>-375452.08333333331</v>
          </cell>
          <cell r="AJ1031">
            <v>-419622.91666666669</v>
          </cell>
        </row>
        <row r="1032">
          <cell r="Q1032">
            <v>-305246.25</v>
          </cell>
          <cell r="R1032">
            <v>-307636</v>
          </cell>
          <cell r="S1032">
            <v>-307636</v>
          </cell>
          <cell r="T1032">
            <v>-307636</v>
          </cell>
          <cell r="AG1032">
            <v>-163549.40625</v>
          </cell>
          <cell r="AH1032">
            <v>-189086.16666666666</v>
          </cell>
          <cell r="AI1032">
            <v>-214722.5</v>
          </cell>
          <cell r="AJ1032">
            <v>-240358.83333333334</v>
          </cell>
        </row>
        <row r="1033">
          <cell r="Q1033">
            <v>-1022339</v>
          </cell>
          <cell r="R1033">
            <v>-1030343</v>
          </cell>
          <cell r="S1033">
            <v>-1030343</v>
          </cell>
          <cell r="T1033">
            <v>-1030343</v>
          </cell>
          <cell r="AG1033">
            <v>-547763.95833333337</v>
          </cell>
          <cell r="AH1033">
            <v>-633292.375</v>
          </cell>
          <cell r="AI1033">
            <v>-719154.29166666663</v>
          </cell>
          <cell r="AJ1033">
            <v>-805016.20833333337</v>
          </cell>
        </row>
        <row r="1034">
          <cell r="Q1034">
            <v>-632180.5</v>
          </cell>
          <cell r="R1034">
            <v>-637130</v>
          </cell>
          <cell r="S1034">
            <v>-637130</v>
          </cell>
          <cell r="T1034">
            <v>-637130</v>
          </cell>
          <cell r="AG1034">
            <v>-338718.97916666669</v>
          </cell>
          <cell r="AH1034">
            <v>-391606.91666666669</v>
          </cell>
          <cell r="AI1034">
            <v>-444701.08333333331</v>
          </cell>
          <cell r="AJ1034">
            <v>-497795.25</v>
          </cell>
        </row>
        <row r="1035">
          <cell r="Q1035">
            <v>-914480.43</v>
          </cell>
          <cell r="R1035">
            <v>-914480.43</v>
          </cell>
          <cell r="S1035">
            <v>-921534.43</v>
          </cell>
          <cell r="T1035">
            <v>-915481.96</v>
          </cell>
          <cell r="AG1035">
            <v>-617650.35124999995</v>
          </cell>
          <cell r="AH1035">
            <v>-693857.05374999996</v>
          </cell>
          <cell r="AI1035">
            <v>-770357.6729166666</v>
          </cell>
          <cell r="AJ1035">
            <v>-846900.02249999996</v>
          </cell>
        </row>
        <row r="1036">
          <cell r="Q1036">
            <v>0</v>
          </cell>
          <cell r="R1036">
            <v>0</v>
          </cell>
          <cell r="S1036">
            <v>0</v>
          </cell>
          <cell r="T1036">
            <v>0</v>
          </cell>
          <cell r="AG1036">
            <v>0</v>
          </cell>
          <cell r="AH1036">
            <v>0</v>
          </cell>
          <cell r="AI1036">
            <v>0</v>
          </cell>
          <cell r="AJ1036">
            <v>0</v>
          </cell>
        </row>
        <row r="1037">
          <cell r="Q1037">
            <v>0</v>
          </cell>
          <cell r="R1037">
            <v>0</v>
          </cell>
          <cell r="S1037">
            <v>0</v>
          </cell>
          <cell r="T1037">
            <v>0</v>
          </cell>
          <cell r="AG1037">
            <v>0</v>
          </cell>
          <cell r="AH1037">
            <v>0</v>
          </cell>
          <cell r="AI1037">
            <v>0</v>
          </cell>
          <cell r="AJ1037">
            <v>0</v>
          </cell>
        </row>
        <row r="1038">
          <cell r="Q1038">
            <v>0</v>
          </cell>
          <cell r="R1038">
            <v>0</v>
          </cell>
          <cell r="S1038">
            <v>0</v>
          </cell>
          <cell r="T1038">
            <v>0</v>
          </cell>
          <cell r="AG1038">
            <v>0</v>
          </cell>
          <cell r="AH1038">
            <v>0</v>
          </cell>
          <cell r="AI1038">
            <v>0</v>
          </cell>
          <cell r="AJ1038">
            <v>0</v>
          </cell>
        </row>
        <row r="1039">
          <cell r="Q1039">
            <v>0</v>
          </cell>
          <cell r="R1039">
            <v>0</v>
          </cell>
          <cell r="S1039">
            <v>0</v>
          </cell>
          <cell r="T1039">
            <v>0</v>
          </cell>
          <cell r="AG1039">
            <v>0</v>
          </cell>
          <cell r="AH1039">
            <v>0</v>
          </cell>
          <cell r="AI1039">
            <v>0</v>
          </cell>
          <cell r="AJ1039">
            <v>0</v>
          </cell>
        </row>
        <row r="1040">
          <cell r="Q1040">
            <v>0</v>
          </cell>
          <cell r="R1040">
            <v>0</v>
          </cell>
          <cell r="S1040">
            <v>0</v>
          </cell>
          <cell r="T1040">
            <v>0</v>
          </cell>
          <cell r="AG1040">
            <v>0</v>
          </cell>
          <cell r="AH1040">
            <v>0</v>
          </cell>
          <cell r="AI1040">
            <v>0</v>
          </cell>
          <cell r="AJ1040">
            <v>0</v>
          </cell>
        </row>
        <row r="1041">
          <cell r="Q1041">
            <v>0</v>
          </cell>
          <cell r="R1041">
            <v>-250000</v>
          </cell>
          <cell r="S1041">
            <v>0</v>
          </cell>
          <cell r="T1041">
            <v>0</v>
          </cell>
          <cell r="AG1041">
            <v>-18730416.666666668</v>
          </cell>
          <cell r="AH1041">
            <v>-14818166.666666666</v>
          </cell>
          <cell r="AI1041">
            <v>-12819958.333333334</v>
          </cell>
          <cell r="AJ1041">
            <v>-12167333.333333334</v>
          </cell>
        </row>
        <row r="1042">
          <cell r="Q1042">
            <v>-9330000</v>
          </cell>
          <cell r="R1042">
            <v>-2000000</v>
          </cell>
          <cell r="S1042">
            <v>0</v>
          </cell>
          <cell r="T1042">
            <v>0</v>
          </cell>
          <cell r="AG1042">
            <v>-26614083.333333332</v>
          </cell>
          <cell r="AH1042">
            <v>-24196833.333333332</v>
          </cell>
          <cell r="AI1042">
            <v>-22214375</v>
          </cell>
          <cell r="AJ1042">
            <v>-19498166.666666668</v>
          </cell>
        </row>
        <row r="1043">
          <cell r="Q1043">
            <v>0</v>
          </cell>
          <cell r="R1043">
            <v>0</v>
          </cell>
          <cell r="S1043">
            <v>0</v>
          </cell>
          <cell r="T1043">
            <v>0</v>
          </cell>
          <cell r="AG1043">
            <v>0</v>
          </cell>
          <cell r="AH1043">
            <v>0</v>
          </cell>
          <cell r="AI1043">
            <v>0</v>
          </cell>
          <cell r="AJ1043">
            <v>0</v>
          </cell>
        </row>
        <row r="1044">
          <cell r="Q1044">
            <v>0</v>
          </cell>
          <cell r="R1044">
            <v>0</v>
          </cell>
          <cell r="S1044">
            <v>0</v>
          </cell>
          <cell r="T1044">
            <v>0</v>
          </cell>
          <cell r="AG1044">
            <v>0</v>
          </cell>
          <cell r="AH1044">
            <v>0</v>
          </cell>
          <cell r="AI1044">
            <v>0</v>
          </cell>
          <cell r="AJ1044">
            <v>0</v>
          </cell>
        </row>
        <row r="1045">
          <cell r="Q1045">
            <v>0</v>
          </cell>
          <cell r="R1045">
            <v>0</v>
          </cell>
          <cell r="S1045">
            <v>0</v>
          </cell>
          <cell r="T1045">
            <v>0</v>
          </cell>
          <cell r="AG1045">
            <v>0</v>
          </cell>
          <cell r="AH1045">
            <v>0</v>
          </cell>
          <cell r="AI1045">
            <v>0</v>
          </cell>
          <cell r="AJ1045">
            <v>0</v>
          </cell>
        </row>
        <row r="1046">
          <cell r="AG1046">
            <v>0</v>
          </cell>
          <cell r="AH1046">
            <v>0</v>
          </cell>
          <cell r="AI1046">
            <v>0</v>
          </cell>
          <cell r="AJ1046">
            <v>0</v>
          </cell>
        </row>
        <row r="1047">
          <cell r="Q1047">
            <v>0</v>
          </cell>
          <cell r="R1047">
            <v>0</v>
          </cell>
          <cell r="S1047">
            <v>0</v>
          </cell>
          <cell r="T1047">
            <v>0</v>
          </cell>
          <cell r="AG1047">
            <v>0</v>
          </cell>
          <cell r="AH1047">
            <v>0</v>
          </cell>
          <cell r="AI1047">
            <v>0</v>
          </cell>
          <cell r="AJ1047">
            <v>0</v>
          </cell>
        </row>
        <row r="1048">
          <cell r="Q1048">
            <v>0</v>
          </cell>
          <cell r="R1048">
            <v>0</v>
          </cell>
          <cell r="S1048">
            <v>0</v>
          </cell>
          <cell r="T1048">
            <v>0</v>
          </cell>
          <cell r="AG1048">
            <v>0</v>
          </cell>
          <cell r="AH1048">
            <v>0</v>
          </cell>
          <cell r="AI1048">
            <v>0</v>
          </cell>
          <cell r="AJ1048">
            <v>0</v>
          </cell>
        </row>
        <row r="1049">
          <cell r="Q1049">
            <v>0</v>
          </cell>
          <cell r="R1049">
            <v>0</v>
          </cell>
          <cell r="S1049">
            <v>0</v>
          </cell>
          <cell r="T1049">
            <v>0</v>
          </cell>
          <cell r="AG1049">
            <v>-208333.33333333334</v>
          </cell>
          <cell r="AH1049">
            <v>0</v>
          </cell>
          <cell r="AI1049">
            <v>0</v>
          </cell>
          <cell r="AJ1049">
            <v>0</v>
          </cell>
        </row>
        <row r="1050">
          <cell r="Q1050">
            <v>0</v>
          </cell>
          <cell r="R1050">
            <v>0</v>
          </cell>
          <cell r="S1050">
            <v>0</v>
          </cell>
          <cell r="T1050">
            <v>0</v>
          </cell>
          <cell r="AG1050">
            <v>0</v>
          </cell>
          <cell r="AH1050">
            <v>0</v>
          </cell>
          <cell r="AI1050">
            <v>0</v>
          </cell>
          <cell r="AJ1050">
            <v>0</v>
          </cell>
        </row>
        <row r="1051">
          <cell r="Q1051">
            <v>0</v>
          </cell>
          <cell r="R1051">
            <v>0</v>
          </cell>
          <cell r="S1051">
            <v>0</v>
          </cell>
          <cell r="T1051">
            <v>0</v>
          </cell>
          <cell r="AG1051">
            <v>0</v>
          </cell>
          <cell r="AH1051">
            <v>0</v>
          </cell>
          <cell r="AI1051">
            <v>0</v>
          </cell>
          <cell r="AJ1051">
            <v>0</v>
          </cell>
        </row>
        <row r="1052">
          <cell r="Q1052">
            <v>0</v>
          </cell>
          <cell r="R1052">
            <v>0</v>
          </cell>
          <cell r="S1052">
            <v>0</v>
          </cell>
          <cell r="T1052">
            <v>0</v>
          </cell>
          <cell r="AG1052">
            <v>0</v>
          </cell>
          <cell r="AH1052">
            <v>0</v>
          </cell>
          <cell r="AI1052">
            <v>0</v>
          </cell>
          <cell r="AJ1052">
            <v>0</v>
          </cell>
        </row>
        <row r="1053">
          <cell r="Q1053">
            <v>0</v>
          </cell>
          <cell r="R1053">
            <v>0</v>
          </cell>
          <cell r="S1053">
            <v>0</v>
          </cell>
          <cell r="T1053">
            <v>0</v>
          </cell>
          <cell r="AG1053">
            <v>0</v>
          </cell>
          <cell r="AH1053">
            <v>0</v>
          </cell>
          <cell r="AI1053">
            <v>0</v>
          </cell>
          <cell r="AJ1053">
            <v>0</v>
          </cell>
        </row>
        <row r="1054">
          <cell r="Q1054">
            <v>0</v>
          </cell>
          <cell r="R1054">
            <v>0</v>
          </cell>
          <cell r="S1054">
            <v>0</v>
          </cell>
          <cell r="T1054">
            <v>0</v>
          </cell>
          <cell r="AG1054">
            <v>0</v>
          </cell>
          <cell r="AH1054">
            <v>0</v>
          </cell>
          <cell r="AI1054">
            <v>0</v>
          </cell>
          <cell r="AJ1054">
            <v>0</v>
          </cell>
        </row>
        <row r="1055">
          <cell r="Q1055">
            <v>-3427082.05</v>
          </cell>
          <cell r="R1055">
            <v>-2922887.05</v>
          </cell>
          <cell r="S1055">
            <v>-3305106.24</v>
          </cell>
          <cell r="T1055">
            <v>-3313385.05</v>
          </cell>
          <cell r="AG1055">
            <v>-2742186.0275000003</v>
          </cell>
          <cell r="AH1055">
            <v>-2754919.2058333331</v>
          </cell>
          <cell r="AI1055">
            <v>-2784825.6308333334</v>
          </cell>
          <cell r="AJ1055">
            <v>-2826979.3683333336</v>
          </cell>
        </row>
        <row r="1056">
          <cell r="Q1056">
            <v>-6971750.0700000003</v>
          </cell>
          <cell r="R1056">
            <v>-3819611.43</v>
          </cell>
          <cell r="S1056">
            <v>-4362291.74</v>
          </cell>
          <cell r="T1056">
            <v>-5692441.0599999996</v>
          </cell>
          <cell r="AG1056">
            <v>-6722402.0099999988</v>
          </cell>
          <cell r="AH1056">
            <v>-4905512.9733333336</v>
          </cell>
          <cell r="AI1056">
            <v>-5046630.8924999991</v>
          </cell>
          <cell r="AJ1056">
            <v>-5135598.467083334</v>
          </cell>
        </row>
        <row r="1057">
          <cell r="Q1057">
            <v>-734148.67</v>
          </cell>
          <cell r="R1057">
            <v>-1120076.6599999999</v>
          </cell>
          <cell r="S1057">
            <v>-1495650.08</v>
          </cell>
          <cell r="T1057">
            <v>-363227.21</v>
          </cell>
          <cell r="AG1057">
            <v>-849982.9520833334</v>
          </cell>
          <cell r="AH1057">
            <v>-856705.28374999994</v>
          </cell>
          <cell r="AI1057">
            <v>-886506.96083333343</v>
          </cell>
          <cell r="AJ1057">
            <v>-889854.02541666664</v>
          </cell>
        </row>
        <row r="1058">
          <cell r="Q1058">
            <v>-3307266</v>
          </cell>
          <cell r="R1058">
            <v>-3361224</v>
          </cell>
          <cell r="S1058">
            <v>-3438420</v>
          </cell>
          <cell r="T1058">
            <v>-3348425</v>
          </cell>
          <cell r="AG1058">
            <v>-3301887.7483333335</v>
          </cell>
          <cell r="AH1058">
            <v>-3437483.8874999997</v>
          </cell>
          <cell r="AI1058">
            <v>-3433790.2074999996</v>
          </cell>
          <cell r="AJ1058">
            <v>-3428829.8608333333</v>
          </cell>
        </row>
        <row r="1059">
          <cell r="Q1059">
            <v>-11104733.119999999</v>
          </cell>
          <cell r="R1059">
            <v>-11413540.630000001</v>
          </cell>
          <cell r="S1059">
            <v>-6510305.54</v>
          </cell>
          <cell r="T1059">
            <v>-5479897.5099999998</v>
          </cell>
          <cell r="AG1059">
            <v>-10800915.8925</v>
          </cell>
          <cell r="AH1059">
            <v>-11139029.699583335</v>
          </cell>
          <cell r="AI1059">
            <v>-10662694.836250002</v>
          </cell>
          <cell r="AJ1059">
            <v>-10056845.290000001</v>
          </cell>
        </row>
        <row r="1060">
          <cell r="Q1060">
            <v>-12727415.16</v>
          </cell>
          <cell r="R1060">
            <v>-9770567.8599999994</v>
          </cell>
          <cell r="S1060">
            <v>-16261245.359999999</v>
          </cell>
          <cell r="T1060">
            <v>-24511517.399999999</v>
          </cell>
          <cell r="AG1060">
            <v>-13330707.375833334</v>
          </cell>
          <cell r="AH1060">
            <v>-13835352.448750002</v>
          </cell>
          <cell r="AI1060">
            <v>-14092332.892083334</v>
          </cell>
          <cell r="AJ1060">
            <v>-14782795.624166667</v>
          </cell>
        </row>
        <row r="1061">
          <cell r="Q1061">
            <v>-1690953.58</v>
          </cell>
          <cell r="R1061">
            <v>-10299.41</v>
          </cell>
          <cell r="S1061">
            <v>-10679.41</v>
          </cell>
          <cell r="T1061">
            <v>-25008.13</v>
          </cell>
          <cell r="AG1061">
            <v>-619853.86333333328</v>
          </cell>
          <cell r="AH1061">
            <v>-609897.125</v>
          </cell>
          <cell r="AI1061">
            <v>-609251.66916666669</v>
          </cell>
          <cell r="AJ1061">
            <v>-608027.1133333334</v>
          </cell>
        </row>
        <row r="1062">
          <cell r="Q1062">
            <v>-26552128.91</v>
          </cell>
          <cell r="R1062">
            <v>-27459818.190000001</v>
          </cell>
          <cell r="S1062">
            <v>-28185127.870000001</v>
          </cell>
          <cell r="T1062">
            <v>-25455779.129999999</v>
          </cell>
          <cell r="AG1062">
            <v>-22270748.072083335</v>
          </cell>
          <cell r="AH1062">
            <v>-23485065.015833333</v>
          </cell>
          <cell r="AI1062">
            <v>-23698333.02416667</v>
          </cell>
          <cell r="AJ1062">
            <v>-23676654.00375</v>
          </cell>
        </row>
        <row r="1063">
          <cell r="Q1063">
            <v>-171009.14</v>
          </cell>
          <cell r="R1063">
            <v>-146020.71</v>
          </cell>
          <cell r="S1063">
            <v>-137546.72</v>
          </cell>
          <cell r="T1063">
            <v>-152576.69</v>
          </cell>
          <cell r="AG1063">
            <v>-148039.77249999999</v>
          </cell>
          <cell r="AH1063">
            <v>-154654.04374999998</v>
          </cell>
          <cell r="AI1063">
            <v>-153278.74166666667</v>
          </cell>
          <cell r="AJ1063">
            <v>-153603.59083333335</v>
          </cell>
        </row>
        <row r="1064">
          <cell r="AG1064">
            <v>0</v>
          </cell>
          <cell r="AH1064">
            <v>0</v>
          </cell>
          <cell r="AI1064">
            <v>0</v>
          </cell>
          <cell r="AJ1064">
            <v>0</v>
          </cell>
        </row>
        <row r="1065">
          <cell r="Q1065">
            <v>-176019.76</v>
          </cell>
          <cell r="R1065">
            <v>-176019.76</v>
          </cell>
          <cell r="S1065">
            <v>-253031</v>
          </cell>
          <cell r="T1065">
            <v>-176019.76</v>
          </cell>
          <cell r="AG1065">
            <v>-222674.46083333335</v>
          </cell>
          <cell r="AH1065">
            <v>-212392.95208333331</v>
          </cell>
          <cell r="AI1065">
            <v>-204952.31958333333</v>
          </cell>
          <cell r="AJ1065">
            <v>-199448.38208333333</v>
          </cell>
        </row>
        <row r="1066">
          <cell r="Q1066">
            <v>-49409.61</v>
          </cell>
          <cell r="R1066">
            <v>-57534.47</v>
          </cell>
          <cell r="S1066">
            <v>-62051.03</v>
          </cell>
          <cell r="T1066">
            <v>-84021.54</v>
          </cell>
          <cell r="AG1066">
            <v>-64505.576249999984</v>
          </cell>
          <cell r="AH1066">
            <v>-64646.902500000004</v>
          </cell>
          <cell r="AI1066">
            <v>-64711.473333333328</v>
          </cell>
          <cell r="AJ1066">
            <v>-64715.558749999997</v>
          </cell>
        </row>
        <row r="1067">
          <cell r="Q1067">
            <v>-11734.42</v>
          </cell>
          <cell r="R1067">
            <v>-12589.88</v>
          </cell>
          <cell r="S1067">
            <v>-18558.580000000002</v>
          </cell>
          <cell r="T1067">
            <v>-3910.46</v>
          </cell>
          <cell r="AG1067">
            <v>-48264.88749999999</v>
          </cell>
          <cell r="AH1067">
            <v>-47581.639166666668</v>
          </cell>
          <cell r="AI1067">
            <v>-41225.745833333327</v>
          </cell>
          <cell r="AJ1067">
            <v>-35016.967916666668</v>
          </cell>
        </row>
        <row r="1068">
          <cell r="Q1068">
            <v>-386.92</v>
          </cell>
          <cell r="R1068">
            <v>-386.92</v>
          </cell>
          <cell r="S1068">
            <v>-386.92</v>
          </cell>
          <cell r="T1068">
            <v>-386.92</v>
          </cell>
          <cell r="AG1068">
            <v>-84.15</v>
          </cell>
          <cell r="AH1068">
            <v>-116.185</v>
          </cell>
          <cell r="AI1068">
            <v>-131.68166666666667</v>
          </cell>
          <cell r="AJ1068">
            <v>-147.17833333333334</v>
          </cell>
        </row>
        <row r="1069">
          <cell r="Q1069">
            <v>0</v>
          </cell>
          <cell r="R1069">
            <v>0</v>
          </cell>
          <cell r="S1069">
            <v>0</v>
          </cell>
          <cell r="T1069">
            <v>0</v>
          </cell>
          <cell r="AG1069">
            <v>0</v>
          </cell>
          <cell r="AH1069">
            <v>0</v>
          </cell>
          <cell r="AI1069">
            <v>0</v>
          </cell>
          <cell r="AJ1069">
            <v>0</v>
          </cell>
        </row>
        <row r="1070">
          <cell r="Q1070">
            <v>-182829.27</v>
          </cell>
          <cell r="R1070">
            <v>-17186.650000000001</v>
          </cell>
          <cell r="S1070">
            <v>134246.04</v>
          </cell>
          <cell r="T1070">
            <v>134387.28</v>
          </cell>
          <cell r="AG1070">
            <v>-53136.810416666674</v>
          </cell>
          <cell r="AH1070">
            <v>-53349.608333333337</v>
          </cell>
          <cell r="AI1070">
            <v>-40286.375416666669</v>
          </cell>
          <cell r="AJ1070">
            <v>-27149.699166666673</v>
          </cell>
        </row>
        <row r="1071">
          <cell r="Q1071">
            <v>0</v>
          </cell>
          <cell r="R1071">
            <v>733255.82</v>
          </cell>
          <cell r="S1071">
            <v>1132675.19</v>
          </cell>
          <cell r="T1071">
            <v>0</v>
          </cell>
          <cell r="AG1071">
            <v>897184.62250000006</v>
          </cell>
          <cell r="AH1071">
            <v>862508.5458333334</v>
          </cell>
          <cell r="AI1071">
            <v>809211.24750000006</v>
          </cell>
          <cell r="AJ1071">
            <v>791527.61541666684</v>
          </cell>
        </row>
        <row r="1072">
          <cell r="Q1072">
            <v>0</v>
          </cell>
          <cell r="R1072">
            <v>0</v>
          </cell>
          <cell r="S1072">
            <v>0</v>
          </cell>
          <cell r="T1072">
            <v>0</v>
          </cell>
          <cell r="AG1072">
            <v>0</v>
          </cell>
          <cell r="AH1072">
            <v>0</v>
          </cell>
          <cell r="AI1072">
            <v>0</v>
          </cell>
          <cell r="AJ1072">
            <v>0</v>
          </cell>
        </row>
        <row r="1073">
          <cell r="Q1073">
            <v>-639100.06000000006</v>
          </cell>
          <cell r="R1073">
            <v>-618080.13</v>
          </cell>
          <cell r="S1073">
            <v>-468304.26</v>
          </cell>
          <cell r="T1073">
            <v>-743560.13</v>
          </cell>
          <cell r="AG1073">
            <v>-802081.39083333348</v>
          </cell>
          <cell r="AH1073">
            <v>-841483.81583333353</v>
          </cell>
          <cell r="AI1073">
            <v>-865712.80166666687</v>
          </cell>
          <cell r="AJ1073">
            <v>-892135.27458333352</v>
          </cell>
        </row>
        <row r="1074">
          <cell r="Q1074">
            <v>-3355177.32</v>
          </cell>
          <cell r="R1074">
            <v>-3778765.82</v>
          </cell>
          <cell r="S1074">
            <v>-3673239.55</v>
          </cell>
          <cell r="T1074">
            <v>-4181209.27</v>
          </cell>
          <cell r="AG1074">
            <v>-2497899.0050000004</v>
          </cell>
          <cell r="AH1074">
            <v>-2795146.6358333337</v>
          </cell>
          <cell r="AI1074">
            <v>-3105646.8595833331</v>
          </cell>
          <cell r="AJ1074">
            <v>-3432915.5604166663</v>
          </cell>
        </row>
        <row r="1075">
          <cell r="Q1075">
            <v>-36996994.100000001</v>
          </cell>
          <cell r="R1075">
            <v>-39669308.149999999</v>
          </cell>
          <cell r="S1075">
            <v>-57713774.68</v>
          </cell>
          <cell r="T1075">
            <v>-67911237.450000003</v>
          </cell>
          <cell r="AG1075">
            <v>-43869424.620833337</v>
          </cell>
          <cell r="AH1075">
            <v>-44804800.610416673</v>
          </cell>
          <cell r="AI1075">
            <v>-45700673.250833333</v>
          </cell>
          <cell r="AJ1075">
            <v>-47127786.718750007</v>
          </cell>
        </row>
        <row r="1076">
          <cell r="Q1076">
            <v>-1685.02</v>
          </cell>
          <cell r="R1076">
            <v>-1353.82</v>
          </cell>
          <cell r="S1076">
            <v>-1675.79</v>
          </cell>
          <cell r="T1076">
            <v>-1353.82</v>
          </cell>
          <cell r="AG1076">
            <v>-1587.7745833333336</v>
          </cell>
          <cell r="AH1076">
            <v>-1604.9320833333334</v>
          </cell>
          <cell r="AI1076">
            <v>-1621.5920833333332</v>
          </cell>
          <cell r="AJ1076">
            <v>-1638.1391666666666</v>
          </cell>
        </row>
        <row r="1077">
          <cell r="Q1077">
            <v>-3256.62</v>
          </cell>
          <cell r="R1077">
            <v>0</v>
          </cell>
          <cell r="S1077">
            <v>0</v>
          </cell>
          <cell r="T1077">
            <v>0</v>
          </cell>
          <cell r="AG1077">
            <v>-1197.9837500000001</v>
          </cell>
          <cell r="AH1077">
            <v>-1193.4529166666666</v>
          </cell>
          <cell r="AI1077">
            <v>-1050.7470833333334</v>
          </cell>
          <cell r="AJ1077">
            <v>-908.04124999999988</v>
          </cell>
        </row>
        <row r="1078">
          <cell r="Q1078">
            <v>0</v>
          </cell>
          <cell r="R1078">
            <v>0</v>
          </cell>
          <cell r="S1078">
            <v>0</v>
          </cell>
          <cell r="T1078">
            <v>0</v>
          </cell>
          <cell r="AG1078">
            <v>0</v>
          </cell>
          <cell r="AH1078">
            <v>0</v>
          </cell>
          <cell r="AI1078">
            <v>0</v>
          </cell>
          <cell r="AJ1078">
            <v>0</v>
          </cell>
        </row>
        <row r="1079">
          <cell r="Q1079">
            <v>-236975</v>
          </cell>
          <cell r="R1079">
            <v>-291435</v>
          </cell>
          <cell r="S1079">
            <v>-364745</v>
          </cell>
          <cell r="T1079">
            <v>-92570</v>
          </cell>
          <cell r="AG1079">
            <v>-193754.79166666666</v>
          </cell>
          <cell r="AH1079">
            <v>-198189.375</v>
          </cell>
          <cell r="AI1079">
            <v>-204143.54166666666</v>
          </cell>
          <cell r="AJ1079">
            <v>-207833.125</v>
          </cell>
        </row>
        <row r="1080">
          <cell r="Q1080">
            <v>0</v>
          </cell>
          <cell r="R1080">
            <v>0</v>
          </cell>
          <cell r="S1080">
            <v>0</v>
          </cell>
          <cell r="T1080">
            <v>0</v>
          </cell>
          <cell r="AG1080">
            <v>0</v>
          </cell>
          <cell r="AH1080">
            <v>0</v>
          </cell>
          <cell r="AI1080">
            <v>0</v>
          </cell>
          <cell r="AJ1080">
            <v>0</v>
          </cell>
        </row>
        <row r="1081">
          <cell r="Q1081">
            <v>50</v>
          </cell>
          <cell r="R1081">
            <v>0</v>
          </cell>
          <cell r="S1081">
            <v>0</v>
          </cell>
          <cell r="T1081">
            <v>0</v>
          </cell>
          <cell r="AG1081">
            <v>2.0833333333333335</v>
          </cell>
          <cell r="AH1081">
            <v>4.166666666666667</v>
          </cell>
          <cell r="AI1081">
            <v>4.166666666666667</v>
          </cell>
          <cell r="AJ1081">
            <v>4.166666666666667</v>
          </cell>
        </row>
        <row r="1082">
          <cell r="Q1082">
            <v>0</v>
          </cell>
          <cell r="R1082">
            <v>0</v>
          </cell>
          <cell r="S1082">
            <v>0</v>
          </cell>
          <cell r="T1082">
            <v>0</v>
          </cell>
          <cell r="AG1082">
            <v>-2139.1220833333332</v>
          </cell>
          <cell r="AH1082">
            <v>-2139.7925</v>
          </cell>
          <cell r="AI1082">
            <v>-2136.4416666666671</v>
          </cell>
          <cell r="AJ1082">
            <v>-1632.45875</v>
          </cell>
        </row>
        <row r="1083">
          <cell r="Q1083">
            <v>0</v>
          </cell>
          <cell r="R1083">
            <v>0</v>
          </cell>
          <cell r="S1083">
            <v>0</v>
          </cell>
          <cell r="T1083">
            <v>0</v>
          </cell>
          <cell r="AG1083">
            <v>0</v>
          </cell>
          <cell r="AH1083">
            <v>0</v>
          </cell>
          <cell r="AI1083">
            <v>0</v>
          </cell>
          <cell r="AJ1083">
            <v>0</v>
          </cell>
        </row>
        <row r="1084">
          <cell r="Q1084">
            <v>0</v>
          </cell>
          <cell r="R1084">
            <v>0</v>
          </cell>
          <cell r="S1084">
            <v>0</v>
          </cell>
          <cell r="T1084">
            <v>0</v>
          </cell>
          <cell r="AG1084">
            <v>0</v>
          </cell>
          <cell r="AH1084">
            <v>0</v>
          </cell>
          <cell r="AI1084">
            <v>0</v>
          </cell>
          <cell r="AJ1084">
            <v>0</v>
          </cell>
        </row>
        <row r="1085">
          <cell r="Q1085">
            <v>-7155458.9400000004</v>
          </cell>
          <cell r="R1085">
            <v>-8074800.9800000004</v>
          </cell>
          <cell r="S1085">
            <v>-8738659.7400000002</v>
          </cell>
          <cell r="T1085">
            <v>-7744277</v>
          </cell>
          <cell r="AG1085">
            <v>-7782708.5141666653</v>
          </cell>
          <cell r="AH1085">
            <v>-7734301.9374999991</v>
          </cell>
          <cell r="AI1085">
            <v>-7682291.194583334</v>
          </cell>
          <cell r="AJ1085">
            <v>-7672375.7575000003</v>
          </cell>
        </row>
        <row r="1086">
          <cell r="Q1086">
            <v>0</v>
          </cell>
          <cell r="R1086">
            <v>0</v>
          </cell>
          <cell r="S1086">
            <v>0</v>
          </cell>
          <cell r="T1086">
            <v>0</v>
          </cell>
          <cell r="AG1086">
            <v>0</v>
          </cell>
          <cell r="AH1086">
            <v>0</v>
          </cell>
          <cell r="AI1086">
            <v>0</v>
          </cell>
          <cell r="AJ1086">
            <v>0</v>
          </cell>
        </row>
        <row r="1087">
          <cell r="Q1087">
            <v>0</v>
          </cell>
          <cell r="R1087">
            <v>0</v>
          </cell>
          <cell r="S1087">
            <v>0</v>
          </cell>
          <cell r="T1087">
            <v>0</v>
          </cell>
          <cell r="AG1087">
            <v>0</v>
          </cell>
          <cell r="AH1087">
            <v>0</v>
          </cell>
          <cell r="AI1087">
            <v>0</v>
          </cell>
          <cell r="AJ1087">
            <v>0</v>
          </cell>
        </row>
        <row r="1088">
          <cell r="Q1088">
            <v>0</v>
          </cell>
          <cell r="R1088">
            <v>0</v>
          </cell>
          <cell r="S1088">
            <v>0</v>
          </cell>
          <cell r="T1088">
            <v>0</v>
          </cell>
          <cell r="AG1088">
            <v>0</v>
          </cell>
          <cell r="AH1088">
            <v>0</v>
          </cell>
          <cell r="AI1088">
            <v>0</v>
          </cell>
          <cell r="AJ1088">
            <v>0</v>
          </cell>
        </row>
        <row r="1089">
          <cell r="Q1089">
            <v>0</v>
          </cell>
          <cell r="R1089">
            <v>0</v>
          </cell>
          <cell r="S1089">
            <v>0</v>
          </cell>
          <cell r="T1089">
            <v>0</v>
          </cell>
          <cell r="AG1089">
            <v>0</v>
          </cell>
          <cell r="AH1089">
            <v>0</v>
          </cell>
          <cell r="AI1089">
            <v>0</v>
          </cell>
          <cell r="AJ1089">
            <v>0</v>
          </cell>
        </row>
        <row r="1090">
          <cell r="Q1090">
            <v>0</v>
          </cell>
          <cell r="R1090">
            <v>0</v>
          </cell>
          <cell r="S1090">
            <v>0</v>
          </cell>
          <cell r="T1090">
            <v>0</v>
          </cell>
          <cell r="AG1090">
            <v>0</v>
          </cell>
          <cell r="AH1090">
            <v>0</v>
          </cell>
          <cell r="AI1090">
            <v>0</v>
          </cell>
          <cell r="AJ1090">
            <v>0</v>
          </cell>
        </row>
        <row r="1091">
          <cell r="Q1091">
            <v>0</v>
          </cell>
          <cell r="R1091">
            <v>0</v>
          </cell>
          <cell r="S1091">
            <v>0</v>
          </cell>
          <cell r="T1091">
            <v>0</v>
          </cell>
          <cell r="AG1091">
            <v>0</v>
          </cell>
          <cell r="AH1091">
            <v>0</v>
          </cell>
          <cell r="AI1091">
            <v>0</v>
          </cell>
          <cell r="AJ1091">
            <v>0</v>
          </cell>
        </row>
        <row r="1092">
          <cell r="Q1092">
            <v>0</v>
          </cell>
          <cell r="R1092">
            <v>0</v>
          </cell>
          <cell r="S1092">
            <v>0</v>
          </cell>
          <cell r="T1092">
            <v>0</v>
          </cell>
          <cell r="AG1092">
            <v>0</v>
          </cell>
          <cell r="AH1092">
            <v>0</v>
          </cell>
          <cell r="AI1092">
            <v>0</v>
          </cell>
          <cell r="AJ1092">
            <v>0</v>
          </cell>
        </row>
        <row r="1093">
          <cell r="Q1093">
            <v>0</v>
          </cell>
          <cell r="R1093">
            <v>0</v>
          </cell>
          <cell r="S1093">
            <v>0</v>
          </cell>
          <cell r="T1093">
            <v>0</v>
          </cell>
          <cell r="AG1093">
            <v>0</v>
          </cell>
          <cell r="AH1093">
            <v>0</v>
          </cell>
          <cell r="AI1093">
            <v>0</v>
          </cell>
          <cell r="AJ1093">
            <v>0</v>
          </cell>
        </row>
        <row r="1094">
          <cell r="Q1094">
            <v>-1958850</v>
          </cell>
          <cell r="R1094">
            <v>-2471614.91</v>
          </cell>
          <cell r="S1094">
            <v>-2935952.51</v>
          </cell>
          <cell r="T1094">
            <v>-3091688</v>
          </cell>
          <cell r="AG1094">
            <v>-4620184.6445833342</v>
          </cell>
          <cell r="AH1094">
            <v>-4205769.6424999991</v>
          </cell>
          <cell r="AI1094">
            <v>-3749316.9941666662</v>
          </cell>
          <cell r="AJ1094">
            <v>-3212088.8808333334</v>
          </cell>
        </row>
        <row r="1095">
          <cell r="Q1095">
            <v>0</v>
          </cell>
          <cell r="R1095">
            <v>0</v>
          </cell>
          <cell r="S1095">
            <v>0</v>
          </cell>
          <cell r="T1095">
            <v>0</v>
          </cell>
          <cell r="AG1095">
            <v>0</v>
          </cell>
          <cell r="AH1095">
            <v>0</v>
          </cell>
          <cell r="AI1095">
            <v>0</v>
          </cell>
          <cell r="AJ1095">
            <v>0</v>
          </cell>
        </row>
        <row r="1096">
          <cell r="Q1096">
            <v>-18576151.010000002</v>
          </cell>
          <cell r="R1096">
            <v>-19801345.960000001</v>
          </cell>
          <cell r="S1096">
            <v>-26427913.710000001</v>
          </cell>
          <cell r="T1096">
            <v>-36034934.590000004</v>
          </cell>
          <cell r="AG1096">
            <v>-21845882.999166664</v>
          </cell>
          <cell r="AH1096">
            <v>-21799845.046666663</v>
          </cell>
          <cell r="AI1096">
            <v>-22069381.293749999</v>
          </cell>
          <cell r="AJ1096">
            <v>-22184091.411666665</v>
          </cell>
        </row>
        <row r="1097">
          <cell r="Q1097">
            <v>0</v>
          </cell>
          <cell r="R1097">
            <v>0</v>
          </cell>
          <cell r="S1097">
            <v>0</v>
          </cell>
          <cell r="T1097">
            <v>0</v>
          </cell>
          <cell r="AG1097">
            <v>0</v>
          </cell>
          <cell r="AH1097">
            <v>0</v>
          </cell>
          <cell r="AI1097">
            <v>0</v>
          </cell>
          <cell r="AJ1097">
            <v>0</v>
          </cell>
        </row>
        <row r="1098">
          <cell r="AG1098">
            <v>0</v>
          </cell>
          <cell r="AH1098">
            <v>0</v>
          </cell>
          <cell r="AI1098">
            <v>0</v>
          </cell>
          <cell r="AJ1098">
            <v>0</v>
          </cell>
        </row>
        <row r="1099">
          <cell r="AG1099">
            <v>0</v>
          </cell>
          <cell r="AH1099">
            <v>0</v>
          </cell>
          <cell r="AI1099">
            <v>0</v>
          </cell>
          <cell r="AJ1099">
            <v>0</v>
          </cell>
        </row>
        <row r="1100">
          <cell r="AG1100">
            <v>0</v>
          </cell>
          <cell r="AH1100">
            <v>0</v>
          </cell>
          <cell r="AI1100">
            <v>0</v>
          </cell>
          <cell r="AJ1100">
            <v>0</v>
          </cell>
        </row>
        <row r="1101">
          <cell r="AG1101">
            <v>0</v>
          </cell>
          <cell r="AH1101">
            <v>0</v>
          </cell>
          <cell r="AI1101">
            <v>0</v>
          </cell>
          <cell r="AJ1101">
            <v>0</v>
          </cell>
        </row>
        <row r="1102">
          <cell r="AG1102">
            <v>0</v>
          </cell>
          <cell r="AH1102">
            <v>0</v>
          </cell>
          <cell r="AI1102">
            <v>0</v>
          </cell>
          <cell r="AJ1102">
            <v>0</v>
          </cell>
        </row>
        <row r="1103">
          <cell r="AG1103">
            <v>0</v>
          </cell>
          <cell r="AH1103">
            <v>0</v>
          </cell>
          <cell r="AI1103">
            <v>0</v>
          </cell>
          <cell r="AJ1103">
            <v>0</v>
          </cell>
        </row>
        <row r="1104">
          <cell r="AG1104">
            <v>0</v>
          </cell>
          <cell r="AH1104">
            <v>0</v>
          </cell>
          <cell r="AI1104">
            <v>0</v>
          </cell>
          <cell r="AJ1104">
            <v>0</v>
          </cell>
        </row>
        <row r="1105">
          <cell r="AG1105">
            <v>0</v>
          </cell>
          <cell r="AH1105">
            <v>0</v>
          </cell>
          <cell r="AI1105">
            <v>0</v>
          </cell>
          <cell r="AJ1105">
            <v>0</v>
          </cell>
        </row>
        <row r="1106">
          <cell r="Q1106">
            <v>-2644809.08</v>
          </cell>
          <cell r="R1106">
            <v>-3165001.86</v>
          </cell>
          <cell r="S1106">
            <v>-2961651.93</v>
          </cell>
          <cell r="T1106">
            <v>-3705847.36</v>
          </cell>
          <cell r="AG1106">
            <v>-2854653.2475000001</v>
          </cell>
          <cell r="AH1106">
            <v>-2887084.9420833327</v>
          </cell>
          <cell r="AI1106">
            <v>-2916215.8212499996</v>
          </cell>
          <cell r="AJ1106">
            <v>-2953218.8491666666</v>
          </cell>
        </row>
        <row r="1107">
          <cell r="Q1107">
            <v>-260060.97</v>
          </cell>
          <cell r="R1107">
            <v>-746641.37</v>
          </cell>
          <cell r="S1107">
            <v>-885410.29</v>
          </cell>
          <cell r="T1107">
            <v>-1237191.98</v>
          </cell>
          <cell r="AG1107">
            <v>-720680.9833333334</v>
          </cell>
          <cell r="AH1107">
            <v>-737606.52916666667</v>
          </cell>
          <cell r="AI1107">
            <v>-755718.87666666659</v>
          </cell>
          <cell r="AJ1107">
            <v>-766630.87416666653</v>
          </cell>
        </row>
        <row r="1108">
          <cell r="AG1108">
            <v>0</v>
          </cell>
          <cell r="AH1108">
            <v>0</v>
          </cell>
          <cell r="AI1108">
            <v>0</v>
          </cell>
          <cell r="AJ1108">
            <v>0</v>
          </cell>
        </row>
        <row r="1109">
          <cell r="AG1109">
            <v>0</v>
          </cell>
          <cell r="AH1109">
            <v>0</v>
          </cell>
          <cell r="AI1109">
            <v>0</v>
          </cell>
          <cell r="AJ1109">
            <v>0</v>
          </cell>
        </row>
        <row r="1110">
          <cell r="AG1110">
            <v>0</v>
          </cell>
          <cell r="AH1110">
            <v>0</v>
          </cell>
          <cell r="AI1110">
            <v>0</v>
          </cell>
          <cell r="AJ1110">
            <v>0</v>
          </cell>
        </row>
        <row r="1111">
          <cell r="Q1111">
            <v>187.07</v>
          </cell>
          <cell r="R1111">
            <v>-59.6</v>
          </cell>
          <cell r="S1111">
            <v>191.16</v>
          </cell>
          <cell r="T1111">
            <v>-59.6</v>
          </cell>
          <cell r="AG1111">
            <v>544.18583333333333</v>
          </cell>
          <cell r="AH1111">
            <v>495.94666666666666</v>
          </cell>
          <cell r="AI1111">
            <v>452.9783333333333</v>
          </cell>
          <cell r="AJ1111">
            <v>385.78500000000003</v>
          </cell>
        </row>
        <row r="1112">
          <cell r="Q1112">
            <v>-201242.5</v>
          </cell>
          <cell r="R1112">
            <v>-201242.5</v>
          </cell>
          <cell r="S1112">
            <v>-201242.5</v>
          </cell>
          <cell r="T1112">
            <v>-200000</v>
          </cell>
          <cell r="AG1112">
            <v>-473355.67708333331</v>
          </cell>
          <cell r="AH1112">
            <v>-450849.32291666669</v>
          </cell>
          <cell r="AI1112">
            <v>-428342.96875</v>
          </cell>
          <cell r="AJ1112">
            <v>-400423.125</v>
          </cell>
        </row>
        <row r="1113">
          <cell r="Q1113">
            <v>-204947.22</v>
          </cell>
          <cell r="R1113">
            <v>-203011.17</v>
          </cell>
          <cell r="S1113">
            <v>-210724.8</v>
          </cell>
          <cell r="T1113">
            <v>-254303.85</v>
          </cell>
          <cell r="AG1113">
            <v>-280735.66666666669</v>
          </cell>
          <cell r="AH1113">
            <v>-281005.1708333334</v>
          </cell>
          <cell r="AI1113">
            <v>-280888.67208333337</v>
          </cell>
          <cell r="AJ1113">
            <v>-276298.77124999999</v>
          </cell>
        </row>
        <row r="1114">
          <cell r="Q1114">
            <v>-16763019.720000001</v>
          </cell>
          <cell r="R1114">
            <v>-13694616.210000001</v>
          </cell>
          <cell r="S1114">
            <v>-13418513.25</v>
          </cell>
          <cell r="T1114">
            <v>-18231892.800000001</v>
          </cell>
          <cell r="AG1114">
            <v>-11851169.941250002</v>
          </cell>
          <cell r="AH1114">
            <v>-12039812.150833333</v>
          </cell>
          <cell r="AI1114">
            <v>-12146462.725833334</v>
          </cell>
          <cell r="AJ1114">
            <v>-12492969.471249999</v>
          </cell>
        </row>
        <row r="1115">
          <cell r="Q1115">
            <v>-1806064.93</v>
          </cell>
          <cell r="R1115">
            <v>-1743749.83</v>
          </cell>
          <cell r="S1115">
            <v>-1704599.12</v>
          </cell>
          <cell r="T1115">
            <v>-1659968.74</v>
          </cell>
          <cell r="AG1115">
            <v>-1676738.9658333336</v>
          </cell>
          <cell r="AH1115">
            <v>-1685941.0354166667</v>
          </cell>
          <cell r="AI1115">
            <v>-1694073.1758333333</v>
          </cell>
          <cell r="AJ1115">
            <v>-1696804.91625</v>
          </cell>
        </row>
        <row r="1116">
          <cell r="Q1116">
            <v>-88403.199999999997</v>
          </cell>
          <cell r="R1116">
            <v>-1606085.36</v>
          </cell>
          <cell r="S1116">
            <v>-2975105.16</v>
          </cell>
          <cell r="T1116">
            <v>-4281065.3899999997</v>
          </cell>
          <cell r="AG1116">
            <v>-2421240.6150000007</v>
          </cell>
          <cell r="AH1116">
            <v>-2388917.7687500003</v>
          </cell>
          <cell r="AI1116">
            <v>-2436725.4612500006</v>
          </cell>
          <cell r="AJ1116">
            <v>-2535723.4045833335</v>
          </cell>
        </row>
        <row r="1117">
          <cell r="AG1117">
            <v>0</v>
          </cell>
          <cell r="AH1117">
            <v>0</v>
          </cell>
          <cell r="AI1117">
            <v>0</v>
          </cell>
          <cell r="AJ1117">
            <v>0</v>
          </cell>
        </row>
        <row r="1118">
          <cell r="Q1118">
            <v>-16885.48</v>
          </cell>
          <cell r="R1118">
            <v>-41222.480000000003</v>
          </cell>
          <cell r="S1118">
            <v>3219.63</v>
          </cell>
          <cell r="T1118">
            <v>-5748.95</v>
          </cell>
          <cell r="AG1118">
            <v>-12046.397916666667</v>
          </cell>
          <cell r="AH1118">
            <v>-13755.269166666667</v>
          </cell>
          <cell r="AI1118">
            <v>-15026.009583333334</v>
          </cell>
          <cell r="AJ1118">
            <v>-15250.182083333335</v>
          </cell>
        </row>
        <row r="1119">
          <cell r="Q1119">
            <v>-38256.370000000003</v>
          </cell>
          <cell r="R1119">
            <v>-47237.8</v>
          </cell>
          <cell r="S1119">
            <v>-41166.01</v>
          </cell>
          <cell r="T1119">
            <v>-39435.879999999997</v>
          </cell>
          <cell r="AG1119">
            <v>-28887.732083333336</v>
          </cell>
          <cell r="AH1119">
            <v>-31822.446249999994</v>
          </cell>
          <cell r="AI1119">
            <v>-34772.059166666659</v>
          </cell>
          <cell r="AJ1119">
            <v>-37311.448333333334</v>
          </cell>
        </row>
        <row r="1120">
          <cell r="Q1120">
            <v>-22968.82</v>
          </cell>
          <cell r="R1120">
            <v>-22968.82</v>
          </cell>
          <cell r="S1120">
            <v>-22968.82</v>
          </cell>
          <cell r="T1120">
            <v>-22968.82</v>
          </cell>
          <cell r="AG1120">
            <v>-22968.820000000003</v>
          </cell>
          <cell r="AH1120">
            <v>-22968.820000000003</v>
          </cell>
          <cell r="AI1120">
            <v>-22968.820000000003</v>
          </cell>
          <cell r="AJ1120">
            <v>-22968.820000000003</v>
          </cell>
        </row>
        <row r="1121">
          <cell r="Q1121">
            <v>-17201.98</v>
          </cell>
          <cell r="R1121">
            <v>-15427.19</v>
          </cell>
          <cell r="S1121">
            <v>-15310.19</v>
          </cell>
          <cell r="T1121">
            <v>-15314.19</v>
          </cell>
          <cell r="AG1121">
            <v>-2926.5662499999999</v>
          </cell>
          <cell r="AH1121">
            <v>-4217.9145833333332</v>
          </cell>
          <cell r="AI1121">
            <v>-5515.5037499999999</v>
          </cell>
          <cell r="AJ1121">
            <v>-6822.0254166666664</v>
          </cell>
        </row>
        <row r="1122">
          <cell r="Q1122">
            <v>-339750.73</v>
          </cell>
          <cell r="R1122">
            <v>-62630.22</v>
          </cell>
          <cell r="S1122">
            <v>-63774.18</v>
          </cell>
          <cell r="T1122">
            <v>-64922.46</v>
          </cell>
          <cell r="AG1122">
            <v>-42174.052916666675</v>
          </cell>
          <cell r="AH1122">
            <v>-44998.558333333327</v>
          </cell>
          <cell r="AI1122">
            <v>-48377.430416666662</v>
          </cell>
          <cell r="AJ1122">
            <v>-63632.673750000009</v>
          </cell>
        </row>
        <row r="1123">
          <cell r="Q1123">
            <v>-15981.42</v>
          </cell>
          <cell r="R1123">
            <v>-3676.61</v>
          </cell>
          <cell r="S1123">
            <v>-3947.01</v>
          </cell>
          <cell r="T1123">
            <v>-3806.36</v>
          </cell>
          <cell r="AG1123">
            <v>-7948.1025000000009</v>
          </cell>
          <cell r="AH1123">
            <v>-7940.09</v>
          </cell>
          <cell r="AI1123">
            <v>-7951.3566666666666</v>
          </cell>
          <cell r="AJ1123">
            <v>-7968.029583333333</v>
          </cell>
        </row>
        <row r="1124">
          <cell r="R1124">
            <v>1.19</v>
          </cell>
          <cell r="S1124">
            <v>5.95</v>
          </cell>
          <cell r="T1124">
            <v>14.76</v>
          </cell>
          <cell r="AG1124">
            <v>0</v>
          </cell>
          <cell r="AH1124">
            <v>4.9583333333333333E-2</v>
          </cell>
          <cell r="AI1124">
            <v>0.34708333333333335</v>
          </cell>
          <cell r="AJ1124">
            <v>1.21</v>
          </cell>
        </row>
        <row r="1125">
          <cell r="Q1125">
            <v>3889.48</v>
          </cell>
          <cell r="R1125">
            <v>5120.5600000000004</v>
          </cell>
          <cell r="S1125">
            <v>3427.14</v>
          </cell>
          <cell r="T1125">
            <v>3289.24</v>
          </cell>
          <cell r="AG1125">
            <v>2535.8329166666663</v>
          </cell>
          <cell r="AH1125">
            <v>2576.35</v>
          </cell>
          <cell r="AI1125">
            <v>2708.874166666667</v>
          </cell>
          <cell r="AJ1125">
            <v>2812.8595833333334</v>
          </cell>
        </row>
        <row r="1126">
          <cell r="Q1126">
            <v>0</v>
          </cell>
          <cell r="R1126">
            <v>0</v>
          </cell>
          <cell r="S1126">
            <v>0</v>
          </cell>
          <cell r="T1126">
            <v>0</v>
          </cell>
          <cell r="AG1126">
            <v>0</v>
          </cell>
          <cell r="AH1126">
            <v>0</v>
          </cell>
          <cell r="AI1126">
            <v>0</v>
          </cell>
          <cell r="AJ1126">
            <v>0</v>
          </cell>
        </row>
        <row r="1127">
          <cell r="Q1127">
            <v>0</v>
          </cell>
          <cell r="R1127">
            <v>0</v>
          </cell>
          <cell r="S1127">
            <v>0</v>
          </cell>
          <cell r="T1127">
            <v>0</v>
          </cell>
          <cell r="AG1127">
            <v>-30525.31791666667</v>
          </cell>
          <cell r="AH1127">
            <v>-25261.674166666675</v>
          </cell>
          <cell r="AI1127">
            <v>-21032.681250000005</v>
          </cell>
          <cell r="AJ1127">
            <v>-17834.037499999999</v>
          </cell>
        </row>
        <row r="1128">
          <cell r="Q1128">
            <v>0</v>
          </cell>
          <cell r="R1128">
            <v>0</v>
          </cell>
          <cell r="S1128">
            <v>0</v>
          </cell>
          <cell r="T1128">
            <v>0</v>
          </cell>
          <cell r="AG1128">
            <v>0</v>
          </cell>
          <cell r="AH1128">
            <v>0</v>
          </cell>
          <cell r="AI1128">
            <v>0</v>
          </cell>
          <cell r="AJ1128">
            <v>0</v>
          </cell>
        </row>
        <row r="1129">
          <cell r="Q1129">
            <v>0</v>
          </cell>
          <cell r="R1129">
            <v>0</v>
          </cell>
          <cell r="S1129">
            <v>0</v>
          </cell>
          <cell r="T1129">
            <v>0</v>
          </cell>
          <cell r="AG1129">
            <v>-2102.875833333333</v>
          </cell>
          <cell r="AH1129">
            <v>-1857.55</v>
          </cell>
          <cell r="AI1129">
            <v>-1609.8766666666668</v>
          </cell>
          <cell r="AJ1129">
            <v>-1362.2033333333331</v>
          </cell>
        </row>
        <row r="1130">
          <cell r="Q1130">
            <v>0</v>
          </cell>
          <cell r="R1130">
            <v>0</v>
          </cell>
          <cell r="S1130">
            <v>0</v>
          </cell>
          <cell r="T1130">
            <v>0</v>
          </cell>
          <cell r="AG1130">
            <v>-5425314.3495833334</v>
          </cell>
          <cell r="AH1130">
            <v>-4438893.5587499999</v>
          </cell>
          <cell r="AI1130">
            <v>-3452472.7679166663</v>
          </cell>
          <cell r="AJ1130">
            <v>-2466051.9770833333</v>
          </cell>
        </row>
        <row r="1131">
          <cell r="Q1131">
            <v>-396.93</v>
          </cell>
          <cell r="R1131">
            <v>-396.93</v>
          </cell>
          <cell r="S1131">
            <v>-396.93</v>
          </cell>
          <cell r="T1131">
            <v>0</v>
          </cell>
          <cell r="AG1131">
            <v>-218223.7033333334</v>
          </cell>
          <cell r="AH1131">
            <v>-180899.45499999996</v>
          </cell>
          <cell r="AI1131">
            <v>-140795.13333333327</v>
          </cell>
          <cell r="AJ1131">
            <v>-100674.2729166667</v>
          </cell>
        </row>
        <row r="1132">
          <cell r="Q1132">
            <v>0</v>
          </cell>
          <cell r="R1132">
            <v>-932.46</v>
          </cell>
          <cell r="S1132">
            <v>-683.71</v>
          </cell>
          <cell r="T1132">
            <v>0</v>
          </cell>
          <cell r="AG1132">
            <v>-136661.92083333334</v>
          </cell>
          <cell r="AH1132">
            <v>-132679.96041666667</v>
          </cell>
          <cell r="AI1132">
            <v>-122598.01916666665</v>
          </cell>
          <cell r="AJ1132">
            <v>-108276.85374999999</v>
          </cell>
        </row>
        <row r="1133">
          <cell r="Q1133">
            <v>11227.23</v>
          </cell>
          <cell r="R1133">
            <v>4275.88</v>
          </cell>
          <cell r="S1133">
            <v>14580.19</v>
          </cell>
          <cell r="T1133">
            <v>10881.55</v>
          </cell>
          <cell r="AG1133">
            <v>164475.79958333331</v>
          </cell>
          <cell r="AH1133">
            <v>158321.28916666665</v>
          </cell>
          <cell r="AI1133">
            <v>144222.59791666665</v>
          </cell>
          <cell r="AJ1133">
            <v>127107.82041666664</v>
          </cell>
        </row>
        <row r="1134">
          <cell r="Q1134">
            <v>-11230.33</v>
          </cell>
          <cell r="R1134">
            <v>-9864.61</v>
          </cell>
          <cell r="S1134">
            <v>-72742.080000000002</v>
          </cell>
          <cell r="T1134">
            <v>-1702.53</v>
          </cell>
          <cell r="AG1134">
            <v>-16979.723750000001</v>
          </cell>
          <cell r="AH1134">
            <v>-17858.679583333331</v>
          </cell>
          <cell r="AI1134">
            <v>-21300.624999999996</v>
          </cell>
          <cell r="AJ1134">
            <v>-24402.483749999999</v>
          </cell>
        </row>
        <row r="1135">
          <cell r="Q1135">
            <v>0</v>
          </cell>
          <cell r="R1135">
            <v>0</v>
          </cell>
          <cell r="S1135">
            <v>0</v>
          </cell>
          <cell r="T1135">
            <v>0</v>
          </cell>
          <cell r="AG1135">
            <v>0</v>
          </cell>
          <cell r="AH1135">
            <v>0</v>
          </cell>
          <cell r="AI1135">
            <v>0</v>
          </cell>
          <cell r="AJ1135">
            <v>0</v>
          </cell>
        </row>
        <row r="1136">
          <cell r="Q1136">
            <v>-3922.66</v>
          </cell>
          <cell r="R1136">
            <v>-4872.72</v>
          </cell>
          <cell r="S1136">
            <v>-5802.06</v>
          </cell>
          <cell r="T1136">
            <v>-6731.4</v>
          </cell>
          <cell r="AG1136">
            <v>-660.42166666666662</v>
          </cell>
          <cell r="AH1136">
            <v>-1026.8958333333333</v>
          </cell>
          <cell r="AI1136">
            <v>-1471.6783333333333</v>
          </cell>
          <cell r="AJ1136">
            <v>-1993.9058333333335</v>
          </cell>
        </row>
        <row r="1137">
          <cell r="Q1137">
            <v>0</v>
          </cell>
          <cell r="R1137">
            <v>0</v>
          </cell>
          <cell r="S1137">
            <v>-11318.85</v>
          </cell>
          <cell r="T1137">
            <v>-50.4</v>
          </cell>
          <cell r="AG1137">
            <v>-1767.86</v>
          </cell>
          <cell r="AH1137">
            <v>-1767.86</v>
          </cell>
          <cell r="AI1137">
            <v>-2239.4787499999998</v>
          </cell>
          <cell r="AJ1137">
            <v>-2713.1974999999998</v>
          </cell>
        </row>
        <row r="1138">
          <cell r="Q1138">
            <v>-2000</v>
          </cell>
          <cell r="R1138">
            <v>-2000</v>
          </cell>
          <cell r="S1138">
            <v>-2000</v>
          </cell>
          <cell r="T1138">
            <v>-2000</v>
          </cell>
          <cell r="AG1138">
            <v>-2000</v>
          </cell>
          <cell r="AH1138">
            <v>-2000</v>
          </cell>
          <cell r="AI1138">
            <v>-2000</v>
          </cell>
          <cell r="AJ1138">
            <v>-2000</v>
          </cell>
        </row>
        <row r="1139">
          <cell r="Q1139">
            <v>-826786.86</v>
          </cell>
          <cell r="R1139">
            <v>-852038.02</v>
          </cell>
          <cell r="S1139">
            <v>-866722.91</v>
          </cell>
          <cell r="T1139">
            <v>-978083.62</v>
          </cell>
          <cell r="AG1139">
            <v>-989921.96958333347</v>
          </cell>
          <cell r="AH1139">
            <v>-993630.01416666666</v>
          </cell>
          <cell r="AI1139">
            <v>-1000604.2783333333</v>
          </cell>
          <cell r="AJ1139">
            <v>-923920.08375000011</v>
          </cell>
        </row>
        <row r="1140">
          <cell r="Q1140">
            <v>0</v>
          </cell>
          <cell r="R1140">
            <v>0</v>
          </cell>
          <cell r="S1140">
            <v>0</v>
          </cell>
          <cell r="T1140">
            <v>0</v>
          </cell>
          <cell r="AG1140">
            <v>0</v>
          </cell>
          <cell r="AH1140">
            <v>0</v>
          </cell>
          <cell r="AI1140">
            <v>0</v>
          </cell>
          <cell r="AJ1140">
            <v>0</v>
          </cell>
        </row>
        <row r="1141">
          <cell r="Q1141">
            <v>0</v>
          </cell>
          <cell r="R1141">
            <v>0</v>
          </cell>
          <cell r="S1141">
            <v>0</v>
          </cell>
          <cell r="T1141">
            <v>0</v>
          </cell>
          <cell r="AG1141">
            <v>0</v>
          </cell>
          <cell r="AH1141">
            <v>0</v>
          </cell>
          <cell r="AI1141">
            <v>0</v>
          </cell>
          <cell r="AJ1141">
            <v>0</v>
          </cell>
        </row>
        <row r="1142">
          <cell r="Q1142">
            <v>-1139135.01</v>
          </cell>
          <cell r="R1142">
            <v>-1139135.01</v>
          </cell>
          <cell r="S1142">
            <v>-1084835.01</v>
          </cell>
          <cell r="T1142">
            <v>-1149635.01</v>
          </cell>
          <cell r="AG1142">
            <v>-826615.11416666664</v>
          </cell>
          <cell r="AH1142">
            <v>-871057.40583333327</v>
          </cell>
          <cell r="AI1142">
            <v>-915501.78083333327</v>
          </cell>
          <cell r="AJ1142">
            <v>-960383.65583333327</v>
          </cell>
        </row>
        <row r="1143">
          <cell r="Q1143">
            <v>-2858658.49</v>
          </cell>
          <cell r="R1143">
            <v>-2858658.49</v>
          </cell>
          <cell r="S1143">
            <v>-2858658.49</v>
          </cell>
          <cell r="T1143">
            <v>-2858658.49</v>
          </cell>
          <cell r="AG1143">
            <v>-2682029.1158333342</v>
          </cell>
          <cell r="AH1143">
            <v>-2738469.5358333336</v>
          </cell>
          <cell r="AI1143">
            <v>-2787379.5529166674</v>
          </cell>
          <cell r="AJ1143">
            <v>-2821951.6487500011</v>
          </cell>
        </row>
        <row r="1144">
          <cell r="Q1144">
            <v>-7988139.8799999999</v>
          </cell>
          <cell r="R1144">
            <v>-7988139.8799999999</v>
          </cell>
          <cell r="S1144">
            <v>-7988139.8799999999</v>
          </cell>
          <cell r="T1144">
            <v>-7988139.8799999999</v>
          </cell>
          <cell r="AG1144">
            <v>-7704791.2387499996</v>
          </cell>
          <cell r="AH1144">
            <v>-7794312.3408333333</v>
          </cell>
          <cell r="AI1144">
            <v>-7866197.4220833331</v>
          </cell>
          <cell r="AJ1144">
            <v>-7922028.9691666663</v>
          </cell>
        </row>
        <row r="1145">
          <cell r="Q1145">
            <v>-80000</v>
          </cell>
          <cell r="R1145">
            <v>-80000</v>
          </cell>
          <cell r="S1145">
            <v>0</v>
          </cell>
          <cell r="T1145">
            <v>0</v>
          </cell>
          <cell r="AG1145">
            <v>-80000</v>
          </cell>
          <cell r="AH1145">
            <v>-80000</v>
          </cell>
          <cell r="AI1145">
            <v>-76666.666666666672</v>
          </cell>
          <cell r="AJ1145">
            <v>-70000</v>
          </cell>
        </row>
        <row r="1146">
          <cell r="Q1146">
            <v>-289026.49</v>
          </cell>
          <cell r="R1146">
            <v>-409268.06</v>
          </cell>
          <cell r="S1146">
            <v>-453386.92</v>
          </cell>
          <cell r="T1146">
            <v>-544533.78</v>
          </cell>
          <cell r="AG1146">
            <v>-48823.52375</v>
          </cell>
          <cell r="AH1146">
            <v>-77919.13</v>
          </cell>
          <cell r="AI1146">
            <v>-113863.08750000001</v>
          </cell>
          <cell r="AJ1146">
            <v>-155443.11666666667</v>
          </cell>
        </row>
        <row r="1147">
          <cell r="Q1147">
            <v>-909482.87</v>
          </cell>
          <cell r="R1147">
            <v>-1124086.72</v>
          </cell>
          <cell r="S1147">
            <v>-1296860.3999999999</v>
          </cell>
          <cell r="T1147">
            <v>-1344649.1</v>
          </cell>
          <cell r="AG1147">
            <v>-221378.14458333331</v>
          </cell>
          <cell r="AH1147">
            <v>-306110.21083333332</v>
          </cell>
          <cell r="AI1147">
            <v>-406983.00750000001</v>
          </cell>
          <cell r="AJ1147">
            <v>-517045.90333333326</v>
          </cell>
        </row>
        <row r="1148">
          <cell r="Q1148">
            <v>0</v>
          </cell>
          <cell r="R1148">
            <v>0</v>
          </cell>
          <cell r="S1148">
            <v>0</v>
          </cell>
          <cell r="T1148">
            <v>0</v>
          </cell>
          <cell r="AG1148">
            <v>0</v>
          </cell>
          <cell r="AH1148">
            <v>0</v>
          </cell>
          <cell r="AI1148">
            <v>0</v>
          </cell>
          <cell r="AJ1148">
            <v>0</v>
          </cell>
        </row>
        <row r="1149">
          <cell r="Q1149">
            <v>0</v>
          </cell>
          <cell r="R1149">
            <v>0</v>
          </cell>
          <cell r="S1149">
            <v>0</v>
          </cell>
          <cell r="T1149">
            <v>0</v>
          </cell>
          <cell r="AG1149">
            <v>0</v>
          </cell>
          <cell r="AH1149">
            <v>0</v>
          </cell>
          <cell r="AI1149">
            <v>0</v>
          </cell>
          <cell r="AJ1149">
            <v>0</v>
          </cell>
        </row>
        <row r="1150">
          <cell r="Q1150">
            <v>0</v>
          </cell>
          <cell r="R1150">
            <v>0</v>
          </cell>
          <cell r="S1150">
            <v>0</v>
          </cell>
          <cell r="T1150">
            <v>0</v>
          </cell>
          <cell r="AG1150">
            <v>0</v>
          </cell>
          <cell r="AH1150">
            <v>0</v>
          </cell>
          <cell r="AI1150">
            <v>0</v>
          </cell>
          <cell r="AJ1150">
            <v>0</v>
          </cell>
        </row>
        <row r="1151">
          <cell r="Q1151">
            <v>178889.45</v>
          </cell>
          <cell r="R1151">
            <v>1372046.45</v>
          </cell>
          <cell r="S1151">
            <v>-12108938.550000001</v>
          </cell>
          <cell r="T1151">
            <v>-20660612.550000001</v>
          </cell>
          <cell r="AG1151">
            <v>-14349177.764583336</v>
          </cell>
          <cell r="AH1151">
            <v>-15958732.468750006</v>
          </cell>
          <cell r="AI1151">
            <v>-14813946.714583337</v>
          </cell>
          <cell r="AJ1151">
            <v>-15382877.127083339</v>
          </cell>
        </row>
        <row r="1152">
          <cell r="AG1152">
            <v>0</v>
          </cell>
          <cell r="AH1152">
            <v>0</v>
          </cell>
          <cell r="AI1152">
            <v>0</v>
          </cell>
          <cell r="AJ1152">
            <v>0</v>
          </cell>
        </row>
        <row r="1153">
          <cell r="Q1153">
            <v>-275</v>
          </cell>
          <cell r="R1153">
            <v>-275</v>
          </cell>
          <cell r="S1153">
            <v>-693</v>
          </cell>
          <cell r="T1153">
            <v>-693</v>
          </cell>
          <cell r="AG1153">
            <v>-142.28458333333333</v>
          </cell>
          <cell r="AH1153">
            <v>-102.53875000000001</v>
          </cell>
          <cell r="AI1153">
            <v>-80.209583333333327</v>
          </cell>
          <cell r="AJ1153">
            <v>-96.626666666666665</v>
          </cell>
        </row>
        <row r="1154">
          <cell r="Q1154">
            <v>-496269.28</v>
          </cell>
          <cell r="R1154">
            <v>-186616.62</v>
          </cell>
          <cell r="S1154">
            <v>25876.43</v>
          </cell>
          <cell r="T1154">
            <v>24170.19</v>
          </cell>
          <cell r="AG1154">
            <v>-103810.32541666667</v>
          </cell>
          <cell r="AH1154">
            <v>-118535.32791666668</v>
          </cell>
          <cell r="AI1154">
            <v>-119777.01125</v>
          </cell>
          <cell r="AJ1154">
            <v>-112438.23208333335</v>
          </cell>
        </row>
        <row r="1155">
          <cell r="Q1155">
            <v>-343.67</v>
          </cell>
          <cell r="R1155">
            <v>-343.67</v>
          </cell>
          <cell r="S1155">
            <v>-343.67</v>
          </cell>
          <cell r="T1155">
            <v>-343.67</v>
          </cell>
          <cell r="AG1155">
            <v>-343.67</v>
          </cell>
          <cell r="AH1155">
            <v>-343.67</v>
          </cell>
          <cell r="AI1155">
            <v>-343.67</v>
          </cell>
          <cell r="AJ1155">
            <v>-343.67</v>
          </cell>
        </row>
        <row r="1156">
          <cell r="Q1156">
            <v>-188029.15</v>
          </cell>
          <cell r="R1156">
            <v>-29959.23</v>
          </cell>
          <cell r="S1156">
            <v>-60184.52</v>
          </cell>
          <cell r="T1156">
            <v>-87779.58</v>
          </cell>
          <cell r="AG1156">
            <v>-270434.15749999997</v>
          </cell>
          <cell r="AH1156">
            <v>-276225.99833333335</v>
          </cell>
          <cell r="AI1156">
            <v>-279385.47916666663</v>
          </cell>
          <cell r="AJ1156">
            <v>-283961.87208333332</v>
          </cell>
        </row>
        <row r="1157">
          <cell r="Q1157">
            <v>-8678.4599999999991</v>
          </cell>
          <cell r="R1157">
            <v>-8678.4599999999991</v>
          </cell>
          <cell r="S1157">
            <v>-8678.4599999999991</v>
          </cell>
          <cell r="T1157">
            <v>-8678.4599999999991</v>
          </cell>
          <cell r="AG1157">
            <v>-8678.4599999999973</v>
          </cell>
          <cell r="AH1157">
            <v>-8678.4599999999973</v>
          </cell>
          <cell r="AI1157">
            <v>-8678.4599999999973</v>
          </cell>
          <cell r="AJ1157">
            <v>-8678.4599999999973</v>
          </cell>
        </row>
        <row r="1158">
          <cell r="Q1158">
            <v>0</v>
          </cell>
          <cell r="R1158">
            <v>0</v>
          </cell>
          <cell r="S1158">
            <v>0</v>
          </cell>
          <cell r="T1158">
            <v>0</v>
          </cell>
          <cell r="AG1158">
            <v>0</v>
          </cell>
          <cell r="AH1158">
            <v>0</v>
          </cell>
          <cell r="AI1158">
            <v>0</v>
          </cell>
          <cell r="AJ1158">
            <v>0</v>
          </cell>
        </row>
        <row r="1159">
          <cell r="Q1159">
            <v>-18952495.640000001</v>
          </cell>
          <cell r="R1159">
            <v>-20918532.18</v>
          </cell>
          <cell r="S1159">
            <v>-22884583.039999999</v>
          </cell>
          <cell r="T1159">
            <v>-24848199.280000001</v>
          </cell>
          <cell r="AG1159">
            <v>-23057113.2075</v>
          </cell>
          <cell r="AH1159">
            <v>-23211875.221666668</v>
          </cell>
          <cell r="AI1159">
            <v>-23376498.850833338</v>
          </cell>
          <cell r="AJ1159">
            <v>-23545867.956666667</v>
          </cell>
        </row>
        <row r="1160">
          <cell r="Q1160">
            <v>-6898099.8499999996</v>
          </cell>
          <cell r="R1160">
            <v>-7664183.8499999996</v>
          </cell>
          <cell r="S1160">
            <v>-3722478.2</v>
          </cell>
          <cell r="T1160">
            <v>-4487858.2</v>
          </cell>
          <cell r="AG1160">
            <v>-6001985.072916667</v>
          </cell>
          <cell r="AH1160">
            <v>-6035083.4637500001</v>
          </cell>
          <cell r="AI1160">
            <v>-5875760.3691666676</v>
          </cell>
          <cell r="AJ1160">
            <v>-5698384.7612500014</v>
          </cell>
        </row>
        <row r="1161">
          <cell r="Q1161">
            <v>-214450.37</v>
          </cell>
          <cell r="R1161">
            <v>-285527.37</v>
          </cell>
          <cell r="S1161">
            <v>583187.69999999995</v>
          </cell>
          <cell r="T1161">
            <v>499397.15</v>
          </cell>
          <cell r="AG1161">
            <v>-3011983.6079166667</v>
          </cell>
          <cell r="AH1161">
            <v>-3011203.9720833334</v>
          </cell>
          <cell r="AI1161">
            <v>-2970946.3333333326</v>
          </cell>
          <cell r="AJ1161">
            <v>-2674395.9645833336</v>
          </cell>
        </row>
        <row r="1162">
          <cell r="Q1162">
            <v>-9147266.0600000005</v>
          </cell>
          <cell r="R1162">
            <v>-10163600.060000001</v>
          </cell>
          <cell r="S1162">
            <v>-11179934.060000001</v>
          </cell>
          <cell r="T1162">
            <v>-12196340.060000001</v>
          </cell>
          <cell r="AG1162">
            <v>-12111448.281666666</v>
          </cell>
          <cell r="AH1162">
            <v>-12089390.14875</v>
          </cell>
          <cell r="AI1162">
            <v>-12070635.307916669</v>
          </cell>
          <cell r="AJ1162">
            <v>-12085571.910833335</v>
          </cell>
        </row>
        <row r="1163">
          <cell r="Q1163">
            <v>-2278.3200000000002</v>
          </cell>
          <cell r="R1163">
            <v>-539.52</v>
          </cell>
          <cell r="S1163">
            <v>-539.52</v>
          </cell>
          <cell r="T1163">
            <v>0</v>
          </cell>
          <cell r="AG1163">
            <v>-94.93</v>
          </cell>
          <cell r="AH1163">
            <v>-212.34</v>
          </cell>
          <cell r="AI1163">
            <v>-257.3</v>
          </cell>
          <cell r="AJ1163">
            <v>-279.78000000000003</v>
          </cell>
        </row>
        <row r="1164">
          <cell r="Q1164">
            <v>-4317687.5199999996</v>
          </cell>
          <cell r="R1164">
            <v>-3387882.84</v>
          </cell>
          <cell r="S1164">
            <v>-4422732.03</v>
          </cell>
          <cell r="T1164">
            <v>-5678283.46</v>
          </cell>
          <cell r="AG1164">
            <v>-3647885.9395833332</v>
          </cell>
          <cell r="AH1164">
            <v>-3676175.6279166662</v>
          </cell>
          <cell r="AI1164">
            <v>-3897287.7045833343</v>
          </cell>
          <cell r="AJ1164">
            <v>-4126235.862916667</v>
          </cell>
        </row>
        <row r="1165">
          <cell r="Q1165">
            <v>-476089</v>
          </cell>
          <cell r="R1165">
            <v>-476089</v>
          </cell>
          <cell r="S1165">
            <v>-476089</v>
          </cell>
          <cell r="T1165">
            <v>-476089</v>
          </cell>
          <cell r="AG1165">
            <v>-476089</v>
          </cell>
          <cell r="AH1165">
            <v>-476089</v>
          </cell>
          <cell r="AI1165">
            <v>-476089</v>
          </cell>
          <cell r="AJ1165">
            <v>-476089</v>
          </cell>
        </row>
        <row r="1166">
          <cell r="Q1166">
            <v>0</v>
          </cell>
          <cell r="R1166">
            <v>0</v>
          </cell>
          <cell r="S1166">
            <v>0</v>
          </cell>
          <cell r="T1166">
            <v>0</v>
          </cell>
          <cell r="AG1166">
            <v>0</v>
          </cell>
          <cell r="AH1166">
            <v>0</v>
          </cell>
          <cell r="AI1166">
            <v>0</v>
          </cell>
          <cell r="AJ1166">
            <v>0</v>
          </cell>
        </row>
        <row r="1167">
          <cell r="Q1167">
            <v>-398788.3</v>
          </cell>
          <cell r="R1167">
            <v>-68677.25</v>
          </cell>
          <cell r="S1167">
            <v>-208677.25</v>
          </cell>
          <cell r="T1167">
            <v>-348677.25</v>
          </cell>
          <cell r="AG1167">
            <v>-262812.07749999996</v>
          </cell>
          <cell r="AH1167">
            <v>-258841.22666666665</v>
          </cell>
          <cell r="AI1167">
            <v>-252600.20000000004</v>
          </cell>
          <cell r="AJ1167">
            <v>-246359.17333333334</v>
          </cell>
        </row>
        <row r="1168">
          <cell r="Q1168">
            <v>53356</v>
          </cell>
          <cell r="R1168">
            <v>45356</v>
          </cell>
          <cell r="S1168">
            <v>1327356</v>
          </cell>
          <cell r="T1168">
            <v>955494</v>
          </cell>
          <cell r="AG1168">
            <v>-843774.8208333333</v>
          </cell>
          <cell r="AH1168">
            <v>-671668.82583333331</v>
          </cell>
          <cell r="AI1168">
            <v>-437146.16416666663</v>
          </cell>
          <cell r="AJ1168">
            <v>-234195.5</v>
          </cell>
        </row>
        <row r="1169">
          <cell r="Q1169">
            <v>-3725287</v>
          </cell>
          <cell r="R1169">
            <v>-4163092.12</v>
          </cell>
          <cell r="S1169">
            <v>-4868567.28</v>
          </cell>
          <cell r="T1169">
            <v>-5184513.0599999996</v>
          </cell>
          <cell r="AG1169">
            <v>-4129198.8716666666</v>
          </cell>
          <cell r="AH1169">
            <v>-4130707.2883333326</v>
          </cell>
          <cell r="AI1169">
            <v>-4149694.9445833336</v>
          </cell>
          <cell r="AJ1169">
            <v>-4181186.4983333331</v>
          </cell>
        </row>
        <row r="1170">
          <cell r="Q1170">
            <v>-999476.06</v>
          </cell>
          <cell r="R1170">
            <v>-1873038.83</v>
          </cell>
          <cell r="S1170">
            <v>-3788727.32</v>
          </cell>
          <cell r="T1170">
            <v>-4006125.79</v>
          </cell>
          <cell r="AG1170">
            <v>-1786205.6516666666</v>
          </cell>
          <cell r="AH1170">
            <v>-1786443.3358333334</v>
          </cell>
          <cell r="AI1170">
            <v>-1854618.9958333333</v>
          </cell>
          <cell r="AJ1170">
            <v>-1980157.4920833334</v>
          </cell>
        </row>
        <row r="1171">
          <cell r="Q1171">
            <v>0</v>
          </cell>
          <cell r="R1171">
            <v>0</v>
          </cell>
          <cell r="S1171">
            <v>0</v>
          </cell>
          <cell r="T1171">
            <v>0</v>
          </cell>
          <cell r="AG1171">
            <v>0</v>
          </cell>
          <cell r="AH1171">
            <v>0</v>
          </cell>
          <cell r="AI1171">
            <v>0</v>
          </cell>
          <cell r="AJ1171">
            <v>0</v>
          </cell>
        </row>
        <row r="1172">
          <cell r="Q1172">
            <v>-1184180.93</v>
          </cell>
          <cell r="R1172">
            <v>-1402233.98</v>
          </cell>
          <cell r="S1172">
            <v>-3061195.35</v>
          </cell>
          <cell r="T1172">
            <v>-4490665.0999999996</v>
          </cell>
          <cell r="AG1172">
            <v>-1979290.6291666667</v>
          </cell>
          <cell r="AH1172">
            <v>-1992858.3187499999</v>
          </cell>
          <cell r="AI1172">
            <v>-2036224.6658333335</v>
          </cell>
          <cell r="AJ1172">
            <v>-2140287.5366666671</v>
          </cell>
        </row>
        <row r="1173">
          <cell r="Q1173">
            <v>0</v>
          </cell>
          <cell r="R1173">
            <v>0</v>
          </cell>
          <cell r="S1173">
            <v>0</v>
          </cell>
          <cell r="T1173">
            <v>0</v>
          </cell>
          <cell r="AG1173">
            <v>0</v>
          </cell>
          <cell r="AH1173">
            <v>0</v>
          </cell>
          <cell r="AI1173">
            <v>0</v>
          </cell>
          <cell r="AJ1173">
            <v>0</v>
          </cell>
        </row>
        <row r="1174">
          <cell r="Q1174">
            <v>-132132.84</v>
          </cell>
          <cell r="R1174">
            <v>-132132.84</v>
          </cell>
          <cell r="S1174">
            <v>-132132.84</v>
          </cell>
          <cell r="T1174">
            <v>-132132.84</v>
          </cell>
          <cell r="AG1174">
            <v>-793528.41333333321</v>
          </cell>
          <cell r="AH1174">
            <v>-702475.64999999991</v>
          </cell>
          <cell r="AI1174">
            <v>-611422.8866666666</v>
          </cell>
          <cell r="AJ1174">
            <v>-520370.12333333323</v>
          </cell>
        </row>
        <row r="1175">
          <cell r="Q1175">
            <v>-1098.8699999999999</v>
          </cell>
          <cell r="R1175">
            <v>-1203.8499999999999</v>
          </cell>
          <cell r="S1175">
            <v>-1185.3599999999999</v>
          </cell>
          <cell r="T1175">
            <v>-1333.16</v>
          </cell>
          <cell r="AG1175">
            <v>-1944.3308333333334</v>
          </cell>
          <cell r="AH1175">
            <v>-1940.5474999999999</v>
          </cell>
          <cell r="AI1175">
            <v>-1885.0508333333335</v>
          </cell>
          <cell r="AJ1175">
            <v>-1791.2995833333334</v>
          </cell>
        </row>
        <row r="1176">
          <cell r="Q1176">
            <v>-125236.23</v>
          </cell>
          <cell r="R1176">
            <v>-97093.51</v>
          </cell>
          <cell r="S1176">
            <v>-53884.98</v>
          </cell>
          <cell r="T1176">
            <v>-173512.32000000001</v>
          </cell>
          <cell r="AG1176">
            <v>-127720.06958333334</v>
          </cell>
          <cell r="AH1176">
            <v>-130832.84166666667</v>
          </cell>
          <cell r="AI1176">
            <v>-133325.20500000002</v>
          </cell>
          <cell r="AJ1176">
            <v>-136603.89250000002</v>
          </cell>
        </row>
        <row r="1177">
          <cell r="Q1177">
            <v>-636014.97</v>
          </cell>
          <cell r="R1177">
            <v>-188841.77</v>
          </cell>
          <cell r="S1177">
            <v>-302691.63</v>
          </cell>
          <cell r="T1177">
            <v>-414244.35</v>
          </cell>
          <cell r="AG1177">
            <v>-238205.67124999998</v>
          </cell>
          <cell r="AH1177">
            <v>-258597.32458333333</v>
          </cell>
          <cell r="AI1177">
            <v>-270137.24208333332</v>
          </cell>
          <cell r="AJ1177">
            <v>-279151.74666666664</v>
          </cell>
        </row>
        <row r="1178">
          <cell r="Q1178">
            <v>-92229.47</v>
          </cell>
          <cell r="R1178">
            <v>-76757.25</v>
          </cell>
          <cell r="S1178">
            <v>-73601.34</v>
          </cell>
          <cell r="T1178">
            <v>-103984.42</v>
          </cell>
          <cell r="AG1178">
            <v>-56158.251250000001</v>
          </cell>
          <cell r="AH1178">
            <v>-58489.914166666662</v>
          </cell>
          <cell r="AI1178">
            <v>-60603.145416666674</v>
          </cell>
          <cell r="AJ1178">
            <v>-63187.496666666666</v>
          </cell>
        </row>
        <row r="1179">
          <cell r="Q1179">
            <v>-1016253</v>
          </cell>
          <cell r="R1179">
            <v>-1129170</v>
          </cell>
          <cell r="S1179">
            <v>-1242087</v>
          </cell>
          <cell r="T1179">
            <v>-1355004</v>
          </cell>
          <cell r="AG1179">
            <v>-1895411.7083333333</v>
          </cell>
          <cell r="AH1179">
            <v>-1786814.75</v>
          </cell>
          <cell r="AI1179">
            <v>-1678190.0416666667</v>
          </cell>
          <cell r="AJ1179">
            <v>-1624616.625</v>
          </cell>
        </row>
        <row r="1180">
          <cell r="Q1180">
            <v>-2869</v>
          </cell>
          <cell r="R1180">
            <v>-311.39999999999998</v>
          </cell>
          <cell r="S1180">
            <v>-1561.4</v>
          </cell>
          <cell r="T1180">
            <v>-14314.4</v>
          </cell>
          <cell r="AG1180">
            <v>-3361.6520833333329</v>
          </cell>
          <cell r="AH1180">
            <v>-3413.8724999999999</v>
          </cell>
          <cell r="AI1180">
            <v>-3445.8741666666665</v>
          </cell>
          <cell r="AJ1180">
            <v>-3470.2874999999999</v>
          </cell>
        </row>
        <row r="1181">
          <cell r="Q1181">
            <v>-322.33999999999997</v>
          </cell>
          <cell r="R1181">
            <v>-353.13</v>
          </cell>
          <cell r="S1181">
            <v>-347.71</v>
          </cell>
          <cell r="T1181">
            <v>-391.06</v>
          </cell>
          <cell r="AG1181">
            <v>-570.33708333333323</v>
          </cell>
          <cell r="AH1181">
            <v>-569.22749999999996</v>
          </cell>
          <cell r="AI1181">
            <v>-552.94875000000002</v>
          </cell>
          <cell r="AJ1181">
            <v>-525.44875000000002</v>
          </cell>
        </row>
        <row r="1182">
          <cell r="AG1182">
            <v>0</v>
          </cell>
          <cell r="AH1182">
            <v>0</v>
          </cell>
          <cell r="AI1182">
            <v>0</v>
          </cell>
          <cell r="AJ1182">
            <v>0</v>
          </cell>
        </row>
        <row r="1183">
          <cell r="Q1183">
            <v>0</v>
          </cell>
          <cell r="R1183">
            <v>0</v>
          </cell>
          <cell r="S1183">
            <v>0</v>
          </cell>
          <cell r="T1183">
            <v>0</v>
          </cell>
          <cell r="AG1183">
            <v>0</v>
          </cell>
          <cell r="AH1183">
            <v>0</v>
          </cell>
          <cell r="AI1183">
            <v>0</v>
          </cell>
          <cell r="AJ1183">
            <v>0</v>
          </cell>
        </row>
        <row r="1184">
          <cell r="Q1184">
            <v>0</v>
          </cell>
          <cell r="R1184">
            <v>0</v>
          </cell>
          <cell r="S1184">
            <v>0</v>
          </cell>
          <cell r="T1184">
            <v>0</v>
          </cell>
          <cell r="AG1184">
            <v>0</v>
          </cell>
          <cell r="AH1184">
            <v>0</v>
          </cell>
          <cell r="AI1184">
            <v>0</v>
          </cell>
          <cell r="AJ1184">
            <v>0</v>
          </cell>
        </row>
        <row r="1185">
          <cell r="Q1185">
            <v>0</v>
          </cell>
          <cell r="R1185">
            <v>0</v>
          </cell>
          <cell r="S1185">
            <v>0</v>
          </cell>
          <cell r="T1185">
            <v>0</v>
          </cell>
          <cell r="AG1185">
            <v>0</v>
          </cell>
          <cell r="AH1185">
            <v>0</v>
          </cell>
          <cell r="AI1185">
            <v>0</v>
          </cell>
          <cell r="AJ1185">
            <v>0</v>
          </cell>
        </row>
        <row r="1186">
          <cell r="Q1186">
            <v>0</v>
          </cell>
          <cell r="R1186">
            <v>0</v>
          </cell>
          <cell r="S1186">
            <v>0</v>
          </cell>
          <cell r="T1186">
            <v>0</v>
          </cell>
          <cell r="AG1186">
            <v>0</v>
          </cell>
          <cell r="AH1186">
            <v>0</v>
          </cell>
          <cell r="AI1186">
            <v>0</v>
          </cell>
          <cell r="AJ1186">
            <v>0</v>
          </cell>
        </row>
        <row r="1187">
          <cell r="Q1187">
            <v>-199375</v>
          </cell>
          <cell r="R1187">
            <v>-398750</v>
          </cell>
          <cell r="S1187">
            <v>-598125</v>
          </cell>
          <cell r="T1187">
            <v>-797500</v>
          </cell>
          <cell r="AG1187">
            <v>-697812.5</v>
          </cell>
          <cell r="AH1187">
            <v>-697812.5</v>
          </cell>
          <cell r="AI1187">
            <v>-697812.5</v>
          </cell>
          <cell r="AJ1187">
            <v>-697812.5</v>
          </cell>
        </row>
        <row r="1188">
          <cell r="Q1188">
            <v>0</v>
          </cell>
          <cell r="R1188">
            <v>0</v>
          </cell>
          <cell r="S1188">
            <v>0</v>
          </cell>
          <cell r="T1188">
            <v>0</v>
          </cell>
          <cell r="AG1188">
            <v>0</v>
          </cell>
          <cell r="AH1188">
            <v>0</v>
          </cell>
          <cell r="AI1188">
            <v>0</v>
          </cell>
          <cell r="AJ1188">
            <v>0</v>
          </cell>
        </row>
        <row r="1189">
          <cell r="Q1189">
            <v>0</v>
          </cell>
          <cell r="R1189">
            <v>0</v>
          </cell>
          <cell r="S1189">
            <v>0</v>
          </cell>
          <cell r="T1189">
            <v>0</v>
          </cell>
          <cell r="AG1189">
            <v>0</v>
          </cell>
          <cell r="AH1189">
            <v>0</v>
          </cell>
          <cell r="AI1189">
            <v>0</v>
          </cell>
          <cell r="AJ1189">
            <v>0</v>
          </cell>
        </row>
        <row r="1190">
          <cell r="Q1190">
            <v>0</v>
          </cell>
          <cell r="R1190">
            <v>0</v>
          </cell>
          <cell r="S1190">
            <v>0</v>
          </cell>
          <cell r="T1190">
            <v>0</v>
          </cell>
          <cell r="AG1190">
            <v>0</v>
          </cell>
          <cell r="AH1190">
            <v>0</v>
          </cell>
          <cell r="AI1190">
            <v>0</v>
          </cell>
          <cell r="AJ1190">
            <v>0</v>
          </cell>
        </row>
        <row r="1191">
          <cell r="Q1191">
            <v>0</v>
          </cell>
          <cell r="R1191">
            <v>0</v>
          </cell>
          <cell r="S1191">
            <v>0</v>
          </cell>
          <cell r="T1191">
            <v>0</v>
          </cell>
          <cell r="AG1191">
            <v>0</v>
          </cell>
          <cell r="AH1191">
            <v>0</v>
          </cell>
          <cell r="AI1191">
            <v>0</v>
          </cell>
          <cell r="AJ1191">
            <v>0</v>
          </cell>
        </row>
        <row r="1192">
          <cell r="Q1192">
            <v>0</v>
          </cell>
          <cell r="R1192">
            <v>0</v>
          </cell>
          <cell r="S1192">
            <v>0</v>
          </cell>
          <cell r="T1192">
            <v>0</v>
          </cell>
          <cell r="AG1192">
            <v>0</v>
          </cell>
          <cell r="AH1192">
            <v>0</v>
          </cell>
          <cell r="AI1192">
            <v>0</v>
          </cell>
          <cell r="AJ1192">
            <v>0</v>
          </cell>
        </row>
        <row r="1193">
          <cell r="Q1193">
            <v>0</v>
          </cell>
          <cell r="R1193">
            <v>0</v>
          </cell>
          <cell r="S1193">
            <v>0</v>
          </cell>
          <cell r="T1193">
            <v>0</v>
          </cell>
          <cell r="AG1193">
            <v>-269270.83333333331</v>
          </cell>
          <cell r="AH1193">
            <v>-235611.97916666666</v>
          </cell>
          <cell r="AI1193">
            <v>-188489.58333333334</v>
          </cell>
          <cell r="AJ1193">
            <v>-127903.64583333333</v>
          </cell>
        </row>
        <row r="1194">
          <cell r="Q1194">
            <v>0</v>
          </cell>
          <cell r="R1194">
            <v>0</v>
          </cell>
          <cell r="S1194">
            <v>0</v>
          </cell>
          <cell r="T1194">
            <v>0</v>
          </cell>
          <cell r="AG1194">
            <v>0</v>
          </cell>
          <cell r="AH1194">
            <v>0</v>
          </cell>
          <cell r="AI1194">
            <v>0</v>
          </cell>
          <cell r="AJ1194">
            <v>0</v>
          </cell>
        </row>
        <row r="1195">
          <cell r="Q1195">
            <v>0</v>
          </cell>
          <cell r="R1195">
            <v>0</v>
          </cell>
          <cell r="S1195">
            <v>0</v>
          </cell>
          <cell r="T1195">
            <v>0</v>
          </cell>
          <cell r="AG1195">
            <v>-235625</v>
          </cell>
          <cell r="AH1195">
            <v>-206171.875</v>
          </cell>
          <cell r="AI1195">
            <v>-164937.5</v>
          </cell>
          <cell r="AJ1195">
            <v>-111921.875</v>
          </cell>
        </row>
        <row r="1196">
          <cell r="Q1196">
            <v>0</v>
          </cell>
          <cell r="R1196">
            <v>0</v>
          </cell>
          <cell r="S1196">
            <v>0</v>
          </cell>
          <cell r="T1196">
            <v>0</v>
          </cell>
          <cell r="AG1196">
            <v>-30187.5</v>
          </cell>
          <cell r="AH1196">
            <v>-26687.5</v>
          </cell>
          <cell r="AI1196">
            <v>-21437.5</v>
          </cell>
          <cell r="AJ1196">
            <v>-14437.5</v>
          </cell>
        </row>
        <row r="1197">
          <cell r="Q1197">
            <v>0</v>
          </cell>
          <cell r="R1197">
            <v>0</v>
          </cell>
          <cell r="S1197">
            <v>0</v>
          </cell>
          <cell r="T1197">
            <v>0</v>
          </cell>
          <cell r="AG1197">
            <v>-847048.86875000002</v>
          </cell>
          <cell r="AH1197">
            <v>-785069.65833333333</v>
          </cell>
          <cell r="AI1197">
            <v>-681771.00208333333</v>
          </cell>
          <cell r="AJ1197">
            <v>-537152.9</v>
          </cell>
        </row>
        <row r="1198">
          <cell r="Q1198">
            <v>0</v>
          </cell>
          <cell r="R1198">
            <v>0</v>
          </cell>
          <cell r="S1198">
            <v>0</v>
          </cell>
          <cell r="T1198">
            <v>0</v>
          </cell>
          <cell r="AG1198">
            <v>-70353.737083333326</v>
          </cell>
          <cell r="AH1198">
            <v>-62196.776666666672</v>
          </cell>
          <cell r="AI1198">
            <v>-49961.34375</v>
          </cell>
          <cell r="AJ1198">
            <v>-33647.438333333332</v>
          </cell>
        </row>
        <row r="1199">
          <cell r="Q1199">
            <v>0</v>
          </cell>
          <cell r="R1199">
            <v>0</v>
          </cell>
          <cell r="S1199">
            <v>0</v>
          </cell>
          <cell r="T1199">
            <v>0</v>
          </cell>
          <cell r="AG1199">
            <v>-229712.54166666666</v>
          </cell>
          <cell r="AH1199">
            <v>-196212.80208333334</v>
          </cell>
          <cell r="AI1199">
            <v>-181855.77083333334</v>
          </cell>
          <cell r="AJ1199">
            <v>-157927.38541666666</v>
          </cell>
        </row>
        <row r="1200">
          <cell r="Q1200">
            <v>0</v>
          </cell>
          <cell r="R1200">
            <v>0</v>
          </cell>
          <cell r="S1200">
            <v>0</v>
          </cell>
          <cell r="T1200">
            <v>0</v>
          </cell>
          <cell r="AG1200">
            <v>0</v>
          </cell>
          <cell r="AH1200">
            <v>0</v>
          </cell>
          <cell r="AI1200">
            <v>0</v>
          </cell>
          <cell r="AJ1200">
            <v>0</v>
          </cell>
        </row>
        <row r="1201">
          <cell r="Q1201">
            <v>0</v>
          </cell>
          <cell r="R1201">
            <v>0</v>
          </cell>
          <cell r="S1201">
            <v>0</v>
          </cell>
          <cell r="T1201">
            <v>0</v>
          </cell>
          <cell r="AG1201">
            <v>-304361.97916666669</v>
          </cell>
          <cell r="AH1201">
            <v>-275716.14583333331</v>
          </cell>
          <cell r="AI1201">
            <v>-232747.39583333334</v>
          </cell>
          <cell r="AJ1201">
            <v>-175455.72916666666</v>
          </cell>
        </row>
        <row r="1202">
          <cell r="Q1202">
            <v>0</v>
          </cell>
          <cell r="R1202">
            <v>0</v>
          </cell>
          <cell r="S1202">
            <v>0</v>
          </cell>
          <cell r="T1202">
            <v>0</v>
          </cell>
          <cell r="AG1202">
            <v>-20637.5</v>
          </cell>
          <cell r="AH1202">
            <v>-18037.5</v>
          </cell>
          <cell r="AI1202">
            <v>-14787.5</v>
          </cell>
          <cell r="AJ1202">
            <v>-12837.5</v>
          </cell>
        </row>
        <row r="1203">
          <cell r="Q1203">
            <v>-66660.2</v>
          </cell>
          <cell r="R1203">
            <v>-85706.03</v>
          </cell>
          <cell r="S1203">
            <v>-104751.86</v>
          </cell>
          <cell r="T1203">
            <v>-9522.69</v>
          </cell>
          <cell r="AG1203">
            <v>-57137.303333333337</v>
          </cell>
          <cell r="AH1203">
            <v>-57137.30000000001</v>
          </cell>
          <cell r="AI1203">
            <v>-57137.296666666669</v>
          </cell>
          <cell r="AJ1203">
            <v>-57137.293333333328</v>
          </cell>
        </row>
        <row r="1204">
          <cell r="Q1204">
            <v>0</v>
          </cell>
          <cell r="R1204">
            <v>0</v>
          </cell>
          <cell r="S1204">
            <v>0</v>
          </cell>
          <cell r="T1204">
            <v>0</v>
          </cell>
          <cell r="AG1204">
            <v>-69563.537916666668</v>
          </cell>
          <cell r="AH1204">
            <v>-60799.634166666663</v>
          </cell>
          <cell r="AI1204">
            <v>-49844.757916666662</v>
          </cell>
          <cell r="AJ1204">
            <v>-43271.825833333336</v>
          </cell>
        </row>
        <row r="1205">
          <cell r="Q1205">
            <v>0</v>
          </cell>
          <cell r="R1205">
            <v>0</v>
          </cell>
          <cell r="S1205">
            <v>0</v>
          </cell>
          <cell r="T1205">
            <v>0</v>
          </cell>
          <cell r="AG1205">
            <v>-20604.427083333332</v>
          </cell>
          <cell r="AH1205">
            <v>-18008.59375</v>
          </cell>
          <cell r="AI1205">
            <v>-14763.802083333334</v>
          </cell>
          <cell r="AJ1205">
            <v>-12816.927083333334</v>
          </cell>
        </row>
        <row r="1206">
          <cell r="Q1206">
            <v>-59762.5</v>
          </cell>
          <cell r="R1206">
            <v>-76837.5</v>
          </cell>
          <cell r="S1206">
            <v>-93912.5</v>
          </cell>
          <cell r="T1206">
            <v>-8537.5</v>
          </cell>
          <cell r="AG1206">
            <v>-51225</v>
          </cell>
          <cell r="AH1206">
            <v>-51225</v>
          </cell>
          <cell r="AI1206">
            <v>-51225</v>
          </cell>
          <cell r="AJ1206">
            <v>-51225</v>
          </cell>
        </row>
        <row r="1207">
          <cell r="Q1207">
            <v>0</v>
          </cell>
          <cell r="R1207">
            <v>0</v>
          </cell>
          <cell r="S1207">
            <v>0</v>
          </cell>
          <cell r="T1207">
            <v>0</v>
          </cell>
          <cell r="AG1207">
            <v>-277812.5</v>
          </cell>
          <cell r="AH1207">
            <v>-242812.5</v>
          </cell>
          <cell r="AI1207">
            <v>-199062.5</v>
          </cell>
          <cell r="AJ1207">
            <v>-172812.5</v>
          </cell>
        </row>
        <row r="1208">
          <cell r="Q1208">
            <v>-18987.5</v>
          </cell>
          <cell r="R1208">
            <v>-24412.5</v>
          </cell>
          <cell r="S1208">
            <v>-29837.5</v>
          </cell>
          <cell r="T1208">
            <v>-2712.5</v>
          </cell>
          <cell r="AG1208">
            <v>-16275</v>
          </cell>
          <cell r="AH1208">
            <v>-16275</v>
          </cell>
          <cell r="AI1208">
            <v>-16275</v>
          </cell>
          <cell r="AJ1208">
            <v>-16275</v>
          </cell>
        </row>
        <row r="1209">
          <cell r="Q1209">
            <v>0</v>
          </cell>
          <cell r="R1209">
            <v>0</v>
          </cell>
          <cell r="S1209">
            <v>0</v>
          </cell>
          <cell r="T1209">
            <v>0</v>
          </cell>
          <cell r="AG1209">
            <v>-45811.374166666668</v>
          </cell>
          <cell r="AH1209">
            <v>-39986.13416666667</v>
          </cell>
          <cell r="AI1209">
            <v>-32662.977500000005</v>
          </cell>
          <cell r="AJ1209">
            <v>-28335.654166666671</v>
          </cell>
        </row>
        <row r="1210">
          <cell r="Q1210">
            <v>-151228.95000000001</v>
          </cell>
          <cell r="R1210">
            <v>-194437.28</v>
          </cell>
          <cell r="S1210">
            <v>-237645.61</v>
          </cell>
          <cell r="T1210">
            <v>-21603.94</v>
          </cell>
          <cell r="AG1210">
            <v>-129624.80333333333</v>
          </cell>
          <cell r="AH1210">
            <v>-129624.8</v>
          </cell>
          <cell r="AI1210">
            <v>-129624.79666666668</v>
          </cell>
          <cell r="AJ1210">
            <v>-129624.79333333333</v>
          </cell>
        </row>
        <row r="1211">
          <cell r="Q1211">
            <v>-177041.45</v>
          </cell>
          <cell r="R1211">
            <v>-227624.78</v>
          </cell>
          <cell r="S1211">
            <v>-278208.11</v>
          </cell>
          <cell r="T1211">
            <v>-25291.439999999999</v>
          </cell>
          <cell r="AG1211">
            <v>-151749.80333333332</v>
          </cell>
          <cell r="AH1211">
            <v>-151749.80000000002</v>
          </cell>
          <cell r="AI1211">
            <v>-151749.79666666666</v>
          </cell>
          <cell r="AJ1211">
            <v>-151749.79333333333</v>
          </cell>
        </row>
        <row r="1212">
          <cell r="Q1212">
            <v>-201250</v>
          </cell>
          <cell r="R1212">
            <v>-258750</v>
          </cell>
          <cell r="S1212">
            <v>-316250</v>
          </cell>
          <cell r="T1212">
            <v>-28750</v>
          </cell>
          <cell r="AG1212">
            <v>-172500</v>
          </cell>
          <cell r="AH1212">
            <v>-172500</v>
          </cell>
          <cell r="AI1212">
            <v>-172500</v>
          </cell>
          <cell r="AJ1212">
            <v>-172500</v>
          </cell>
        </row>
        <row r="1213">
          <cell r="Q1213">
            <v>-161466.45000000001</v>
          </cell>
          <cell r="R1213">
            <v>-207599.78</v>
          </cell>
          <cell r="S1213">
            <v>-253733.11</v>
          </cell>
          <cell r="T1213">
            <v>-23066.44</v>
          </cell>
          <cell r="AG1213">
            <v>-138399.80333333332</v>
          </cell>
          <cell r="AH1213">
            <v>-138399.80000000002</v>
          </cell>
          <cell r="AI1213">
            <v>-138399.79666666666</v>
          </cell>
          <cell r="AJ1213">
            <v>-138399.79333333333</v>
          </cell>
        </row>
        <row r="1214">
          <cell r="Q1214">
            <v>-60550</v>
          </cell>
          <cell r="R1214">
            <v>-77850</v>
          </cell>
          <cell r="S1214">
            <v>-95150</v>
          </cell>
          <cell r="T1214">
            <v>-8650</v>
          </cell>
          <cell r="AG1214">
            <v>-51900</v>
          </cell>
          <cell r="AH1214">
            <v>-51900</v>
          </cell>
          <cell r="AI1214">
            <v>-51900</v>
          </cell>
          <cell r="AJ1214">
            <v>-51900</v>
          </cell>
        </row>
        <row r="1215">
          <cell r="Q1215">
            <v>-404250</v>
          </cell>
          <cell r="R1215">
            <v>-519750</v>
          </cell>
          <cell r="S1215">
            <v>-635250</v>
          </cell>
          <cell r="T1215">
            <v>-57750</v>
          </cell>
          <cell r="AG1215">
            <v>-346500</v>
          </cell>
          <cell r="AH1215">
            <v>-346500</v>
          </cell>
          <cell r="AI1215">
            <v>-346500</v>
          </cell>
          <cell r="AJ1215">
            <v>-346500</v>
          </cell>
        </row>
        <row r="1216">
          <cell r="Q1216">
            <v>-409500</v>
          </cell>
          <cell r="R1216">
            <v>-526500</v>
          </cell>
          <cell r="S1216">
            <v>-643500</v>
          </cell>
          <cell r="T1216">
            <v>-58500</v>
          </cell>
          <cell r="AG1216">
            <v>-351000</v>
          </cell>
          <cell r="AH1216">
            <v>-351000</v>
          </cell>
          <cell r="AI1216">
            <v>-351000</v>
          </cell>
          <cell r="AJ1216">
            <v>-351000</v>
          </cell>
        </row>
        <row r="1217">
          <cell r="Q1217">
            <v>-102666.45</v>
          </cell>
          <cell r="R1217">
            <v>-131999.78</v>
          </cell>
          <cell r="S1217">
            <v>-161333.10999999999</v>
          </cell>
          <cell r="T1217">
            <v>-14666.44</v>
          </cell>
          <cell r="AG1217">
            <v>-87999.80333333333</v>
          </cell>
          <cell r="AH1217">
            <v>-87999.8</v>
          </cell>
          <cell r="AI1217">
            <v>-87999.796666666676</v>
          </cell>
          <cell r="AJ1217">
            <v>-87999.793333333335</v>
          </cell>
        </row>
        <row r="1218">
          <cell r="Q1218">
            <v>-145366.45000000001</v>
          </cell>
          <cell r="R1218">
            <v>-186899.78</v>
          </cell>
          <cell r="S1218">
            <v>-228433.11</v>
          </cell>
          <cell r="T1218">
            <v>-20766.439999999999</v>
          </cell>
          <cell r="AG1218">
            <v>-124599.80333333333</v>
          </cell>
          <cell r="AH1218">
            <v>-124599.8</v>
          </cell>
          <cell r="AI1218">
            <v>-124599.79666666668</v>
          </cell>
          <cell r="AJ1218">
            <v>-124599.79333333333</v>
          </cell>
        </row>
        <row r="1219">
          <cell r="Q1219">
            <v>-214375</v>
          </cell>
          <cell r="R1219">
            <v>-275625</v>
          </cell>
          <cell r="S1219">
            <v>-336875</v>
          </cell>
          <cell r="T1219">
            <v>-30625</v>
          </cell>
          <cell r="AG1219">
            <v>-183750</v>
          </cell>
          <cell r="AH1219">
            <v>-183750</v>
          </cell>
          <cell r="AI1219">
            <v>-183750</v>
          </cell>
          <cell r="AJ1219">
            <v>-183750</v>
          </cell>
        </row>
        <row r="1220">
          <cell r="Q1220">
            <v>-42933.55</v>
          </cell>
          <cell r="R1220">
            <v>-55200.22</v>
          </cell>
          <cell r="S1220">
            <v>-67466.89</v>
          </cell>
          <cell r="T1220">
            <v>-6133.56</v>
          </cell>
          <cell r="AG1220">
            <v>-36800.196666666663</v>
          </cell>
          <cell r="AH1220">
            <v>-36800.200000000004</v>
          </cell>
          <cell r="AI1220">
            <v>-36800.203333333331</v>
          </cell>
          <cell r="AJ1220">
            <v>-36800.206666666658</v>
          </cell>
        </row>
        <row r="1221">
          <cell r="Q1221">
            <v>-57837.5</v>
          </cell>
          <cell r="R1221">
            <v>-74362.5</v>
          </cell>
          <cell r="S1221">
            <v>-90887.5</v>
          </cell>
          <cell r="T1221">
            <v>-8262.5</v>
          </cell>
          <cell r="AG1221">
            <v>-49575</v>
          </cell>
          <cell r="AH1221">
            <v>-49575</v>
          </cell>
          <cell r="AI1221">
            <v>-49575</v>
          </cell>
          <cell r="AJ1221">
            <v>-49575</v>
          </cell>
        </row>
        <row r="1222">
          <cell r="Q1222">
            <v>-96541.45</v>
          </cell>
          <cell r="R1222">
            <v>-124124.78</v>
          </cell>
          <cell r="S1222">
            <v>-151708.10999999999</v>
          </cell>
          <cell r="T1222">
            <v>-13791.44</v>
          </cell>
          <cell r="AG1222">
            <v>-82749.80333333333</v>
          </cell>
          <cell r="AH1222">
            <v>-82749.8</v>
          </cell>
          <cell r="AI1222">
            <v>-82749.796666666676</v>
          </cell>
          <cell r="AJ1222">
            <v>-82749.79333333332</v>
          </cell>
        </row>
        <row r="1223">
          <cell r="Q1223">
            <v>-312812.5</v>
          </cell>
          <cell r="R1223">
            <v>-402187.5</v>
          </cell>
          <cell r="S1223">
            <v>-491562.5</v>
          </cell>
          <cell r="T1223">
            <v>-44687.5</v>
          </cell>
          <cell r="AG1223">
            <v>-268125</v>
          </cell>
          <cell r="AH1223">
            <v>-268125</v>
          </cell>
          <cell r="AI1223">
            <v>-268125</v>
          </cell>
          <cell r="AJ1223">
            <v>-268125</v>
          </cell>
        </row>
        <row r="1224">
          <cell r="Q1224">
            <v>-191916.45</v>
          </cell>
          <cell r="R1224">
            <v>-246749.78</v>
          </cell>
          <cell r="S1224">
            <v>-301583.11</v>
          </cell>
          <cell r="T1224">
            <v>-27416.44</v>
          </cell>
          <cell r="AG1224">
            <v>-164499.80333333332</v>
          </cell>
          <cell r="AH1224">
            <v>-164499.80000000002</v>
          </cell>
          <cell r="AI1224">
            <v>-164499.79666666663</v>
          </cell>
          <cell r="AJ1224">
            <v>-164499.79333333331</v>
          </cell>
        </row>
        <row r="1225">
          <cell r="Q1225">
            <v>-42000</v>
          </cell>
          <cell r="R1225">
            <v>-54000</v>
          </cell>
          <cell r="S1225">
            <v>-66000</v>
          </cell>
          <cell r="T1225">
            <v>-6000</v>
          </cell>
          <cell r="AG1225">
            <v>-36000</v>
          </cell>
          <cell r="AH1225">
            <v>-36000</v>
          </cell>
          <cell r="AI1225">
            <v>-36000</v>
          </cell>
          <cell r="AJ1225">
            <v>-36000</v>
          </cell>
        </row>
        <row r="1226">
          <cell r="Q1226">
            <v>-932707.49</v>
          </cell>
          <cell r="R1226">
            <v>-84790.82</v>
          </cell>
          <cell r="S1226">
            <v>-254374.15</v>
          </cell>
          <cell r="T1226">
            <v>-423957.48</v>
          </cell>
          <cell r="AG1226">
            <v>-508749.1766666667</v>
          </cell>
          <cell r="AH1226">
            <v>-508749.17333333334</v>
          </cell>
          <cell r="AI1226">
            <v>-508749.17</v>
          </cell>
          <cell r="AJ1226">
            <v>-508749.16666666674</v>
          </cell>
        </row>
        <row r="1227">
          <cell r="Q1227">
            <v>-3552082.53</v>
          </cell>
          <cell r="R1227">
            <v>-322915.86</v>
          </cell>
          <cell r="S1227">
            <v>-968749.19</v>
          </cell>
          <cell r="T1227">
            <v>-1614582.52</v>
          </cell>
          <cell r="AG1227">
            <v>-1937499.2166666668</v>
          </cell>
          <cell r="AH1227">
            <v>-1937499.2133333331</v>
          </cell>
          <cell r="AI1227">
            <v>-1937499.21</v>
          </cell>
          <cell r="AJ1227">
            <v>-1937499.2066666668</v>
          </cell>
        </row>
        <row r="1228">
          <cell r="Q1228">
            <v>0</v>
          </cell>
          <cell r="R1228">
            <v>0</v>
          </cell>
          <cell r="S1228">
            <v>0</v>
          </cell>
          <cell r="T1228">
            <v>0</v>
          </cell>
          <cell r="AG1228">
            <v>-63380.137916666667</v>
          </cell>
          <cell r="AH1228">
            <v>-54432.344583333346</v>
          </cell>
          <cell r="AI1228">
            <v>-51449.82958333334</v>
          </cell>
          <cell r="AJ1228">
            <v>-45484.676249999997</v>
          </cell>
        </row>
        <row r="1229">
          <cell r="Q1229">
            <v>0</v>
          </cell>
          <cell r="R1229">
            <v>0</v>
          </cell>
          <cell r="S1229">
            <v>0</v>
          </cell>
          <cell r="T1229">
            <v>0</v>
          </cell>
          <cell r="AG1229">
            <v>-88958.333333333328</v>
          </cell>
          <cell r="AH1229">
            <v>-71458.333333333328</v>
          </cell>
          <cell r="AI1229">
            <v>-65625</v>
          </cell>
          <cell r="AJ1229">
            <v>-53958.333333333336</v>
          </cell>
        </row>
        <row r="1230">
          <cell r="Q1230">
            <v>0</v>
          </cell>
          <cell r="R1230">
            <v>0</v>
          </cell>
          <cell r="S1230">
            <v>0</v>
          </cell>
          <cell r="T1230">
            <v>0</v>
          </cell>
          <cell r="AG1230">
            <v>0</v>
          </cell>
          <cell r="AH1230">
            <v>0</v>
          </cell>
          <cell r="AI1230">
            <v>0</v>
          </cell>
          <cell r="AJ1230">
            <v>0</v>
          </cell>
        </row>
        <row r="1231">
          <cell r="Q1231">
            <v>-1699316.75</v>
          </cell>
          <cell r="R1231">
            <v>-154483.42000000001</v>
          </cell>
          <cell r="S1231">
            <v>-463450.09</v>
          </cell>
          <cell r="T1231">
            <v>-772416.76</v>
          </cell>
          <cell r="AG1231">
            <v>-926900.09</v>
          </cell>
          <cell r="AH1231">
            <v>-926900.08708333329</v>
          </cell>
          <cell r="AI1231">
            <v>-926900.08499999996</v>
          </cell>
          <cell r="AJ1231">
            <v>-926900.08375000011</v>
          </cell>
        </row>
        <row r="1232">
          <cell r="Q1232">
            <v>0</v>
          </cell>
          <cell r="R1232">
            <v>0</v>
          </cell>
          <cell r="S1232">
            <v>0</v>
          </cell>
          <cell r="T1232">
            <v>0</v>
          </cell>
          <cell r="AG1232">
            <v>0</v>
          </cell>
          <cell r="AH1232">
            <v>0</v>
          </cell>
          <cell r="AI1232">
            <v>0</v>
          </cell>
          <cell r="AJ1232">
            <v>0</v>
          </cell>
        </row>
        <row r="1233">
          <cell r="Q1233">
            <v>0</v>
          </cell>
          <cell r="R1233">
            <v>0</v>
          </cell>
          <cell r="S1233">
            <v>0</v>
          </cell>
          <cell r="T1233">
            <v>0</v>
          </cell>
          <cell r="AG1233">
            <v>0</v>
          </cell>
          <cell r="AH1233">
            <v>0</v>
          </cell>
          <cell r="AI1233">
            <v>0</v>
          </cell>
          <cell r="AJ1233">
            <v>0</v>
          </cell>
        </row>
        <row r="1234">
          <cell r="Q1234">
            <v>0</v>
          </cell>
          <cell r="R1234">
            <v>0</v>
          </cell>
          <cell r="S1234">
            <v>0</v>
          </cell>
          <cell r="T1234">
            <v>0</v>
          </cell>
          <cell r="AG1234">
            <v>0</v>
          </cell>
          <cell r="AH1234">
            <v>0</v>
          </cell>
          <cell r="AI1234">
            <v>0</v>
          </cell>
          <cell r="AJ1234">
            <v>0</v>
          </cell>
        </row>
        <row r="1235">
          <cell r="Q1235">
            <v>0</v>
          </cell>
          <cell r="R1235">
            <v>0</v>
          </cell>
          <cell r="S1235">
            <v>0</v>
          </cell>
          <cell r="T1235">
            <v>0</v>
          </cell>
          <cell r="AG1235">
            <v>0</v>
          </cell>
          <cell r="AH1235">
            <v>0</v>
          </cell>
          <cell r="AI1235">
            <v>0</v>
          </cell>
          <cell r="AJ1235">
            <v>0</v>
          </cell>
        </row>
        <row r="1236">
          <cell r="Q1236">
            <v>0</v>
          </cell>
          <cell r="R1236">
            <v>0</v>
          </cell>
          <cell r="S1236">
            <v>0</v>
          </cell>
          <cell r="T1236">
            <v>0</v>
          </cell>
          <cell r="AG1236">
            <v>0</v>
          </cell>
          <cell r="AH1236">
            <v>0</v>
          </cell>
          <cell r="AI1236">
            <v>0</v>
          </cell>
          <cell r="AJ1236">
            <v>0</v>
          </cell>
        </row>
        <row r="1237">
          <cell r="Q1237">
            <v>0</v>
          </cell>
          <cell r="R1237">
            <v>0</v>
          </cell>
          <cell r="S1237">
            <v>0</v>
          </cell>
          <cell r="T1237">
            <v>0</v>
          </cell>
          <cell r="AG1237">
            <v>0</v>
          </cell>
          <cell r="AH1237">
            <v>0</v>
          </cell>
          <cell r="AI1237">
            <v>0</v>
          </cell>
          <cell r="AJ1237">
            <v>0</v>
          </cell>
        </row>
        <row r="1238">
          <cell r="Q1238">
            <v>0</v>
          </cell>
          <cell r="R1238">
            <v>0</v>
          </cell>
          <cell r="S1238">
            <v>0</v>
          </cell>
          <cell r="T1238">
            <v>0</v>
          </cell>
          <cell r="AG1238">
            <v>-122438.86291666667</v>
          </cell>
          <cell r="AH1238">
            <v>-82729.81041666666</v>
          </cell>
          <cell r="AI1238">
            <v>-29782.911250000001</v>
          </cell>
          <cell r="AJ1238">
            <v>0</v>
          </cell>
        </row>
        <row r="1239">
          <cell r="Q1239">
            <v>-802132.01</v>
          </cell>
          <cell r="R1239">
            <v>-1122965.3400000001</v>
          </cell>
          <cell r="S1239">
            <v>-1443798.67</v>
          </cell>
          <cell r="T1239">
            <v>-1764632</v>
          </cell>
          <cell r="AG1239">
            <v>-962548.69666666666</v>
          </cell>
          <cell r="AH1239">
            <v>-962548.69333333324</v>
          </cell>
          <cell r="AI1239">
            <v>-962548.69</v>
          </cell>
          <cell r="AJ1239">
            <v>-962548.68666666653</v>
          </cell>
        </row>
        <row r="1240">
          <cell r="Q1240">
            <v>0</v>
          </cell>
          <cell r="R1240">
            <v>0</v>
          </cell>
          <cell r="S1240">
            <v>0</v>
          </cell>
          <cell r="T1240">
            <v>0</v>
          </cell>
          <cell r="AG1240">
            <v>-388645.83333333331</v>
          </cell>
          <cell r="AH1240">
            <v>-337395.83333333331</v>
          </cell>
          <cell r="AI1240">
            <v>-269062.5</v>
          </cell>
          <cell r="AJ1240">
            <v>-183645.83333333334</v>
          </cell>
        </row>
        <row r="1241">
          <cell r="Q1241">
            <v>0</v>
          </cell>
          <cell r="R1241">
            <v>0</v>
          </cell>
          <cell r="S1241">
            <v>0</v>
          </cell>
          <cell r="T1241">
            <v>0</v>
          </cell>
          <cell r="AG1241">
            <v>0</v>
          </cell>
          <cell r="AH1241">
            <v>0</v>
          </cell>
          <cell r="AI1241">
            <v>0</v>
          </cell>
          <cell r="AJ1241">
            <v>0</v>
          </cell>
        </row>
        <row r="1242">
          <cell r="Q1242">
            <v>0</v>
          </cell>
          <cell r="R1242">
            <v>0</v>
          </cell>
          <cell r="S1242">
            <v>0</v>
          </cell>
          <cell r="T1242">
            <v>0</v>
          </cell>
          <cell r="AG1242">
            <v>-223031.25</v>
          </cell>
          <cell r="AH1242">
            <v>-179156.25</v>
          </cell>
          <cell r="AI1242">
            <v>-120656.25</v>
          </cell>
          <cell r="AJ1242">
            <v>-47531.25</v>
          </cell>
        </row>
        <row r="1243">
          <cell r="Q1243">
            <v>-38750</v>
          </cell>
          <cell r="R1243">
            <v>-54250</v>
          </cell>
          <cell r="S1243">
            <v>-69750</v>
          </cell>
          <cell r="T1243">
            <v>0</v>
          </cell>
          <cell r="AG1243">
            <v>-46500</v>
          </cell>
          <cell r="AH1243">
            <v>-46500</v>
          </cell>
          <cell r="AI1243">
            <v>-46500</v>
          </cell>
          <cell r="AJ1243">
            <v>-42947.916666666664</v>
          </cell>
        </row>
        <row r="1244">
          <cell r="Q1244">
            <v>-146626.66</v>
          </cell>
          <cell r="R1244">
            <v>-205293.32</v>
          </cell>
          <cell r="S1244">
            <v>-263959.98</v>
          </cell>
          <cell r="T1244">
            <v>0</v>
          </cell>
          <cell r="AG1244">
            <v>-175960.03333333335</v>
          </cell>
          <cell r="AH1244">
            <v>-175960.0266666667</v>
          </cell>
          <cell r="AI1244">
            <v>-175960.02000000002</v>
          </cell>
          <cell r="AJ1244">
            <v>-162517.23666666666</v>
          </cell>
        </row>
        <row r="1245">
          <cell r="Q1245">
            <v>-842187.5</v>
          </cell>
          <cell r="R1245">
            <v>-1179062.5</v>
          </cell>
          <cell r="S1245">
            <v>-1515937.5</v>
          </cell>
          <cell r="T1245">
            <v>-1852812.5</v>
          </cell>
          <cell r="AG1245">
            <v>-1010625</v>
          </cell>
          <cell r="AH1245">
            <v>-1010625</v>
          </cell>
          <cell r="AI1245">
            <v>-1010625</v>
          </cell>
          <cell r="AJ1245">
            <v>-1010625</v>
          </cell>
        </row>
        <row r="1246">
          <cell r="Q1246">
            <v>-487500</v>
          </cell>
          <cell r="R1246">
            <v>-682500</v>
          </cell>
          <cell r="S1246">
            <v>-877500</v>
          </cell>
          <cell r="T1246">
            <v>-1072500</v>
          </cell>
          <cell r="AG1246">
            <v>-585000</v>
          </cell>
          <cell r="AH1246">
            <v>-585000</v>
          </cell>
          <cell r="AI1246">
            <v>-585000</v>
          </cell>
          <cell r="AJ1246">
            <v>-585000</v>
          </cell>
        </row>
        <row r="1247">
          <cell r="Q1247">
            <v>-2201792.52</v>
          </cell>
          <cell r="R1247">
            <v>-2752240.65</v>
          </cell>
          <cell r="S1247">
            <v>-3302688.78</v>
          </cell>
          <cell r="T1247">
            <v>-550448.16</v>
          </cell>
          <cell r="AG1247">
            <v>-2110956.0016666665</v>
          </cell>
          <cell r="AH1247">
            <v>-2060155.3262500002</v>
          </cell>
          <cell r="AI1247">
            <v>-1998065.6066666667</v>
          </cell>
          <cell r="AJ1247">
            <v>-1958553.9783333335</v>
          </cell>
        </row>
        <row r="1248">
          <cell r="Q1248">
            <v>-1968.42</v>
          </cell>
          <cell r="R1248">
            <v>-81301.72</v>
          </cell>
          <cell r="S1248">
            <v>-128134.61</v>
          </cell>
          <cell r="T1248">
            <v>-193252.52</v>
          </cell>
          <cell r="AG1248">
            <v>-63117.797500000008</v>
          </cell>
          <cell r="AH1248">
            <v>-64910.628333333356</v>
          </cell>
          <cell r="AI1248">
            <v>-68714.197083333347</v>
          </cell>
          <cell r="AJ1248">
            <v>-78156.269166666665</v>
          </cell>
        </row>
        <row r="1249">
          <cell r="Q1249">
            <v>-128480.64</v>
          </cell>
          <cell r="R1249">
            <v>-22350.91</v>
          </cell>
          <cell r="S1249">
            <v>-44701.82</v>
          </cell>
          <cell r="T1249">
            <v>-67052.73</v>
          </cell>
          <cell r="AG1249">
            <v>-16060.08</v>
          </cell>
          <cell r="AH1249">
            <v>-22344.727916666667</v>
          </cell>
          <cell r="AI1249">
            <v>-25138.59166666666</v>
          </cell>
          <cell r="AJ1249">
            <v>-29795.031249999996</v>
          </cell>
        </row>
        <row r="1250">
          <cell r="Q1250">
            <v>-11355.43</v>
          </cell>
          <cell r="R1250">
            <v>-18925.72</v>
          </cell>
          <cell r="S1250">
            <v>-3785.14</v>
          </cell>
          <cell r="T1250">
            <v>-11355.43</v>
          </cell>
          <cell r="AG1250">
            <v>-19583.491250000003</v>
          </cell>
          <cell r="AH1250">
            <v>-20845.205833333337</v>
          </cell>
          <cell r="AI1250">
            <v>-21791.491666666669</v>
          </cell>
          <cell r="AJ1250">
            <v>-22422.348750000005</v>
          </cell>
        </row>
        <row r="1251">
          <cell r="Q1251">
            <v>0</v>
          </cell>
          <cell r="R1251">
            <v>0</v>
          </cell>
          <cell r="S1251">
            <v>0</v>
          </cell>
          <cell r="T1251">
            <v>0</v>
          </cell>
          <cell r="AG1251">
            <v>-16332.467500000001</v>
          </cell>
          <cell r="AH1251">
            <v>-7028.3149999999996</v>
          </cell>
          <cell r="AI1251">
            <v>3350.8537499999998</v>
          </cell>
          <cell r="AJ1251">
            <v>7369.4920833333335</v>
          </cell>
        </row>
        <row r="1252">
          <cell r="Q1252">
            <v>0</v>
          </cell>
          <cell r="R1252">
            <v>0</v>
          </cell>
          <cell r="S1252">
            <v>0</v>
          </cell>
          <cell r="T1252">
            <v>0</v>
          </cell>
          <cell r="AG1252">
            <v>-40036.249999999993</v>
          </cell>
          <cell r="AH1252">
            <v>-32899.863333333335</v>
          </cell>
          <cell r="AI1252">
            <v>-25382.65625</v>
          </cell>
          <cell r="AJ1252">
            <v>-19995.236249999998</v>
          </cell>
        </row>
        <row r="1253">
          <cell r="Q1253">
            <v>-4441250</v>
          </cell>
          <cell r="R1253">
            <v>-403750</v>
          </cell>
          <cell r="S1253">
            <v>-1211250</v>
          </cell>
          <cell r="T1253">
            <v>-2018750</v>
          </cell>
          <cell r="AG1253">
            <v>-2422500</v>
          </cell>
          <cell r="AH1253">
            <v>-2422500</v>
          </cell>
          <cell r="AI1253">
            <v>-2422500</v>
          </cell>
          <cell r="AJ1253">
            <v>-2422500</v>
          </cell>
        </row>
        <row r="1254">
          <cell r="Q1254">
            <v>-3208333.15</v>
          </cell>
          <cell r="R1254">
            <v>-291666.48</v>
          </cell>
          <cell r="S1254">
            <v>-874999.81</v>
          </cell>
          <cell r="T1254">
            <v>-1458333.14</v>
          </cell>
          <cell r="AG1254">
            <v>-1749999.8366666667</v>
          </cell>
          <cell r="AH1254">
            <v>-1749999.8333333333</v>
          </cell>
          <cell r="AI1254">
            <v>-1749999.83</v>
          </cell>
          <cell r="AJ1254">
            <v>-1749999.8266666664</v>
          </cell>
        </row>
        <row r="1255">
          <cell r="Q1255">
            <v>-16785.45</v>
          </cell>
          <cell r="R1255">
            <v>-21811.97</v>
          </cell>
          <cell r="S1255">
            <v>-27705.86</v>
          </cell>
          <cell r="T1255">
            <v>56687.97</v>
          </cell>
          <cell r="AG1255">
            <v>-2034.8454166666668</v>
          </cell>
          <cell r="AH1255">
            <v>-3643.0712500000004</v>
          </cell>
          <cell r="AI1255">
            <v>-5706.314166666667</v>
          </cell>
          <cell r="AJ1255">
            <v>-4498.7262500000006</v>
          </cell>
        </row>
        <row r="1256">
          <cell r="Q1256">
            <v>-45879.18</v>
          </cell>
          <cell r="R1256">
            <v>-44448.160000000003</v>
          </cell>
          <cell r="S1256">
            <v>-43220.74</v>
          </cell>
          <cell r="T1256">
            <v>-8778.4</v>
          </cell>
          <cell r="AG1256">
            <v>-13952.984999999999</v>
          </cell>
          <cell r="AH1256">
            <v>-17716.624166666665</v>
          </cell>
          <cell r="AI1256">
            <v>-21369.494999999999</v>
          </cell>
          <cell r="AJ1256">
            <v>-23536.125833333335</v>
          </cell>
        </row>
        <row r="1257">
          <cell r="Q1257">
            <v>-561666.5</v>
          </cell>
          <cell r="R1257">
            <v>-1684999.83</v>
          </cell>
          <cell r="S1257">
            <v>-2808333.16</v>
          </cell>
          <cell r="T1257">
            <v>-3931666.49</v>
          </cell>
          <cell r="AG1257">
            <v>-3369999.8533333335</v>
          </cell>
          <cell r="AH1257">
            <v>-3369999.85</v>
          </cell>
          <cell r="AI1257">
            <v>-3369999.8466666662</v>
          </cell>
          <cell r="AJ1257">
            <v>-3369999.8433333333</v>
          </cell>
        </row>
        <row r="1258">
          <cell r="Q1258">
            <v>-53523.61</v>
          </cell>
          <cell r="R1258">
            <v>-53523.61</v>
          </cell>
          <cell r="S1258">
            <v>-53523.61</v>
          </cell>
          <cell r="T1258">
            <v>-61504.03</v>
          </cell>
          <cell r="AG1258">
            <v>-15611.052916666667</v>
          </cell>
          <cell r="AH1258">
            <v>-20071.353749999998</v>
          </cell>
          <cell r="AI1258">
            <v>-24531.654583333333</v>
          </cell>
          <cell r="AJ1258">
            <v>-29324.472916666666</v>
          </cell>
        </row>
        <row r="1259">
          <cell r="Q1259">
            <v>-88660.63</v>
          </cell>
          <cell r="R1259">
            <v>-88660.63</v>
          </cell>
          <cell r="S1259">
            <v>-87313.61</v>
          </cell>
          <cell r="T1259">
            <v>-99566.01</v>
          </cell>
          <cell r="AG1259">
            <v>-69210.078749999986</v>
          </cell>
          <cell r="AH1259">
            <v>-71658.199166666658</v>
          </cell>
          <cell r="AI1259">
            <v>-74203.868333333332</v>
          </cell>
          <cell r="AJ1259">
            <v>-76964.37000000001</v>
          </cell>
        </row>
        <row r="1260">
          <cell r="Q1260">
            <v>-8208750</v>
          </cell>
          <cell r="R1260">
            <v>-746250</v>
          </cell>
          <cell r="S1260">
            <v>-2238750</v>
          </cell>
          <cell r="T1260">
            <v>-3731250</v>
          </cell>
          <cell r="AG1260">
            <v>-4477500</v>
          </cell>
          <cell r="AH1260">
            <v>-4477500</v>
          </cell>
          <cell r="AI1260">
            <v>-4477500</v>
          </cell>
          <cell r="AJ1260">
            <v>-4477500</v>
          </cell>
        </row>
        <row r="1261">
          <cell r="Q1261">
            <v>-871979.18</v>
          </cell>
          <cell r="R1261">
            <v>-79270.850000000006</v>
          </cell>
          <cell r="S1261">
            <v>-237812.52</v>
          </cell>
          <cell r="T1261">
            <v>-396354.19</v>
          </cell>
          <cell r="AG1261">
            <v>-481350.17166666669</v>
          </cell>
          <cell r="AH1261">
            <v>-480469.37833333336</v>
          </cell>
          <cell r="AI1261">
            <v>-479588.58499999996</v>
          </cell>
          <cell r="AJ1261">
            <v>-478707.79166666657</v>
          </cell>
        </row>
        <row r="1262">
          <cell r="Q1262">
            <v>0</v>
          </cell>
          <cell r="R1262">
            <v>0</v>
          </cell>
          <cell r="S1262">
            <v>0</v>
          </cell>
          <cell r="T1262">
            <v>0</v>
          </cell>
          <cell r="AG1262">
            <v>-3600.4145833333332</v>
          </cell>
          <cell r="AH1262">
            <v>-2945.7937500000003</v>
          </cell>
          <cell r="AI1262">
            <v>-2291.1729166666664</v>
          </cell>
          <cell r="AJ1262">
            <v>-1636.5520833333333</v>
          </cell>
        </row>
        <row r="1263">
          <cell r="Q1263">
            <v>-877500</v>
          </cell>
          <cell r="R1263">
            <v>-2632500</v>
          </cell>
          <cell r="S1263">
            <v>-4387500</v>
          </cell>
          <cell r="T1263">
            <v>-6142500</v>
          </cell>
          <cell r="AG1263">
            <v>-5265000</v>
          </cell>
          <cell r="AH1263">
            <v>-5265000</v>
          </cell>
          <cell r="AI1263">
            <v>-5265000</v>
          </cell>
          <cell r="AJ1263">
            <v>-5265000</v>
          </cell>
        </row>
        <row r="1264">
          <cell r="Q1264">
            <v>0</v>
          </cell>
          <cell r="R1264">
            <v>0</v>
          </cell>
          <cell r="S1264">
            <v>0</v>
          </cell>
          <cell r="T1264">
            <v>0</v>
          </cell>
          <cell r="AG1264">
            <v>0</v>
          </cell>
          <cell r="AH1264">
            <v>0</v>
          </cell>
          <cell r="AI1264">
            <v>0</v>
          </cell>
          <cell r="AJ1264">
            <v>0</v>
          </cell>
        </row>
        <row r="1265">
          <cell r="Q1265">
            <v>-7497750.0199999996</v>
          </cell>
          <cell r="R1265">
            <v>-9163916.6899999995</v>
          </cell>
          <cell r="S1265">
            <v>-833083.36</v>
          </cell>
          <cell r="T1265">
            <v>-2499250.0299999998</v>
          </cell>
          <cell r="AG1265">
            <v>-5028282.7833333332</v>
          </cell>
          <cell r="AH1265">
            <v>-5023700.82</v>
          </cell>
          <cell r="AI1265">
            <v>-5019118.8566666665</v>
          </cell>
          <cell r="AJ1265">
            <v>-5014536.8933333335</v>
          </cell>
        </row>
        <row r="1266">
          <cell r="Q1266">
            <v>0</v>
          </cell>
          <cell r="R1266">
            <v>0</v>
          </cell>
          <cell r="S1266">
            <v>0</v>
          </cell>
          <cell r="T1266">
            <v>0</v>
          </cell>
          <cell r="AG1266">
            <v>0</v>
          </cell>
          <cell r="AH1266">
            <v>0</v>
          </cell>
          <cell r="AI1266">
            <v>0</v>
          </cell>
          <cell r="AJ1266">
            <v>0</v>
          </cell>
        </row>
        <row r="1267">
          <cell r="Q1267">
            <v>0</v>
          </cell>
          <cell r="R1267">
            <v>-1400000</v>
          </cell>
          <cell r="S1267">
            <v>-2800000</v>
          </cell>
          <cell r="T1267">
            <v>0</v>
          </cell>
          <cell r="AG1267">
            <v>-1444059.1666666667</v>
          </cell>
          <cell r="AH1267">
            <v>-1437280.8333333333</v>
          </cell>
          <cell r="AI1267">
            <v>-1430502.5</v>
          </cell>
          <cell r="AJ1267">
            <v>-1423724.1666666667</v>
          </cell>
        </row>
        <row r="1268">
          <cell r="Q1268">
            <v>-937499.98</v>
          </cell>
          <cell r="R1268">
            <v>-1145833.31</v>
          </cell>
          <cell r="S1268">
            <v>-104166.64</v>
          </cell>
          <cell r="T1268">
            <v>0</v>
          </cell>
          <cell r="AG1268">
            <v>-632523.1216666667</v>
          </cell>
          <cell r="AH1268">
            <v>-631365.71499999997</v>
          </cell>
          <cell r="AI1268">
            <v>-630208.30833333347</v>
          </cell>
          <cell r="AJ1268">
            <v>-616030.06958333345</v>
          </cell>
        </row>
        <row r="1269">
          <cell r="Q1269">
            <v>-576916.68999999994</v>
          </cell>
          <cell r="R1269">
            <v>-1153833.3600000001</v>
          </cell>
          <cell r="S1269">
            <v>-1730750.03</v>
          </cell>
          <cell r="T1269">
            <v>-2307666.7000000002</v>
          </cell>
          <cell r="AG1269">
            <v>-937489.58791666676</v>
          </cell>
          <cell r="AH1269">
            <v>-1009604.1733333333</v>
          </cell>
          <cell r="AI1269">
            <v>-1129795.1479166667</v>
          </cell>
          <cell r="AJ1269">
            <v>-1298062.5116666665</v>
          </cell>
        </row>
        <row r="1270">
          <cell r="Q1270">
            <v>-99450</v>
          </cell>
          <cell r="R1270">
            <v>-198900</v>
          </cell>
          <cell r="S1270">
            <v>-298350</v>
          </cell>
          <cell r="T1270">
            <v>-397800</v>
          </cell>
          <cell r="AG1270">
            <v>-161606.25</v>
          </cell>
          <cell r="AH1270">
            <v>-174037.5</v>
          </cell>
          <cell r="AI1270">
            <v>-194756.25</v>
          </cell>
          <cell r="AJ1270">
            <v>-223762.5</v>
          </cell>
        </row>
        <row r="1271">
          <cell r="AG1271">
            <v>0</v>
          </cell>
          <cell r="AH1271">
            <v>0</v>
          </cell>
          <cell r="AI1271">
            <v>0</v>
          </cell>
          <cell r="AJ1271">
            <v>0</v>
          </cell>
        </row>
        <row r="1272">
          <cell r="Q1272">
            <v>2345.3200000000002</v>
          </cell>
          <cell r="R1272">
            <v>2345.3200000000002</v>
          </cell>
          <cell r="S1272">
            <v>2345.3200000000002</v>
          </cell>
          <cell r="T1272">
            <v>0</v>
          </cell>
          <cell r="AG1272">
            <v>-3529.935833333333</v>
          </cell>
          <cell r="AH1272">
            <v>-3334.4924999999998</v>
          </cell>
          <cell r="AI1272">
            <v>-3139.0491666666662</v>
          </cell>
          <cell r="AJ1272">
            <v>-3041.3274999999999</v>
          </cell>
        </row>
        <row r="1273">
          <cell r="Q1273">
            <v>-25878.49</v>
          </cell>
          <cell r="R1273">
            <v>-26043.200000000001</v>
          </cell>
          <cell r="S1273">
            <v>-19798.150000000001</v>
          </cell>
          <cell r="T1273">
            <v>0</v>
          </cell>
          <cell r="AG1273">
            <v>-14838.407500000001</v>
          </cell>
          <cell r="AH1273">
            <v>-16685.532499999998</v>
          </cell>
          <cell r="AI1273">
            <v>-18475.638750000002</v>
          </cell>
          <cell r="AJ1273">
            <v>-18211.62875</v>
          </cell>
        </row>
        <row r="1274">
          <cell r="Q1274">
            <v>-1639462.5</v>
          </cell>
          <cell r="R1274">
            <v>-2059837.5</v>
          </cell>
          <cell r="S1274">
            <v>-2480212.5</v>
          </cell>
          <cell r="T1274">
            <v>-420375</v>
          </cell>
          <cell r="AG1274">
            <v>-267989.0625</v>
          </cell>
          <cell r="AH1274">
            <v>-422126.5625</v>
          </cell>
          <cell r="AI1274">
            <v>-611295.3125</v>
          </cell>
          <cell r="AJ1274">
            <v>-732153.125</v>
          </cell>
        </row>
        <row r="1275">
          <cell r="Q1275">
            <v>0</v>
          </cell>
          <cell r="R1275">
            <v>0</v>
          </cell>
          <cell r="S1275">
            <v>0</v>
          </cell>
          <cell r="T1275">
            <v>0</v>
          </cell>
          <cell r="AG1275">
            <v>0</v>
          </cell>
          <cell r="AH1275">
            <v>0</v>
          </cell>
          <cell r="AI1275">
            <v>0</v>
          </cell>
          <cell r="AJ1275">
            <v>0</v>
          </cell>
        </row>
        <row r="1276">
          <cell r="Q1276">
            <v>-1473607.13</v>
          </cell>
          <cell r="R1276">
            <v>0</v>
          </cell>
          <cell r="S1276">
            <v>0</v>
          </cell>
          <cell r="T1276">
            <v>0</v>
          </cell>
          <cell r="AG1276">
            <v>-1349490.7437500001</v>
          </cell>
          <cell r="AH1276">
            <v>-1284158.7908333335</v>
          </cell>
          <cell r="AI1276">
            <v>-1156775.3800000001</v>
          </cell>
          <cell r="AJ1276">
            <v>-1064291.8404166666</v>
          </cell>
        </row>
        <row r="1277">
          <cell r="Q1277">
            <v>-914398.34</v>
          </cell>
          <cell r="R1277">
            <v>-371782.12</v>
          </cell>
          <cell r="S1277">
            <v>46918.06</v>
          </cell>
          <cell r="T1277">
            <v>26736.880000000001</v>
          </cell>
          <cell r="AG1277">
            <v>-153496.40833333333</v>
          </cell>
          <cell r="AH1277">
            <v>-189064.78958333333</v>
          </cell>
          <cell r="AI1277">
            <v>-199668.61833333338</v>
          </cell>
          <cell r="AJ1277">
            <v>-191356.60500000001</v>
          </cell>
        </row>
        <row r="1278">
          <cell r="Q1278">
            <v>-495678.29</v>
          </cell>
          <cell r="R1278">
            <v>-186025.63</v>
          </cell>
          <cell r="S1278">
            <v>26467.42</v>
          </cell>
          <cell r="T1278">
            <v>19822.240000000002</v>
          </cell>
          <cell r="AG1278">
            <v>-102337.96166666667</v>
          </cell>
          <cell r="AH1278">
            <v>-117203.72833333333</v>
          </cell>
          <cell r="AI1278">
            <v>-118586.17583333334</v>
          </cell>
          <cell r="AJ1278">
            <v>-111620.41833333333</v>
          </cell>
        </row>
        <row r="1279">
          <cell r="Q1279">
            <v>-21336.74</v>
          </cell>
          <cell r="R1279">
            <v>-68156.289999999994</v>
          </cell>
          <cell r="S1279">
            <v>-27492.53</v>
          </cell>
          <cell r="T1279">
            <v>-78660.91</v>
          </cell>
          <cell r="AG1279">
            <v>-5100.7441666666673</v>
          </cell>
          <cell r="AH1279">
            <v>-10807.308333333334</v>
          </cell>
          <cell r="AI1279">
            <v>-16533.897499999999</v>
          </cell>
          <cell r="AJ1279">
            <v>-22453.91</v>
          </cell>
        </row>
        <row r="1280">
          <cell r="Q1280">
            <v>0</v>
          </cell>
          <cell r="R1280">
            <v>0</v>
          </cell>
          <cell r="S1280">
            <v>0</v>
          </cell>
          <cell r="T1280">
            <v>0</v>
          </cell>
          <cell r="AG1280">
            <v>0</v>
          </cell>
          <cell r="AH1280">
            <v>0</v>
          </cell>
          <cell r="AI1280">
            <v>0</v>
          </cell>
          <cell r="AJ1280">
            <v>0</v>
          </cell>
        </row>
        <row r="1281">
          <cell r="Q1281">
            <v>0</v>
          </cell>
          <cell r="R1281">
            <v>0</v>
          </cell>
          <cell r="S1281">
            <v>0</v>
          </cell>
          <cell r="T1281">
            <v>0</v>
          </cell>
          <cell r="AG1281">
            <v>902.25916666666672</v>
          </cell>
          <cell r="AH1281">
            <v>902.25916666666672</v>
          </cell>
          <cell r="AI1281">
            <v>902.25916666666672</v>
          </cell>
          <cell r="AJ1281">
            <v>902.25916666666672</v>
          </cell>
        </row>
        <row r="1282">
          <cell r="Q1282">
            <v>0</v>
          </cell>
          <cell r="R1282">
            <v>0</v>
          </cell>
          <cell r="S1282">
            <v>0</v>
          </cell>
          <cell r="T1282">
            <v>0</v>
          </cell>
          <cell r="AG1282">
            <v>0</v>
          </cell>
          <cell r="AH1282">
            <v>0</v>
          </cell>
          <cell r="AI1282">
            <v>0</v>
          </cell>
          <cell r="AJ1282">
            <v>0</v>
          </cell>
        </row>
        <row r="1283">
          <cell r="Q1283">
            <v>0</v>
          </cell>
          <cell r="R1283">
            <v>0</v>
          </cell>
          <cell r="S1283">
            <v>0</v>
          </cell>
          <cell r="T1283">
            <v>0</v>
          </cell>
          <cell r="AG1283">
            <v>0</v>
          </cell>
          <cell r="AH1283">
            <v>0</v>
          </cell>
          <cell r="AI1283">
            <v>0</v>
          </cell>
          <cell r="AJ1283">
            <v>0</v>
          </cell>
        </row>
        <row r="1284">
          <cell r="Q1284">
            <v>0</v>
          </cell>
          <cell r="R1284">
            <v>0</v>
          </cell>
          <cell r="S1284">
            <v>0</v>
          </cell>
          <cell r="T1284">
            <v>0</v>
          </cell>
          <cell r="AG1284">
            <v>0</v>
          </cell>
          <cell r="AH1284">
            <v>0</v>
          </cell>
          <cell r="AI1284">
            <v>0</v>
          </cell>
          <cell r="AJ1284">
            <v>0</v>
          </cell>
        </row>
        <row r="1285">
          <cell r="AG1285">
            <v>0</v>
          </cell>
          <cell r="AH1285">
            <v>0</v>
          </cell>
          <cell r="AI1285">
            <v>0</v>
          </cell>
          <cell r="AJ1285">
            <v>0</v>
          </cell>
        </row>
        <row r="1286">
          <cell r="AG1286">
            <v>0</v>
          </cell>
          <cell r="AH1286">
            <v>0</v>
          </cell>
          <cell r="AI1286">
            <v>0</v>
          </cell>
          <cell r="AJ1286">
            <v>0</v>
          </cell>
        </row>
        <row r="1287">
          <cell r="AG1287">
            <v>0</v>
          </cell>
          <cell r="AH1287">
            <v>0</v>
          </cell>
          <cell r="AI1287">
            <v>0</v>
          </cell>
          <cell r="AJ1287">
            <v>0</v>
          </cell>
        </row>
        <row r="1288">
          <cell r="R1288">
            <v>0</v>
          </cell>
          <cell r="S1288">
            <v>0</v>
          </cell>
          <cell r="T1288">
            <v>-130769.23</v>
          </cell>
          <cell r="AG1288">
            <v>0</v>
          </cell>
          <cell r="AH1288">
            <v>0</v>
          </cell>
          <cell r="AI1288">
            <v>0</v>
          </cell>
          <cell r="AJ1288">
            <v>-5448.7179166666665</v>
          </cell>
        </row>
        <row r="1289">
          <cell r="Q1289">
            <v>0</v>
          </cell>
          <cell r="R1289">
            <v>0</v>
          </cell>
          <cell r="S1289">
            <v>0</v>
          </cell>
          <cell r="T1289">
            <v>0</v>
          </cell>
          <cell r="AG1289">
            <v>0</v>
          </cell>
          <cell r="AH1289">
            <v>0</v>
          </cell>
          <cell r="AI1289">
            <v>0</v>
          </cell>
          <cell r="AJ1289">
            <v>0</v>
          </cell>
        </row>
        <row r="1290">
          <cell r="Q1290">
            <v>0</v>
          </cell>
          <cell r="R1290">
            <v>0</v>
          </cell>
          <cell r="S1290">
            <v>0</v>
          </cell>
          <cell r="T1290">
            <v>0</v>
          </cell>
          <cell r="AG1290">
            <v>0</v>
          </cell>
          <cell r="AH1290">
            <v>0</v>
          </cell>
          <cell r="AI1290">
            <v>0</v>
          </cell>
          <cell r="AJ1290">
            <v>0</v>
          </cell>
        </row>
        <row r="1291">
          <cell r="Q1291">
            <v>0</v>
          </cell>
          <cell r="R1291">
            <v>0</v>
          </cell>
          <cell r="S1291">
            <v>0</v>
          </cell>
          <cell r="T1291">
            <v>0</v>
          </cell>
          <cell r="AG1291">
            <v>0</v>
          </cell>
          <cell r="AH1291">
            <v>0</v>
          </cell>
          <cell r="AI1291">
            <v>0</v>
          </cell>
          <cell r="AJ1291">
            <v>0</v>
          </cell>
        </row>
        <row r="1292">
          <cell r="Q1292">
            <v>0</v>
          </cell>
          <cell r="R1292">
            <v>0</v>
          </cell>
          <cell r="S1292">
            <v>0</v>
          </cell>
          <cell r="T1292">
            <v>0</v>
          </cell>
          <cell r="AG1292">
            <v>0</v>
          </cell>
          <cell r="AH1292">
            <v>0</v>
          </cell>
          <cell r="AI1292">
            <v>0</v>
          </cell>
          <cell r="AJ1292">
            <v>0</v>
          </cell>
        </row>
        <row r="1293">
          <cell r="Q1293">
            <v>-733011.79</v>
          </cell>
          <cell r="R1293">
            <v>-1099517.69</v>
          </cell>
          <cell r="S1293">
            <v>-1466023.59</v>
          </cell>
          <cell r="T1293">
            <v>-1832529.49</v>
          </cell>
          <cell r="AG1293">
            <v>-1280568.8983333332</v>
          </cell>
          <cell r="AH1293">
            <v>-1280780.6045833335</v>
          </cell>
          <cell r="AI1293">
            <v>-1281076.9933333332</v>
          </cell>
          <cell r="AJ1293">
            <v>-1281458.0645833334</v>
          </cell>
        </row>
        <row r="1294">
          <cell r="Q1294">
            <v>-1792788</v>
          </cell>
          <cell r="R1294">
            <v>-1976845</v>
          </cell>
          <cell r="S1294">
            <v>-2192944</v>
          </cell>
          <cell r="T1294">
            <v>-2429690</v>
          </cell>
          <cell r="AG1294">
            <v>-2013055.8266666669</v>
          </cell>
          <cell r="AH1294">
            <v>-2001591.2433333334</v>
          </cell>
          <cell r="AI1294">
            <v>-1989328.6600000001</v>
          </cell>
          <cell r="AJ1294">
            <v>-1976196.5350000001</v>
          </cell>
        </row>
        <row r="1295">
          <cell r="AG1295">
            <v>0</v>
          </cell>
          <cell r="AH1295">
            <v>0</v>
          </cell>
          <cell r="AI1295">
            <v>0</v>
          </cell>
          <cell r="AJ1295">
            <v>0</v>
          </cell>
        </row>
        <row r="1296">
          <cell r="Q1296">
            <v>-40464.239999999998</v>
          </cell>
          <cell r="R1296">
            <v>-60696.36</v>
          </cell>
          <cell r="S1296">
            <v>-80928.479999999996</v>
          </cell>
          <cell r="T1296">
            <v>-101160.6</v>
          </cell>
          <cell r="AG1296">
            <v>-82731.853333333333</v>
          </cell>
          <cell r="AH1296">
            <v>-84336.357499999998</v>
          </cell>
          <cell r="AI1296">
            <v>-86582.66333333333</v>
          </cell>
          <cell r="AJ1296">
            <v>-89470.770833333328</v>
          </cell>
        </row>
        <row r="1297">
          <cell r="Q1297">
            <v>-40464.239999999998</v>
          </cell>
          <cell r="R1297">
            <v>-60696.36</v>
          </cell>
          <cell r="S1297">
            <v>-80928.479999999996</v>
          </cell>
          <cell r="T1297">
            <v>-101160.6</v>
          </cell>
          <cell r="AG1297">
            <v>-82731.853333333333</v>
          </cell>
          <cell r="AH1297">
            <v>-84336.357499999998</v>
          </cell>
          <cell r="AI1297">
            <v>-86582.66333333333</v>
          </cell>
          <cell r="AJ1297">
            <v>-89470.770833333328</v>
          </cell>
        </row>
        <row r="1298">
          <cell r="Q1298">
            <v>-6876.8</v>
          </cell>
          <cell r="R1298">
            <v>-10315.200000000001</v>
          </cell>
          <cell r="S1298">
            <v>-13753.6</v>
          </cell>
          <cell r="T1298">
            <v>-17192</v>
          </cell>
          <cell r="AG1298">
            <v>-56341.233333333337</v>
          </cell>
          <cell r="AH1298">
            <v>-55223.087500000001</v>
          </cell>
          <cell r="AI1298">
            <v>-53657.683333333342</v>
          </cell>
          <cell r="AJ1298">
            <v>-51645.020833333336</v>
          </cell>
        </row>
        <row r="1299">
          <cell r="Q1299">
            <v>-6876.8</v>
          </cell>
          <cell r="R1299">
            <v>-10315.200000000001</v>
          </cell>
          <cell r="S1299">
            <v>-13753.6</v>
          </cell>
          <cell r="T1299">
            <v>-17192</v>
          </cell>
          <cell r="AG1299">
            <v>-56341.233333333337</v>
          </cell>
          <cell r="AH1299">
            <v>-55223.087500000001</v>
          </cell>
          <cell r="AI1299">
            <v>-53657.683333333342</v>
          </cell>
          <cell r="AJ1299">
            <v>-51645.020833333336</v>
          </cell>
        </row>
        <row r="1300">
          <cell r="Q1300">
            <v>-14434.16</v>
          </cell>
          <cell r="R1300">
            <v>-21651.24</v>
          </cell>
          <cell r="S1300">
            <v>-28868.32</v>
          </cell>
          <cell r="T1300">
            <v>-36085.4</v>
          </cell>
          <cell r="AG1300">
            <v>-69596.513333333321</v>
          </cell>
          <cell r="AH1300">
            <v>-68850.28</v>
          </cell>
          <cell r="AI1300">
            <v>-67805.55333333333</v>
          </cell>
          <cell r="AJ1300">
            <v>-66462.333333333328</v>
          </cell>
        </row>
        <row r="1301">
          <cell r="Q1301">
            <v>0</v>
          </cell>
          <cell r="R1301">
            <v>0</v>
          </cell>
          <cell r="S1301">
            <v>0</v>
          </cell>
          <cell r="T1301">
            <v>0</v>
          </cell>
          <cell r="AG1301">
            <v>-1016033.86375</v>
          </cell>
          <cell r="AH1301">
            <v>-895178.02625</v>
          </cell>
          <cell r="AI1301">
            <v>-778925.55125000002</v>
          </cell>
          <cell r="AJ1301">
            <v>-692040.90125</v>
          </cell>
        </row>
        <row r="1302">
          <cell r="Q1302">
            <v>-991249.05</v>
          </cell>
          <cell r="R1302">
            <v>-981185.82</v>
          </cell>
          <cell r="S1302">
            <v>-981185.82</v>
          </cell>
          <cell r="T1302">
            <v>-1156166.42</v>
          </cell>
          <cell r="AG1302">
            <v>-813731.97083333321</v>
          </cell>
          <cell r="AH1302">
            <v>-837546.30958333332</v>
          </cell>
          <cell r="AI1302">
            <v>-861072.92374999996</v>
          </cell>
          <cell r="AJ1302">
            <v>-887701.89124999987</v>
          </cell>
        </row>
        <row r="1303">
          <cell r="Q1303">
            <v>0</v>
          </cell>
          <cell r="R1303">
            <v>0</v>
          </cell>
          <cell r="S1303">
            <v>0</v>
          </cell>
          <cell r="T1303">
            <v>0</v>
          </cell>
          <cell r="AG1303">
            <v>0</v>
          </cell>
          <cell r="AH1303">
            <v>0</v>
          </cell>
          <cell r="AI1303">
            <v>0</v>
          </cell>
          <cell r="AJ1303">
            <v>0</v>
          </cell>
        </row>
        <row r="1304">
          <cell r="Q1304">
            <v>0</v>
          </cell>
          <cell r="R1304">
            <v>0</v>
          </cell>
          <cell r="S1304">
            <v>0</v>
          </cell>
          <cell r="T1304">
            <v>0</v>
          </cell>
          <cell r="AG1304">
            <v>-4422.1099999999997</v>
          </cell>
          <cell r="AH1304">
            <v>-2477.9149999999995</v>
          </cell>
          <cell r="AI1304">
            <v>-533.72000000000014</v>
          </cell>
          <cell r="AJ1304">
            <v>1426.4712499999998</v>
          </cell>
        </row>
        <row r="1305">
          <cell r="Q1305">
            <v>0</v>
          </cell>
          <cell r="R1305">
            <v>-33333</v>
          </cell>
          <cell r="S1305">
            <v>-66666</v>
          </cell>
          <cell r="T1305">
            <v>-99999</v>
          </cell>
          <cell r="AG1305">
            <v>-224579.63916666666</v>
          </cell>
          <cell r="AH1305">
            <v>-223885.18083333332</v>
          </cell>
          <cell r="AI1305">
            <v>-221801.80583333332</v>
          </cell>
          <cell r="AJ1305">
            <v>-219371.13916666666</v>
          </cell>
        </row>
        <row r="1306">
          <cell r="AG1306">
            <v>0</v>
          </cell>
          <cell r="AH1306">
            <v>0</v>
          </cell>
          <cell r="AI1306">
            <v>0</v>
          </cell>
          <cell r="AJ1306">
            <v>0</v>
          </cell>
        </row>
        <row r="1307">
          <cell r="Q1307">
            <v>-755793</v>
          </cell>
          <cell r="R1307">
            <v>-819989</v>
          </cell>
          <cell r="S1307">
            <v>-957404</v>
          </cell>
          <cell r="T1307">
            <v>-1166935</v>
          </cell>
          <cell r="AG1307">
            <v>-1077924.4350000001</v>
          </cell>
          <cell r="AH1307">
            <v>-1044869.9766666666</v>
          </cell>
          <cell r="AI1307">
            <v>-1013082.6016666666</v>
          </cell>
          <cell r="AJ1307">
            <v>-985980.85166666657</v>
          </cell>
        </row>
        <row r="1308">
          <cell r="Q1308">
            <v>-1141872.83</v>
          </cell>
          <cell r="R1308">
            <v>-1212878.25</v>
          </cell>
          <cell r="S1308">
            <v>-1285453.22</v>
          </cell>
          <cell r="T1308">
            <v>-1359785.96</v>
          </cell>
          <cell r="AG1308">
            <v>-906743.10041666671</v>
          </cell>
          <cell r="AH1308">
            <v>-920407.7300000001</v>
          </cell>
          <cell r="AI1308">
            <v>-934628.79083333339</v>
          </cell>
          <cell r="AJ1308">
            <v>-949485.35041666683</v>
          </cell>
        </row>
        <row r="1309">
          <cell r="AG1309">
            <v>0</v>
          </cell>
          <cell r="AH1309">
            <v>0</v>
          </cell>
          <cell r="AI1309">
            <v>0</v>
          </cell>
          <cell r="AJ1309">
            <v>0</v>
          </cell>
        </row>
        <row r="1310">
          <cell r="Q1310">
            <v>-745021.63</v>
          </cell>
          <cell r="R1310">
            <v>-740895</v>
          </cell>
          <cell r="S1310">
            <v>-737773.73</v>
          </cell>
          <cell r="T1310">
            <v>-731890.17</v>
          </cell>
          <cell r="AG1310">
            <v>-774838.23375000013</v>
          </cell>
          <cell r="AH1310">
            <v>-769856.07833333348</v>
          </cell>
          <cell r="AI1310">
            <v>-764959.41166666674</v>
          </cell>
          <cell r="AJ1310">
            <v>-760111.6958333333</v>
          </cell>
        </row>
        <row r="1311">
          <cell r="Q1311">
            <v>-239434.99</v>
          </cell>
          <cell r="R1311">
            <v>-239434.99</v>
          </cell>
          <cell r="S1311">
            <v>-239434.99</v>
          </cell>
          <cell r="T1311">
            <v>-298241.32</v>
          </cell>
          <cell r="AG1311">
            <v>-303729.65208333347</v>
          </cell>
          <cell r="AH1311">
            <v>-288789.78625000006</v>
          </cell>
          <cell r="AI1311">
            <v>-273849.92041666672</v>
          </cell>
          <cell r="AJ1311">
            <v>-254247.5625</v>
          </cell>
        </row>
        <row r="1312">
          <cell r="Q1312">
            <v>0</v>
          </cell>
          <cell r="R1312">
            <v>0</v>
          </cell>
          <cell r="S1312">
            <v>0</v>
          </cell>
          <cell r="T1312">
            <v>0</v>
          </cell>
          <cell r="AG1312">
            <v>0</v>
          </cell>
          <cell r="AH1312">
            <v>0</v>
          </cell>
          <cell r="AI1312">
            <v>0</v>
          </cell>
          <cell r="AJ1312">
            <v>0</v>
          </cell>
        </row>
        <row r="1313">
          <cell r="Q1313">
            <v>0</v>
          </cell>
          <cell r="R1313">
            <v>0</v>
          </cell>
          <cell r="S1313">
            <v>0</v>
          </cell>
          <cell r="T1313">
            <v>0</v>
          </cell>
          <cell r="AG1313">
            <v>-20833.333333333332</v>
          </cell>
          <cell r="AH1313">
            <v>-12500</v>
          </cell>
          <cell r="AI1313">
            <v>-4166.666666666667</v>
          </cell>
          <cell r="AJ1313">
            <v>0</v>
          </cell>
        </row>
        <row r="1314">
          <cell r="Q1314">
            <v>0</v>
          </cell>
          <cell r="R1314">
            <v>0</v>
          </cell>
          <cell r="S1314">
            <v>0</v>
          </cell>
          <cell r="T1314">
            <v>0</v>
          </cell>
          <cell r="AG1314">
            <v>0</v>
          </cell>
          <cell r="AH1314">
            <v>0</v>
          </cell>
          <cell r="AI1314">
            <v>0</v>
          </cell>
          <cell r="AJ1314">
            <v>0</v>
          </cell>
        </row>
        <row r="1315">
          <cell r="Q1315">
            <v>0</v>
          </cell>
          <cell r="R1315">
            <v>0</v>
          </cell>
          <cell r="S1315">
            <v>0</v>
          </cell>
          <cell r="T1315">
            <v>0</v>
          </cell>
          <cell r="AG1315">
            <v>161.22333333333333</v>
          </cell>
          <cell r="AH1315">
            <v>141.07041666666666</v>
          </cell>
          <cell r="AI1315">
            <v>100.76458333333333</v>
          </cell>
          <cell r="AJ1315">
            <v>80.611666666666665</v>
          </cell>
        </row>
        <row r="1316">
          <cell r="Q1316">
            <v>0</v>
          </cell>
          <cell r="R1316">
            <v>0</v>
          </cell>
          <cell r="S1316">
            <v>0</v>
          </cell>
          <cell r="T1316">
            <v>0</v>
          </cell>
          <cell r="AG1316">
            <v>-1533333.3333333333</v>
          </cell>
          <cell r="AH1316">
            <v>-1200000</v>
          </cell>
          <cell r="AI1316">
            <v>-866666.66666666663</v>
          </cell>
          <cell r="AJ1316">
            <v>-616666.66666666663</v>
          </cell>
        </row>
        <row r="1317">
          <cell r="Q1317">
            <v>0</v>
          </cell>
          <cell r="R1317">
            <v>0</v>
          </cell>
          <cell r="S1317">
            <v>0</v>
          </cell>
          <cell r="T1317">
            <v>0</v>
          </cell>
          <cell r="AG1317">
            <v>0</v>
          </cell>
          <cell r="AH1317">
            <v>0</v>
          </cell>
          <cell r="AI1317">
            <v>0</v>
          </cell>
          <cell r="AJ1317">
            <v>0</v>
          </cell>
        </row>
        <row r="1318">
          <cell r="R1318">
            <v>0</v>
          </cell>
          <cell r="S1318">
            <v>0</v>
          </cell>
          <cell r="T1318">
            <v>-385313</v>
          </cell>
          <cell r="AG1318">
            <v>0</v>
          </cell>
          <cell r="AH1318">
            <v>0</v>
          </cell>
          <cell r="AI1318">
            <v>0</v>
          </cell>
          <cell r="AJ1318">
            <v>-16054.708333333334</v>
          </cell>
        </row>
        <row r="1319">
          <cell r="Q1319">
            <v>0</v>
          </cell>
          <cell r="R1319">
            <v>0</v>
          </cell>
          <cell r="S1319">
            <v>0</v>
          </cell>
          <cell r="T1319">
            <v>0</v>
          </cell>
          <cell r="AG1319">
            <v>-1122855</v>
          </cell>
          <cell r="AH1319">
            <v>-1122855</v>
          </cell>
          <cell r="AI1319">
            <v>-1122855</v>
          </cell>
          <cell r="AJ1319">
            <v>-1022437.0833333334</v>
          </cell>
        </row>
        <row r="1320">
          <cell r="T1320">
            <v>-3250409</v>
          </cell>
          <cell r="AG1320">
            <v>0</v>
          </cell>
          <cell r="AH1320">
            <v>0</v>
          </cell>
          <cell r="AI1320">
            <v>0</v>
          </cell>
          <cell r="AJ1320">
            <v>-135433.70833333334</v>
          </cell>
        </row>
        <row r="1321">
          <cell r="AG1321">
            <v>0</v>
          </cell>
          <cell r="AH1321">
            <v>0</v>
          </cell>
          <cell r="AI1321">
            <v>0</v>
          </cell>
          <cell r="AJ1321">
            <v>0</v>
          </cell>
        </row>
        <row r="1322">
          <cell r="AG1322">
            <v>0</v>
          </cell>
          <cell r="AH1322">
            <v>0</v>
          </cell>
          <cell r="AI1322">
            <v>0</v>
          </cell>
          <cell r="AJ1322">
            <v>0</v>
          </cell>
        </row>
        <row r="1323">
          <cell r="Q1323">
            <v>-633689.44999999995</v>
          </cell>
          <cell r="R1323">
            <v>-633689.44999999995</v>
          </cell>
          <cell r="S1323">
            <v>-633689.44999999995</v>
          </cell>
          <cell r="T1323">
            <v>-633689.44999999995</v>
          </cell>
          <cell r="AG1323">
            <v>-695651.30708333349</v>
          </cell>
          <cell r="AH1323">
            <v>-676484.6987500001</v>
          </cell>
          <cell r="AI1323">
            <v>-657896.68000000005</v>
          </cell>
          <cell r="AJ1323">
            <v>-646790.05166666675</v>
          </cell>
        </row>
        <row r="1324">
          <cell r="Q1324">
            <v>-3306489.7</v>
          </cell>
          <cell r="R1324">
            <v>-3254591.93</v>
          </cell>
          <cell r="S1324">
            <v>-3252247.21</v>
          </cell>
          <cell r="T1324">
            <v>-1571118.16</v>
          </cell>
          <cell r="AG1324">
            <v>-4731023.9604166672</v>
          </cell>
          <cell r="AH1324">
            <v>-4571534.2208333341</v>
          </cell>
          <cell r="AI1324">
            <v>-4413978.149583335</v>
          </cell>
          <cell r="AJ1324">
            <v>-4195858.4437500006</v>
          </cell>
        </row>
        <row r="1325">
          <cell r="Q1325">
            <v>-337286.52</v>
          </cell>
          <cell r="R1325">
            <v>-337286.52</v>
          </cell>
          <cell r="S1325">
            <v>-332898</v>
          </cell>
          <cell r="T1325">
            <v>-332898</v>
          </cell>
          <cell r="AG1325">
            <v>-344081.60499999998</v>
          </cell>
          <cell r="AH1325">
            <v>-343470.315</v>
          </cell>
          <cell r="AI1325">
            <v>-342676.17</v>
          </cell>
          <cell r="AJ1325">
            <v>-341699.17</v>
          </cell>
        </row>
        <row r="1326">
          <cell r="Q1326">
            <v>0</v>
          </cell>
          <cell r="R1326">
            <v>0</v>
          </cell>
          <cell r="S1326">
            <v>0</v>
          </cell>
          <cell r="T1326">
            <v>0</v>
          </cell>
          <cell r="AG1326">
            <v>0</v>
          </cell>
          <cell r="AH1326">
            <v>0</v>
          </cell>
          <cell r="AI1326">
            <v>0</v>
          </cell>
          <cell r="AJ1326">
            <v>0</v>
          </cell>
        </row>
        <row r="1327">
          <cell r="Q1327">
            <v>0</v>
          </cell>
          <cell r="R1327">
            <v>0</v>
          </cell>
          <cell r="S1327">
            <v>0</v>
          </cell>
          <cell r="T1327">
            <v>0</v>
          </cell>
          <cell r="AG1327">
            <v>0</v>
          </cell>
          <cell r="AH1327">
            <v>0</v>
          </cell>
          <cell r="AI1327">
            <v>0</v>
          </cell>
          <cell r="AJ1327">
            <v>0</v>
          </cell>
        </row>
        <row r="1328">
          <cell r="Q1328">
            <v>0</v>
          </cell>
          <cell r="R1328">
            <v>0</v>
          </cell>
          <cell r="S1328">
            <v>0</v>
          </cell>
          <cell r="T1328">
            <v>0</v>
          </cell>
          <cell r="AG1328">
            <v>0</v>
          </cell>
          <cell r="AH1328">
            <v>0</v>
          </cell>
          <cell r="AI1328">
            <v>0</v>
          </cell>
          <cell r="AJ1328">
            <v>0</v>
          </cell>
        </row>
        <row r="1329">
          <cell r="Q1329">
            <v>0</v>
          </cell>
          <cell r="R1329">
            <v>0</v>
          </cell>
          <cell r="S1329">
            <v>0</v>
          </cell>
          <cell r="T1329">
            <v>0</v>
          </cell>
          <cell r="AG1329">
            <v>0</v>
          </cell>
          <cell r="AH1329">
            <v>0</v>
          </cell>
          <cell r="AI1329">
            <v>0</v>
          </cell>
          <cell r="AJ1329">
            <v>0</v>
          </cell>
        </row>
        <row r="1330">
          <cell r="Q1330">
            <v>0</v>
          </cell>
          <cell r="R1330">
            <v>0</v>
          </cell>
          <cell r="S1330">
            <v>0</v>
          </cell>
          <cell r="T1330">
            <v>0</v>
          </cell>
          <cell r="AG1330">
            <v>0</v>
          </cell>
          <cell r="AH1330">
            <v>0</v>
          </cell>
          <cell r="AI1330">
            <v>0</v>
          </cell>
          <cell r="AJ1330">
            <v>0</v>
          </cell>
        </row>
        <row r="1331">
          <cell r="Q1331">
            <v>0</v>
          </cell>
          <cell r="R1331">
            <v>0</v>
          </cell>
          <cell r="S1331">
            <v>0</v>
          </cell>
          <cell r="T1331">
            <v>0</v>
          </cell>
          <cell r="AG1331">
            <v>0</v>
          </cell>
          <cell r="AH1331">
            <v>0</v>
          </cell>
          <cell r="AI1331">
            <v>0</v>
          </cell>
          <cell r="AJ1331">
            <v>0</v>
          </cell>
        </row>
        <row r="1332">
          <cell r="Q1332">
            <v>-3304.85</v>
          </cell>
          <cell r="R1332">
            <v>-3304.85</v>
          </cell>
          <cell r="S1332">
            <v>-3304.85</v>
          </cell>
          <cell r="T1332">
            <v>0</v>
          </cell>
          <cell r="AG1332">
            <v>-432482.37041666667</v>
          </cell>
          <cell r="AH1332">
            <v>-258107.38125000001</v>
          </cell>
          <cell r="AI1332">
            <v>-86010.751666666678</v>
          </cell>
          <cell r="AJ1332">
            <v>-1101.6166666666666</v>
          </cell>
        </row>
        <row r="1333">
          <cell r="Q1333">
            <v>-2555632.5299999998</v>
          </cell>
          <cell r="R1333">
            <v>-2524598.0499999998</v>
          </cell>
          <cell r="S1333">
            <v>-2524598.0499999998</v>
          </cell>
          <cell r="T1333">
            <v>0</v>
          </cell>
          <cell r="AG1333">
            <v>-2635200.0229166667</v>
          </cell>
          <cell r="AH1333">
            <v>-2620647.1283333334</v>
          </cell>
          <cell r="AI1333">
            <v>-2606838.2420833339</v>
          </cell>
          <cell r="AJ1333">
            <v>-2488315.0716666668</v>
          </cell>
        </row>
        <row r="1334">
          <cell r="Q1334">
            <v>-18889759.530000001</v>
          </cell>
          <cell r="R1334">
            <v>-18504846.399999999</v>
          </cell>
          <cell r="S1334">
            <v>-18318794.23</v>
          </cell>
          <cell r="T1334">
            <v>-18237691.739999998</v>
          </cell>
          <cell r="AG1334">
            <v>-18517789.530000005</v>
          </cell>
          <cell r="AH1334">
            <v>-18623120.981666666</v>
          </cell>
          <cell r="AI1334">
            <v>-18680650.69875</v>
          </cell>
          <cell r="AJ1334">
            <v>-18697028.14875</v>
          </cell>
        </row>
        <row r="1335">
          <cell r="Q1335">
            <v>-12354716.17</v>
          </cell>
          <cell r="R1335">
            <v>-12395293.32</v>
          </cell>
          <cell r="S1335">
            <v>-12740467.49</v>
          </cell>
          <cell r="T1335">
            <v>-12572166.720000001</v>
          </cell>
          <cell r="AG1335">
            <v>-10878068.713750001</v>
          </cell>
          <cell r="AH1335">
            <v>-11112311.605416667</v>
          </cell>
          <cell r="AI1335">
            <v>-11336841.451666668</v>
          </cell>
          <cell r="AJ1335">
            <v>-11543551.073749999</v>
          </cell>
        </row>
        <row r="1336">
          <cell r="Q1336">
            <v>-464683.58</v>
          </cell>
          <cell r="R1336">
            <v>-448447.58</v>
          </cell>
          <cell r="S1336">
            <v>-459289.58</v>
          </cell>
          <cell r="T1336">
            <v>-448783.58</v>
          </cell>
          <cell r="AG1336">
            <v>-446087.59291666659</v>
          </cell>
          <cell r="AH1336">
            <v>-448650.88708333328</v>
          </cell>
          <cell r="AI1336">
            <v>-450603.84791666665</v>
          </cell>
          <cell r="AJ1336">
            <v>-452589.68375000003</v>
          </cell>
        </row>
        <row r="1337">
          <cell r="Q1337">
            <v>-10000</v>
          </cell>
          <cell r="R1337">
            <v>-10000</v>
          </cell>
          <cell r="S1337">
            <v>-10000</v>
          </cell>
          <cell r="T1337">
            <v>-10000</v>
          </cell>
          <cell r="AG1337">
            <v>-10000</v>
          </cell>
          <cell r="AH1337">
            <v>-10000</v>
          </cell>
          <cell r="AI1337">
            <v>-10000</v>
          </cell>
          <cell r="AJ1337">
            <v>-10000</v>
          </cell>
        </row>
        <row r="1338">
          <cell r="Q1338">
            <v>-25524.85</v>
          </cell>
          <cell r="R1338">
            <v>-24066.26</v>
          </cell>
          <cell r="S1338">
            <v>-32580.98</v>
          </cell>
          <cell r="T1338">
            <v>-24591.59</v>
          </cell>
          <cell r="AG1338">
            <v>-21496.120416666665</v>
          </cell>
          <cell r="AH1338">
            <v>-21272.57</v>
          </cell>
          <cell r="AI1338">
            <v>-21500.908333333333</v>
          </cell>
          <cell r="AJ1338">
            <v>-21935.035833333339</v>
          </cell>
        </row>
        <row r="1339">
          <cell r="Q1339">
            <v>-42021.78</v>
          </cell>
          <cell r="R1339">
            <v>-41714.14</v>
          </cell>
          <cell r="S1339">
            <v>-64228.41</v>
          </cell>
          <cell r="T1339">
            <v>-64228.41</v>
          </cell>
          <cell r="AG1339">
            <v>-58110.346250000002</v>
          </cell>
          <cell r="AH1339">
            <v>-53942.474166666674</v>
          </cell>
          <cell r="AI1339">
            <v>-51847.07666666666</v>
          </cell>
          <cell r="AJ1339">
            <v>-51593.698333333341</v>
          </cell>
        </row>
        <row r="1340">
          <cell r="Q1340">
            <v>-652279.19999999995</v>
          </cell>
          <cell r="R1340">
            <v>-798080.24</v>
          </cell>
          <cell r="S1340">
            <v>-888659.9</v>
          </cell>
          <cell r="T1340">
            <v>-1021394.54</v>
          </cell>
          <cell r="AG1340">
            <v>-279358.72916666663</v>
          </cell>
          <cell r="AH1340">
            <v>-335600.39416666667</v>
          </cell>
          <cell r="AI1340">
            <v>-399029.6166666667</v>
          </cell>
          <cell r="AJ1340">
            <v>-468978.63125000009</v>
          </cell>
        </row>
        <row r="1341">
          <cell r="Q1341">
            <v>-2851582.64</v>
          </cell>
          <cell r="R1341">
            <v>-3642130.7</v>
          </cell>
          <cell r="S1341">
            <v>-4557336.57</v>
          </cell>
          <cell r="T1341">
            <v>-5010649.67</v>
          </cell>
          <cell r="AG1341">
            <v>-742245.76208333333</v>
          </cell>
          <cell r="AH1341">
            <v>-1010451.57625</v>
          </cell>
          <cell r="AI1341">
            <v>-1346807.3187500003</v>
          </cell>
          <cell r="AJ1341">
            <v>-1737149.3583333334</v>
          </cell>
        </row>
        <row r="1342">
          <cell r="Q1342">
            <v>-1589346.19</v>
          </cell>
          <cell r="R1342">
            <v>-1904263.28</v>
          </cell>
          <cell r="S1342">
            <v>-2008591.19</v>
          </cell>
          <cell r="T1342">
            <v>-1856903.08</v>
          </cell>
          <cell r="AG1342">
            <v>-678524.13458333339</v>
          </cell>
          <cell r="AH1342">
            <v>-819880.6366666666</v>
          </cell>
          <cell r="AI1342">
            <v>-965124.53874999995</v>
          </cell>
          <cell r="AJ1342">
            <v>-1103202.5545833332</v>
          </cell>
        </row>
        <row r="1343">
          <cell r="Q1343">
            <v>-1016768.79</v>
          </cell>
          <cell r="R1343">
            <v>-1016768.79</v>
          </cell>
          <cell r="S1343">
            <v>-1016768.79</v>
          </cell>
          <cell r="T1343">
            <v>-1659473.13</v>
          </cell>
          <cell r="AG1343">
            <v>-369260.24958333327</v>
          </cell>
          <cell r="AH1343">
            <v>-453990.98208333337</v>
          </cell>
          <cell r="AI1343">
            <v>-538721.71458333323</v>
          </cell>
          <cell r="AJ1343">
            <v>-637717.37958333327</v>
          </cell>
        </row>
        <row r="1344">
          <cell r="R1344">
            <v>0</v>
          </cell>
          <cell r="S1344">
            <v>0</v>
          </cell>
          <cell r="T1344">
            <v>-256699</v>
          </cell>
          <cell r="AG1344">
            <v>0</v>
          </cell>
          <cell r="AH1344">
            <v>0</v>
          </cell>
          <cell r="AI1344">
            <v>0</v>
          </cell>
          <cell r="AJ1344">
            <v>-10695.791666666666</v>
          </cell>
        </row>
        <row r="1345">
          <cell r="Q1345">
            <v>0</v>
          </cell>
          <cell r="R1345">
            <v>0</v>
          </cell>
          <cell r="S1345">
            <v>0</v>
          </cell>
          <cell r="T1345">
            <v>0</v>
          </cell>
          <cell r="AG1345">
            <v>0</v>
          </cell>
          <cell r="AH1345">
            <v>0</v>
          </cell>
          <cell r="AI1345">
            <v>0</v>
          </cell>
          <cell r="AJ1345">
            <v>0</v>
          </cell>
        </row>
        <row r="1346">
          <cell r="R1346">
            <v>0</v>
          </cell>
          <cell r="S1346">
            <v>0</v>
          </cell>
          <cell r="T1346">
            <v>-15482</v>
          </cell>
          <cell r="AG1346">
            <v>0</v>
          </cell>
          <cell r="AH1346">
            <v>0</v>
          </cell>
          <cell r="AI1346">
            <v>0</v>
          </cell>
          <cell r="AJ1346">
            <v>-645.08333333333337</v>
          </cell>
        </row>
        <row r="1347">
          <cell r="Q1347">
            <v>0</v>
          </cell>
          <cell r="R1347">
            <v>0</v>
          </cell>
          <cell r="S1347">
            <v>0</v>
          </cell>
          <cell r="T1347">
            <v>0</v>
          </cell>
          <cell r="AG1347">
            <v>0</v>
          </cell>
          <cell r="AH1347">
            <v>0</v>
          </cell>
          <cell r="AI1347">
            <v>0</v>
          </cell>
          <cell r="AJ1347">
            <v>0</v>
          </cell>
        </row>
        <row r="1348">
          <cell r="R1348">
            <v>0</v>
          </cell>
          <cell r="S1348">
            <v>0</v>
          </cell>
          <cell r="T1348">
            <v>-5353</v>
          </cell>
          <cell r="AG1348">
            <v>0</v>
          </cell>
          <cell r="AH1348">
            <v>0</v>
          </cell>
          <cell r="AI1348">
            <v>0</v>
          </cell>
          <cell r="AJ1348">
            <v>-223.04166666666666</v>
          </cell>
        </row>
        <row r="1349">
          <cell r="AG1349">
            <v>0</v>
          </cell>
          <cell r="AH1349">
            <v>0</v>
          </cell>
          <cell r="AI1349">
            <v>0</v>
          </cell>
          <cell r="AJ1349">
            <v>0</v>
          </cell>
        </row>
        <row r="1350">
          <cell r="Q1350">
            <v>-3089713.86</v>
          </cell>
          <cell r="R1350">
            <v>-3178321.44</v>
          </cell>
          <cell r="S1350">
            <v>-450988.29</v>
          </cell>
          <cell r="T1350">
            <v>-521234.38</v>
          </cell>
          <cell r="AG1350">
            <v>-2470607.5100000002</v>
          </cell>
          <cell r="AH1350">
            <v>-2605610.4145833333</v>
          </cell>
          <cell r="AI1350">
            <v>-2626031.3375000004</v>
          </cell>
          <cell r="AJ1350">
            <v>-2500111.6</v>
          </cell>
        </row>
        <row r="1351">
          <cell r="Q1351">
            <v>0</v>
          </cell>
          <cell r="R1351">
            <v>0</v>
          </cell>
          <cell r="S1351">
            <v>0</v>
          </cell>
          <cell r="T1351">
            <v>0</v>
          </cell>
          <cell r="AG1351">
            <v>0</v>
          </cell>
          <cell r="AH1351">
            <v>0</v>
          </cell>
          <cell r="AI1351">
            <v>0</v>
          </cell>
          <cell r="AJ1351">
            <v>0</v>
          </cell>
        </row>
        <row r="1352">
          <cell r="Q1352">
            <v>-5000</v>
          </cell>
          <cell r="R1352">
            <v>-5000</v>
          </cell>
          <cell r="S1352">
            <v>-5000</v>
          </cell>
          <cell r="T1352">
            <v>-5000</v>
          </cell>
          <cell r="AG1352">
            <v>-5000</v>
          </cell>
          <cell r="AH1352">
            <v>-5000</v>
          </cell>
          <cell r="AI1352">
            <v>-5000</v>
          </cell>
          <cell r="AJ1352">
            <v>-5000</v>
          </cell>
        </row>
        <row r="1353">
          <cell r="Q1353">
            <v>0</v>
          </cell>
          <cell r="R1353">
            <v>0</v>
          </cell>
          <cell r="S1353">
            <v>0</v>
          </cell>
          <cell r="T1353">
            <v>0</v>
          </cell>
          <cell r="AG1353">
            <v>0</v>
          </cell>
          <cell r="AH1353">
            <v>0</v>
          </cell>
          <cell r="AI1353">
            <v>0</v>
          </cell>
          <cell r="AJ1353">
            <v>0</v>
          </cell>
        </row>
        <row r="1354">
          <cell r="Q1354">
            <v>-26668727.57</v>
          </cell>
          <cell r="R1354">
            <v>-26609467.66</v>
          </cell>
          <cell r="S1354">
            <v>-26557967.809999999</v>
          </cell>
          <cell r="T1354">
            <v>-27795522.609999999</v>
          </cell>
          <cell r="AG1354">
            <v>-24835876.166250002</v>
          </cell>
          <cell r="AH1354">
            <v>-25149565.306666661</v>
          </cell>
          <cell r="AI1354">
            <v>-25466550.409166664</v>
          </cell>
          <cell r="AJ1354">
            <v>-25793579.436249997</v>
          </cell>
        </row>
        <row r="1355">
          <cell r="Q1355">
            <v>0</v>
          </cell>
          <cell r="R1355">
            <v>0</v>
          </cell>
          <cell r="S1355">
            <v>0</v>
          </cell>
          <cell r="T1355">
            <v>0</v>
          </cell>
          <cell r="AG1355">
            <v>0</v>
          </cell>
          <cell r="AH1355">
            <v>0</v>
          </cell>
          <cell r="AI1355">
            <v>0</v>
          </cell>
          <cell r="AJ1355">
            <v>0</v>
          </cell>
        </row>
        <row r="1356">
          <cell r="Q1356">
            <v>0</v>
          </cell>
          <cell r="R1356">
            <v>0</v>
          </cell>
          <cell r="S1356">
            <v>0</v>
          </cell>
          <cell r="T1356">
            <v>0</v>
          </cell>
          <cell r="AG1356">
            <v>-808150</v>
          </cell>
          <cell r="AH1356">
            <v>-808150</v>
          </cell>
          <cell r="AI1356">
            <v>-808150</v>
          </cell>
          <cell r="AJ1356">
            <v>-808150</v>
          </cell>
        </row>
        <row r="1357">
          <cell r="Q1357">
            <v>-2410058.23</v>
          </cell>
          <cell r="R1357">
            <v>-2193006.52</v>
          </cell>
          <cell r="S1357">
            <v>-1584592.72</v>
          </cell>
          <cell r="T1357">
            <v>-1337770.54</v>
          </cell>
          <cell r="AG1357">
            <v>-1377995.5216666667</v>
          </cell>
          <cell r="AH1357">
            <v>-1408391.5850000002</v>
          </cell>
          <cell r="AI1357">
            <v>-1432233.2879166668</v>
          </cell>
          <cell r="AJ1357">
            <v>-1441272.7150000001</v>
          </cell>
        </row>
        <row r="1358">
          <cell r="Q1358">
            <v>-9934029.5600000005</v>
          </cell>
          <cell r="R1358">
            <v>-10055279.560000001</v>
          </cell>
          <cell r="S1358">
            <v>-10176529.560000001</v>
          </cell>
          <cell r="T1358">
            <v>-10190533.560000001</v>
          </cell>
          <cell r="AG1358">
            <v>-10149244.116249999</v>
          </cell>
          <cell r="AH1358">
            <v>-10139004.51375</v>
          </cell>
          <cell r="AI1358">
            <v>-10135732.717916667</v>
          </cell>
          <cell r="AJ1358">
            <v>-10134938.937083334</v>
          </cell>
        </row>
        <row r="1359">
          <cell r="Q1359">
            <v>-2992.04</v>
          </cell>
          <cell r="R1359">
            <v>121480.78</v>
          </cell>
          <cell r="S1359">
            <v>-53288.59</v>
          </cell>
          <cell r="T1359">
            <v>-76485.03</v>
          </cell>
          <cell r="AG1359">
            <v>-186.04916666666668</v>
          </cell>
          <cell r="AH1359">
            <v>4750.9816666666666</v>
          </cell>
          <cell r="AI1359">
            <v>7592.322916666667</v>
          </cell>
          <cell r="AJ1359">
            <v>2185.0887500000003</v>
          </cell>
        </row>
        <row r="1360">
          <cell r="Q1360">
            <v>0</v>
          </cell>
          <cell r="R1360">
            <v>0</v>
          </cell>
          <cell r="S1360">
            <v>0</v>
          </cell>
          <cell r="T1360">
            <v>0</v>
          </cell>
          <cell r="AG1360">
            <v>0</v>
          </cell>
          <cell r="AH1360">
            <v>0</v>
          </cell>
          <cell r="AI1360">
            <v>0</v>
          </cell>
          <cell r="AJ1360">
            <v>0</v>
          </cell>
        </row>
        <row r="1361">
          <cell r="Q1361">
            <v>-28224</v>
          </cell>
          <cell r="R1361">
            <v>-28224</v>
          </cell>
          <cell r="S1361">
            <v>-25849.83</v>
          </cell>
          <cell r="T1361">
            <v>-7248</v>
          </cell>
          <cell r="AG1361">
            <v>-13128</v>
          </cell>
          <cell r="AH1361">
            <v>-15480</v>
          </cell>
          <cell r="AI1361">
            <v>-17733.076250000002</v>
          </cell>
          <cell r="AJ1361">
            <v>-18592.1525</v>
          </cell>
        </row>
        <row r="1362">
          <cell r="Q1362">
            <v>0</v>
          </cell>
          <cell r="R1362">
            <v>0</v>
          </cell>
          <cell r="S1362">
            <v>0</v>
          </cell>
          <cell r="T1362">
            <v>0</v>
          </cell>
          <cell r="AG1362">
            <v>0</v>
          </cell>
          <cell r="AH1362">
            <v>0</v>
          </cell>
          <cell r="AI1362">
            <v>0</v>
          </cell>
          <cell r="AJ1362">
            <v>0</v>
          </cell>
        </row>
        <row r="1363">
          <cell r="Q1363">
            <v>0</v>
          </cell>
          <cell r="R1363">
            <v>0</v>
          </cell>
          <cell r="S1363">
            <v>0</v>
          </cell>
          <cell r="T1363">
            <v>0</v>
          </cell>
          <cell r="AG1363">
            <v>0</v>
          </cell>
          <cell r="AH1363">
            <v>0</v>
          </cell>
          <cell r="AI1363">
            <v>0</v>
          </cell>
          <cell r="AJ1363">
            <v>0</v>
          </cell>
        </row>
        <row r="1364">
          <cell r="Q1364">
            <v>-2106234.98</v>
          </cell>
          <cell r="R1364">
            <v>-2118100.98</v>
          </cell>
          <cell r="S1364">
            <v>-2117341.98</v>
          </cell>
          <cell r="T1364">
            <v>-2163988</v>
          </cell>
          <cell r="AG1364">
            <v>-1795089.3741666665</v>
          </cell>
          <cell r="AH1364">
            <v>-1839328.2891666666</v>
          </cell>
          <cell r="AI1364">
            <v>-1881791.8291666666</v>
          </cell>
          <cell r="AJ1364">
            <v>-1919680.62</v>
          </cell>
        </row>
        <row r="1365">
          <cell r="Q1365">
            <v>-17801000</v>
          </cell>
          <cell r="R1365">
            <v>-17801000</v>
          </cell>
          <cell r="S1365">
            <v>-17801000</v>
          </cell>
          <cell r="T1365">
            <v>-17411000</v>
          </cell>
          <cell r="AG1365">
            <v>-17229846.041666668</v>
          </cell>
          <cell r="AH1365">
            <v>-17458307.625</v>
          </cell>
          <cell r="AI1365">
            <v>-17686769.208333332</v>
          </cell>
          <cell r="AJ1365">
            <v>-17784750</v>
          </cell>
        </row>
        <row r="1366">
          <cell r="Q1366">
            <v>-58986.21</v>
          </cell>
          <cell r="R1366">
            <v>-58986.21</v>
          </cell>
          <cell r="S1366">
            <v>-58986.21</v>
          </cell>
          <cell r="T1366">
            <v>-40198.51</v>
          </cell>
          <cell r="AG1366">
            <v>-55135.612083333333</v>
          </cell>
          <cell r="AH1366">
            <v>-56969.80124999999</v>
          </cell>
          <cell r="AI1366">
            <v>-58803.990416666646</v>
          </cell>
          <cell r="AJ1366">
            <v>-59173.164999999986</v>
          </cell>
        </row>
        <row r="1367">
          <cell r="Q1367">
            <v>-8277452.4500000002</v>
          </cell>
          <cell r="R1367">
            <v>-8273285.7800000003</v>
          </cell>
          <cell r="S1367">
            <v>-8250942.4000000004</v>
          </cell>
          <cell r="T1367">
            <v>-8631142</v>
          </cell>
          <cell r="AG1367">
            <v>-6191500.3154166667</v>
          </cell>
          <cell r="AH1367">
            <v>-6446678.7495833337</v>
          </cell>
          <cell r="AI1367">
            <v>-6701387.0174999991</v>
          </cell>
          <cell r="AJ1367">
            <v>-6913644.0783333331</v>
          </cell>
        </row>
        <row r="1368">
          <cell r="Q1368">
            <v>-39032.26</v>
          </cell>
          <cell r="R1368">
            <v>24177.73</v>
          </cell>
          <cell r="S1368">
            <v>24162.73</v>
          </cell>
          <cell r="T1368">
            <v>-66899.399999999994</v>
          </cell>
          <cell r="AG1368">
            <v>-18947.524999999998</v>
          </cell>
          <cell r="AH1368">
            <v>-19559.830833333333</v>
          </cell>
          <cell r="AI1368">
            <v>-17539.012083333331</v>
          </cell>
          <cell r="AJ1368">
            <v>-17882.338333333333</v>
          </cell>
        </row>
        <row r="1369">
          <cell r="Q1369">
            <v>0</v>
          </cell>
          <cell r="R1369">
            <v>0</v>
          </cell>
          <cell r="S1369">
            <v>0</v>
          </cell>
          <cell r="T1369">
            <v>0</v>
          </cell>
          <cell r="AG1369">
            <v>0</v>
          </cell>
          <cell r="AH1369">
            <v>0</v>
          </cell>
          <cell r="AI1369">
            <v>0</v>
          </cell>
          <cell r="AJ1369">
            <v>0</v>
          </cell>
        </row>
        <row r="1370">
          <cell r="Q1370">
            <v>0</v>
          </cell>
          <cell r="R1370">
            <v>0</v>
          </cell>
          <cell r="S1370">
            <v>0</v>
          </cell>
          <cell r="T1370">
            <v>0</v>
          </cell>
          <cell r="AG1370">
            <v>0</v>
          </cell>
          <cell r="AH1370">
            <v>0</v>
          </cell>
          <cell r="AI1370">
            <v>0</v>
          </cell>
          <cell r="AJ1370">
            <v>0</v>
          </cell>
        </row>
        <row r="1371">
          <cell r="Q1371">
            <v>-222809.33</v>
          </cell>
          <cell r="R1371">
            <v>-221663.5</v>
          </cell>
          <cell r="S1371">
            <v>-220517.67</v>
          </cell>
          <cell r="T1371">
            <v>-219371.84</v>
          </cell>
          <cell r="AG1371">
            <v>-229684.31000000003</v>
          </cell>
          <cell r="AH1371">
            <v>-228538.48</v>
          </cell>
          <cell r="AI1371">
            <v>-227392.65</v>
          </cell>
          <cell r="AJ1371">
            <v>-226246.81999999995</v>
          </cell>
        </row>
        <row r="1372">
          <cell r="Q1372">
            <v>0</v>
          </cell>
          <cell r="R1372">
            <v>0</v>
          </cell>
          <cell r="S1372">
            <v>0</v>
          </cell>
          <cell r="T1372">
            <v>-67293.86</v>
          </cell>
          <cell r="AG1372">
            <v>-2127799.8633333333</v>
          </cell>
          <cell r="AH1372">
            <v>-2127799.8633333333</v>
          </cell>
          <cell r="AI1372">
            <v>-2127799.8633333333</v>
          </cell>
          <cell r="AJ1372">
            <v>-2129442.0083333333</v>
          </cell>
        </row>
        <row r="1373">
          <cell r="R1373">
            <v>0</v>
          </cell>
          <cell r="S1373">
            <v>0</v>
          </cell>
          <cell r="T1373">
            <v>-967879</v>
          </cell>
          <cell r="AG1373">
            <v>0</v>
          </cell>
          <cell r="AH1373">
            <v>0</v>
          </cell>
          <cell r="AI1373">
            <v>0</v>
          </cell>
          <cell r="AJ1373">
            <v>-40328.291666666664</v>
          </cell>
        </row>
        <row r="1374">
          <cell r="Q1374">
            <v>0</v>
          </cell>
          <cell r="R1374">
            <v>0</v>
          </cell>
          <cell r="S1374">
            <v>0</v>
          </cell>
          <cell r="T1374">
            <v>0</v>
          </cell>
          <cell r="AG1374">
            <v>-75158.125</v>
          </cell>
          <cell r="AH1374">
            <v>-68000.208333333328</v>
          </cell>
          <cell r="AI1374">
            <v>-60842.291666666664</v>
          </cell>
          <cell r="AJ1374">
            <v>-53684.375</v>
          </cell>
        </row>
        <row r="1375">
          <cell r="Q1375">
            <v>-250015</v>
          </cell>
          <cell r="R1375">
            <v>-250015</v>
          </cell>
          <cell r="S1375">
            <v>-250015</v>
          </cell>
          <cell r="T1375">
            <v>0</v>
          </cell>
          <cell r="AG1375">
            <v>-102091.45833333333</v>
          </cell>
          <cell r="AH1375">
            <v>-122926.04166666667</v>
          </cell>
          <cell r="AI1375">
            <v>-143760.625</v>
          </cell>
          <cell r="AJ1375">
            <v>-154177.91666666666</v>
          </cell>
        </row>
        <row r="1376">
          <cell r="Q1376">
            <v>0</v>
          </cell>
          <cell r="R1376">
            <v>0</v>
          </cell>
          <cell r="S1376">
            <v>0</v>
          </cell>
          <cell r="T1376">
            <v>0</v>
          </cell>
          <cell r="AG1376">
            <v>0</v>
          </cell>
          <cell r="AH1376">
            <v>0</v>
          </cell>
          <cell r="AI1376">
            <v>0</v>
          </cell>
          <cell r="AJ1376">
            <v>0</v>
          </cell>
        </row>
        <row r="1377">
          <cell r="Q1377">
            <v>-13807132</v>
          </cell>
          <cell r="R1377">
            <v>-13661299</v>
          </cell>
          <cell r="S1377">
            <v>-13515466</v>
          </cell>
          <cell r="T1377">
            <v>-13369633</v>
          </cell>
          <cell r="AG1377">
            <v>-14682130</v>
          </cell>
          <cell r="AH1377">
            <v>-14536297</v>
          </cell>
          <cell r="AI1377">
            <v>-14390464</v>
          </cell>
          <cell r="AJ1377">
            <v>-14244631</v>
          </cell>
        </row>
        <row r="1378">
          <cell r="Q1378">
            <v>-8447.35</v>
          </cell>
          <cell r="R1378">
            <v>-37711.35</v>
          </cell>
          <cell r="S1378">
            <v>-10623.83</v>
          </cell>
          <cell r="T1378">
            <v>-3939.83</v>
          </cell>
          <cell r="AG1378">
            <v>-662.66375000000005</v>
          </cell>
          <cell r="AH1378">
            <v>-2585.9429166666664</v>
          </cell>
          <cell r="AI1378">
            <v>-4599.9087499999996</v>
          </cell>
          <cell r="AJ1378">
            <v>-5206.7279166666667</v>
          </cell>
        </row>
        <row r="1379">
          <cell r="Q1379">
            <v>0</v>
          </cell>
          <cell r="R1379">
            <v>0</v>
          </cell>
          <cell r="S1379">
            <v>0</v>
          </cell>
          <cell r="T1379">
            <v>0</v>
          </cell>
          <cell r="AG1379">
            <v>0</v>
          </cell>
          <cell r="AH1379">
            <v>0</v>
          </cell>
          <cell r="AI1379">
            <v>0</v>
          </cell>
          <cell r="AJ1379">
            <v>0</v>
          </cell>
        </row>
        <row r="1380">
          <cell r="Q1380">
            <v>0</v>
          </cell>
          <cell r="R1380">
            <v>0</v>
          </cell>
          <cell r="S1380">
            <v>0</v>
          </cell>
          <cell r="T1380">
            <v>0</v>
          </cell>
          <cell r="AG1380">
            <v>0</v>
          </cell>
          <cell r="AH1380">
            <v>0</v>
          </cell>
          <cell r="AI1380">
            <v>0</v>
          </cell>
          <cell r="AJ1380">
            <v>0</v>
          </cell>
        </row>
        <row r="1381">
          <cell r="Q1381">
            <v>0</v>
          </cell>
          <cell r="R1381">
            <v>0</v>
          </cell>
          <cell r="S1381">
            <v>0</v>
          </cell>
          <cell r="T1381">
            <v>0</v>
          </cell>
          <cell r="AG1381">
            <v>0</v>
          </cell>
          <cell r="AH1381">
            <v>0</v>
          </cell>
          <cell r="AI1381">
            <v>0</v>
          </cell>
          <cell r="AJ1381">
            <v>0</v>
          </cell>
        </row>
        <row r="1382">
          <cell r="Q1382">
            <v>-2140.5700000000002</v>
          </cell>
          <cell r="R1382">
            <v>27518.13</v>
          </cell>
          <cell r="S1382">
            <v>27518.13</v>
          </cell>
          <cell r="T1382">
            <v>0</v>
          </cell>
          <cell r="AG1382">
            <v>12539.422083333329</v>
          </cell>
          <cell r="AH1382">
            <v>7203.7949999999992</v>
          </cell>
          <cell r="AI1382">
            <v>3103.947083333333</v>
          </cell>
          <cell r="AJ1382">
            <v>4250.5358333333334</v>
          </cell>
        </row>
        <row r="1383">
          <cell r="Q1383">
            <v>0</v>
          </cell>
          <cell r="R1383">
            <v>0</v>
          </cell>
          <cell r="S1383">
            <v>0</v>
          </cell>
          <cell r="T1383">
            <v>0</v>
          </cell>
          <cell r="AG1383">
            <v>32.228333333333332</v>
          </cell>
          <cell r="AH1383">
            <v>24.171250000000001</v>
          </cell>
          <cell r="AI1383">
            <v>8.0570833333333329</v>
          </cell>
          <cell r="AJ1383">
            <v>0</v>
          </cell>
        </row>
        <row r="1384">
          <cell r="AG1384">
            <v>0</v>
          </cell>
          <cell r="AH1384">
            <v>0</v>
          </cell>
          <cell r="AI1384">
            <v>0</v>
          </cell>
          <cell r="AJ1384">
            <v>0</v>
          </cell>
        </row>
        <row r="1385">
          <cell r="Q1385">
            <v>-27312000</v>
          </cell>
          <cell r="R1385">
            <v>-25354000</v>
          </cell>
          <cell r="S1385">
            <v>-25354000</v>
          </cell>
          <cell r="T1385">
            <v>0</v>
          </cell>
          <cell r="AG1385">
            <v>-26056250</v>
          </cell>
          <cell r="AH1385">
            <v>-27017333.333333332</v>
          </cell>
          <cell r="AI1385">
            <v>-27587041.666666668</v>
          </cell>
          <cell r="AJ1385">
            <v>-26858041.666666668</v>
          </cell>
        </row>
        <row r="1386">
          <cell r="Q1386">
            <v>-8686177.8599999994</v>
          </cell>
          <cell r="R1386">
            <v>-10611582.27</v>
          </cell>
          <cell r="S1386">
            <v>-7180375.75</v>
          </cell>
          <cell r="T1386">
            <v>-1284031.29</v>
          </cell>
          <cell r="AG1386">
            <v>-17205758.129999999</v>
          </cell>
          <cell r="AH1386">
            <v>-15196029.645833334</v>
          </cell>
          <cell r="AI1386">
            <v>-13169429.251666667</v>
          </cell>
          <cell r="AJ1386">
            <v>-11047494.6175</v>
          </cell>
        </row>
        <row r="1387">
          <cell r="AG1387">
            <v>0</v>
          </cell>
          <cell r="AH1387">
            <v>0</v>
          </cell>
          <cell r="AI1387">
            <v>0</v>
          </cell>
          <cell r="AJ1387">
            <v>0</v>
          </cell>
        </row>
        <row r="1388">
          <cell r="AG1388">
            <v>0</v>
          </cell>
          <cell r="AH1388">
            <v>0</v>
          </cell>
          <cell r="AI1388">
            <v>0</v>
          </cell>
          <cell r="AJ1388">
            <v>0</v>
          </cell>
        </row>
        <row r="1389">
          <cell r="Q1389">
            <v>-19900488.379999999</v>
          </cell>
          <cell r="R1389">
            <v>-20301164.41</v>
          </cell>
          <cell r="S1389">
            <v>-20701840.440000001</v>
          </cell>
          <cell r="T1389">
            <v>-21102516.469999999</v>
          </cell>
          <cell r="AG1389">
            <v>-17458741.549166668</v>
          </cell>
          <cell r="AH1389">
            <v>-17816988.059583332</v>
          </cell>
          <cell r="AI1389">
            <v>-18175343.062083334</v>
          </cell>
          <cell r="AJ1389">
            <v>-18548340.589583334</v>
          </cell>
        </row>
        <row r="1390">
          <cell r="Q1390">
            <v>0</v>
          </cell>
          <cell r="R1390">
            <v>0</v>
          </cell>
          <cell r="S1390">
            <v>0</v>
          </cell>
          <cell r="T1390">
            <v>0</v>
          </cell>
          <cell r="AG1390">
            <v>0</v>
          </cell>
          <cell r="AH1390">
            <v>0</v>
          </cell>
          <cell r="AI1390">
            <v>0</v>
          </cell>
          <cell r="AJ1390">
            <v>0</v>
          </cell>
        </row>
        <row r="1391">
          <cell r="Q1391">
            <v>0</v>
          </cell>
          <cell r="R1391">
            <v>0</v>
          </cell>
          <cell r="S1391">
            <v>0</v>
          </cell>
          <cell r="T1391">
            <v>0</v>
          </cell>
          <cell r="AG1391">
            <v>0</v>
          </cell>
          <cell r="AH1391">
            <v>0</v>
          </cell>
          <cell r="AI1391">
            <v>0</v>
          </cell>
          <cell r="AJ1391">
            <v>0</v>
          </cell>
        </row>
        <row r="1392">
          <cell r="Q1392">
            <v>0</v>
          </cell>
          <cell r="R1392">
            <v>0</v>
          </cell>
          <cell r="S1392">
            <v>0</v>
          </cell>
          <cell r="T1392">
            <v>0</v>
          </cell>
          <cell r="AG1392">
            <v>0</v>
          </cell>
          <cell r="AH1392">
            <v>0</v>
          </cell>
          <cell r="AI1392">
            <v>0</v>
          </cell>
          <cell r="AJ1392">
            <v>0</v>
          </cell>
        </row>
        <row r="1393">
          <cell r="Q1393">
            <v>0</v>
          </cell>
          <cell r="R1393">
            <v>0</v>
          </cell>
          <cell r="S1393">
            <v>0</v>
          </cell>
          <cell r="T1393">
            <v>0</v>
          </cell>
          <cell r="AG1393">
            <v>0</v>
          </cell>
          <cell r="AH1393">
            <v>0</v>
          </cell>
          <cell r="AI1393">
            <v>0</v>
          </cell>
          <cell r="AJ1393">
            <v>0</v>
          </cell>
        </row>
        <row r="1394">
          <cell r="Q1394">
            <v>0</v>
          </cell>
          <cell r="R1394">
            <v>0</v>
          </cell>
          <cell r="S1394">
            <v>0</v>
          </cell>
          <cell r="T1394">
            <v>0</v>
          </cell>
          <cell r="AG1394">
            <v>-64610.625</v>
          </cell>
          <cell r="AH1394">
            <v>-38766.375</v>
          </cell>
          <cell r="AI1394">
            <v>-12922.125</v>
          </cell>
          <cell r="AJ1394">
            <v>0</v>
          </cell>
        </row>
        <row r="1395">
          <cell r="Q1395">
            <v>0</v>
          </cell>
          <cell r="R1395">
            <v>0</v>
          </cell>
          <cell r="S1395">
            <v>0</v>
          </cell>
          <cell r="T1395">
            <v>0</v>
          </cell>
          <cell r="AG1395">
            <v>0</v>
          </cell>
          <cell r="AH1395">
            <v>0</v>
          </cell>
          <cell r="AI1395">
            <v>0</v>
          </cell>
          <cell r="AJ1395">
            <v>0</v>
          </cell>
        </row>
        <row r="1396">
          <cell r="Q1396">
            <v>0</v>
          </cell>
          <cell r="R1396">
            <v>0</v>
          </cell>
          <cell r="S1396">
            <v>0</v>
          </cell>
          <cell r="T1396">
            <v>0</v>
          </cell>
          <cell r="AG1396">
            <v>0</v>
          </cell>
          <cell r="AH1396">
            <v>0</v>
          </cell>
          <cell r="AI1396">
            <v>0</v>
          </cell>
          <cell r="AJ1396">
            <v>0</v>
          </cell>
        </row>
        <row r="1397">
          <cell r="Q1397">
            <v>0</v>
          </cell>
          <cell r="R1397">
            <v>0</v>
          </cell>
          <cell r="S1397">
            <v>0</v>
          </cell>
          <cell r="T1397">
            <v>0</v>
          </cell>
          <cell r="AG1397">
            <v>-291666.66666666669</v>
          </cell>
          <cell r="AH1397">
            <v>-291666.66666666669</v>
          </cell>
          <cell r="AI1397">
            <v>-291666.66666666669</v>
          </cell>
          <cell r="AJ1397">
            <v>-291666.66666666669</v>
          </cell>
        </row>
        <row r="1398">
          <cell r="Q1398">
            <v>0</v>
          </cell>
          <cell r="R1398">
            <v>0</v>
          </cell>
          <cell r="S1398">
            <v>0</v>
          </cell>
          <cell r="T1398">
            <v>0</v>
          </cell>
          <cell r="AG1398">
            <v>-337500</v>
          </cell>
          <cell r="AH1398">
            <v>-337500</v>
          </cell>
          <cell r="AI1398">
            <v>-337500</v>
          </cell>
          <cell r="AJ1398">
            <v>-337500</v>
          </cell>
        </row>
        <row r="1399">
          <cell r="Q1399">
            <v>-513276.41</v>
          </cell>
          <cell r="R1399">
            <v>-511029.97</v>
          </cell>
          <cell r="S1399">
            <v>-508783.53</v>
          </cell>
          <cell r="T1399">
            <v>-506537.09</v>
          </cell>
          <cell r="AG1399">
            <v>-414767.9745833333</v>
          </cell>
          <cell r="AH1399">
            <v>-457447.4070833333</v>
          </cell>
          <cell r="AI1399">
            <v>-499939.63624999992</v>
          </cell>
          <cell r="AJ1399">
            <v>-520015.73</v>
          </cell>
        </row>
        <row r="1400">
          <cell r="R1400">
            <v>0</v>
          </cell>
          <cell r="S1400">
            <v>0</v>
          </cell>
          <cell r="T1400">
            <v>-97579</v>
          </cell>
          <cell r="AG1400">
            <v>0</v>
          </cell>
          <cell r="AH1400">
            <v>0</v>
          </cell>
          <cell r="AI1400">
            <v>0</v>
          </cell>
          <cell r="AJ1400">
            <v>-4065.7916666666665</v>
          </cell>
        </row>
        <row r="1401">
          <cell r="Q1401">
            <v>-225000</v>
          </cell>
          <cell r="R1401">
            <v>-225000</v>
          </cell>
          <cell r="S1401">
            <v>-225000</v>
          </cell>
          <cell r="T1401">
            <v>-225000</v>
          </cell>
          <cell r="AG1401">
            <v>-187500</v>
          </cell>
          <cell r="AH1401">
            <v>-195833.33333333334</v>
          </cell>
          <cell r="AI1401">
            <v>-204166.66666666666</v>
          </cell>
          <cell r="AJ1401">
            <v>-212500</v>
          </cell>
        </row>
        <row r="1402">
          <cell r="Q1402">
            <v>-1982106.78</v>
          </cell>
          <cell r="R1402">
            <v>-1982106.78</v>
          </cell>
          <cell r="S1402">
            <v>-1982106.78</v>
          </cell>
          <cell r="T1402">
            <v>0</v>
          </cell>
          <cell r="AG1402">
            <v>-851180.21</v>
          </cell>
          <cell r="AH1402">
            <v>-985105.77499999991</v>
          </cell>
          <cell r="AI1402">
            <v>-1119031.3400000001</v>
          </cell>
          <cell r="AJ1402">
            <v>-1170369.1224999998</v>
          </cell>
        </row>
        <row r="1403">
          <cell r="Q1403">
            <v>0</v>
          </cell>
          <cell r="R1403">
            <v>0</v>
          </cell>
          <cell r="S1403">
            <v>0</v>
          </cell>
          <cell r="T1403">
            <v>0</v>
          </cell>
          <cell r="AG1403">
            <v>-35003.527916666666</v>
          </cell>
          <cell r="AH1403">
            <v>0</v>
          </cell>
          <cell r="AI1403">
            <v>0</v>
          </cell>
          <cell r="AJ1403">
            <v>0</v>
          </cell>
        </row>
        <row r="1404">
          <cell r="Q1404">
            <v>0</v>
          </cell>
          <cell r="R1404">
            <v>0</v>
          </cell>
          <cell r="S1404">
            <v>0</v>
          </cell>
          <cell r="T1404">
            <v>0</v>
          </cell>
          <cell r="AG1404">
            <v>0</v>
          </cell>
          <cell r="AH1404">
            <v>0</v>
          </cell>
          <cell r="AI1404">
            <v>0</v>
          </cell>
          <cell r="AJ1404">
            <v>0</v>
          </cell>
        </row>
        <row r="1405">
          <cell r="Q1405">
            <v>0</v>
          </cell>
          <cell r="R1405">
            <v>0</v>
          </cell>
          <cell r="S1405">
            <v>0</v>
          </cell>
          <cell r="T1405">
            <v>0</v>
          </cell>
          <cell r="AG1405">
            <v>0</v>
          </cell>
          <cell r="AH1405">
            <v>0</v>
          </cell>
          <cell r="AI1405">
            <v>0</v>
          </cell>
          <cell r="AJ1405">
            <v>0</v>
          </cell>
        </row>
        <row r="1406">
          <cell r="Q1406">
            <v>0</v>
          </cell>
          <cell r="R1406">
            <v>0</v>
          </cell>
          <cell r="S1406">
            <v>0</v>
          </cell>
          <cell r="T1406">
            <v>0</v>
          </cell>
          <cell r="AG1406">
            <v>0</v>
          </cell>
          <cell r="AH1406">
            <v>0</v>
          </cell>
          <cell r="AI1406">
            <v>0</v>
          </cell>
          <cell r="AJ1406">
            <v>0</v>
          </cell>
        </row>
        <row r="1407">
          <cell r="Q1407">
            <v>0</v>
          </cell>
          <cell r="R1407">
            <v>0</v>
          </cell>
          <cell r="S1407">
            <v>0</v>
          </cell>
          <cell r="T1407">
            <v>0</v>
          </cell>
          <cell r="AG1407">
            <v>0</v>
          </cell>
          <cell r="AH1407">
            <v>0</v>
          </cell>
          <cell r="AI1407">
            <v>0</v>
          </cell>
          <cell r="AJ1407">
            <v>0</v>
          </cell>
        </row>
        <row r="1408">
          <cell r="Q1408">
            <v>0</v>
          </cell>
          <cell r="R1408">
            <v>0</v>
          </cell>
          <cell r="S1408">
            <v>0</v>
          </cell>
          <cell r="T1408">
            <v>0</v>
          </cell>
          <cell r="AG1408">
            <v>-95.734166666666667</v>
          </cell>
          <cell r="AH1408">
            <v>0</v>
          </cell>
          <cell r="AI1408">
            <v>0</v>
          </cell>
          <cell r="AJ1408">
            <v>0</v>
          </cell>
        </row>
        <row r="1409">
          <cell r="Q1409">
            <v>-7416.29</v>
          </cell>
          <cell r="R1409">
            <v>-7416.29</v>
          </cell>
          <cell r="S1409">
            <v>-7416.29</v>
          </cell>
          <cell r="T1409">
            <v>-7416.29</v>
          </cell>
          <cell r="AG1409">
            <v>-7416.2899999999981</v>
          </cell>
          <cell r="AH1409">
            <v>-7416.2899999999981</v>
          </cell>
          <cell r="AI1409">
            <v>-7416.2899999999981</v>
          </cell>
          <cell r="AJ1409">
            <v>-7416.2899999999981</v>
          </cell>
        </row>
        <row r="1410">
          <cell r="Q1410">
            <v>-5140.3599999999997</v>
          </cell>
          <cell r="R1410">
            <v>-5140.3599999999997</v>
          </cell>
          <cell r="S1410">
            <v>-5140.3599999999997</v>
          </cell>
          <cell r="T1410">
            <v>-5140.3599999999997</v>
          </cell>
          <cell r="AG1410">
            <v>-5140.3599999999997</v>
          </cell>
          <cell r="AH1410">
            <v>-5140.3599999999997</v>
          </cell>
          <cell r="AI1410">
            <v>-5140.3599999999997</v>
          </cell>
          <cell r="AJ1410">
            <v>-5140.3599999999997</v>
          </cell>
        </row>
        <row r="1411">
          <cell r="Q1411">
            <v>-11459.63</v>
          </cell>
          <cell r="R1411">
            <v>-11459.63</v>
          </cell>
          <cell r="S1411">
            <v>-11459.63</v>
          </cell>
          <cell r="T1411">
            <v>-11459.63</v>
          </cell>
          <cell r="AG1411">
            <v>-11459.630000000003</v>
          </cell>
          <cell r="AH1411">
            <v>-11459.630000000003</v>
          </cell>
          <cell r="AI1411">
            <v>-11459.630000000003</v>
          </cell>
          <cell r="AJ1411">
            <v>-11459.630000000003</v>
          </cell>
        </row>
        <row r="1412">
          <cell r="Q1412">
            <v>-1479.6</v>
          </cell>
          <cell r="R1412">
            <v>-1479.6</v>
          </cell>
          <cell r="S1412">
            <v>-1479.6</v>
          </cell>
          <cell r="T1412">
            <v>-1479.6</v>
          </cell>
          <cell r="AG1412">
            <v>-1479.6000000000001</v>
          </cell>
          <cell r="AH1412">
            <v>-1479.6000000000001</v>
          </cell>
          <cell r="AI1412">
            <v>-1479.6000000000001</v>
          </cell>
          <cell r="AJ1412">
            <v>-1479.6000000000001</v>
          </cell>
        </row>
        <row r="1413">
          <cell r="Q1413">
            <v>-959.98</v>
          </cell>
          <cell r="R1413">
            <v>-959.98</v>
          </cell>
          <cell r="S1413">
            <v>-959.98</v>
          </cell>
          <cell r="T1413">
            <v>-959.98</v>
          </cell>
          <cell r="AG1413">
            <v>-959.97999999999968</v>
          </cell>
          <cell r="AH1413">
            <v>-959.97999999999968</v>
          </cell>
          <cell r="AI1413">
            <v>-959.97999999999968</v>
          </cell>
          <cell r="AJ1413">
            <v>-959.97999999999968</v>
          </cell>
        </row>
        <row r="1414">
          <cell r="Q1414">
            <v>-876.25</v>
          </cell>
          <cell r="R1414">
            <v>-876.25</v>
          </cell>
          <cell r="S1414">
            <v>-876.25</v>
          </cell>
          <cell r="T1414">
            <v>-876.25</v>
          </cell>
          <cell r="AG1414">
            <v>-865.16583333333347</v>
          </cell>
          <cell r="AH1414">
            <v>-871.18791666666664</v>
          </cell>
          <cell r="AI1414">
            <v>-874.77333333333343</v>
          </cell>
          <cell r="AJ1414">
            <v>-876.25</v>
          </cell>
        </row>
        <row r="1415">
          <cell r="Q1415">
            <v>-912.01</v>
          </cell>
          <cell r="R1415">
            <v>-963.45</v>
          </cell>
          <cell r="S1415">
            <v>-999.59</v>
          </cell>
          <cell r="T1415">
            <v>-982.54</v>
          </cell>
          <cell r="AG1415">
            <v>-359.47541666666666</v>
          </cell>
          <cell r="AH1415">
            <v>-437.61958333333337</v>
          </cell>
          <cell r="AI1415">
            <v>-519.41291666666666</v>
          </cell>
          <cell r="AJ1415">
            <v>-602.00166666666667</v>
          </cell>
        </row>
        <row r="1416">
          <cell r="AG1416">
            <v>0</v>
          </cell>
          <cell r="AH1416">
            <v>0</v>
          </cell>
          <cell r="AI1416">
            <v>0</v>
          </cell>
          <cell r="AJ1416">
            <v>0</v>
          </cell>
        </row>
        <row r="1417">
          <cell r="Q1417">
            <v>-12.55</v>
          </cell>
          <cell r="R1417">
            <v>-12.55</v>
          </cell>
          <cell r="S1417">
            <v>-12.55</v>
          </cell>
          <cell r="T1417">
            <v>-12.55</v>
          </cell>
          <cell r="AG1417">
            <v>-12.549999999999999</v>
          </cell>
          <cell r="AH1417">
            <v>-12.549999999999999</v>
          </cell>
          <cell r="AI1417">
            <v>-12.549999999999999</v>
          </cell>
          <cell r="AJ1417">
            <v>-12.549999999999999</v>
          </cell>
        </row>
        <row r="1418">
          <cell r="Q1418">
            <v>-598.99</v>
          </cell>
          <cell r="R1418">
            <v>-598.99</v>
          </cell>
          <cell r="S1418">
            <v>-598.99</v>
          </cell>
          <cell r="T1418">
            <v>-598.99</v>
          </cell>
          <cell r="AG1418">
            <v>-598.9899999999999</v>
          </cell>
          <cell r="AH1418">
            <v>-598.9899999999999</v>
          </cell>
          <cell r="AI1418">
            <v>-598.9899999999999</v>
          </cell>
          <cell r="AJ1418">
            <v>-598.9899999999999</v>
          </cell>
        </row>
        <row r="1419">
          <cell r="Q1419">
            <v>-168.86</v>
          </cell>
          <cell r="R1419">
            <v>-168.86</v>
          </cell>
          <cell r="S1419">
            <v>-168.86</v>
          </cell>
          <cell r="T1419">
            <v>-168.86</v>
          </cell>
          <cell r="AG1419">
            <v>-168.86000000000004</v>
          </cell>
          <cell r="AH1419">
            <v>-168.86000000000004</v>
          </cell>
          <cell r="AI1419">
            <v>-168.86000000000004</v>
          </cell>
          <cell r="AJ1419">
            <v>-168.86000000000004</v>
          </cell>
        </row>
        <row r="1420">
          <cell r="Q1420">
            <v>0</v>
          </cell>
          <cell r="R1420">
            <v>0</v>
          </cell>
          <cell r="S1420">
            <v>0</v>
          </cell>
          <cell r="T1420">
            <v>0</v>
          </cell>
          <cell r="AG1420">
            <v>14.956250000000002</v>
          </cell>
          <cell r="AH1420">
            <v>8.9737500000000008</v>
          </cell>
          <cell r="AI1420">
            <v>2.9912500000000004</v>
          </cell>
          <cell r="AJ1420">
            <v>0</v>
          </cell>
        </row>
        <row r="1421">
          <cell r="Q1421">
            <v>-123.17</v>
          </cell>
          <cell r="R1421">
            <v>-123.17</v>
          </cell>
          <cell r="S1421">
            <v>-123.17</v>
          </cell>
          <cell r="T1421">
            <v>-123.17</v>
          </cell>
          <cell r="AG1421">
            <v>-198.50750000000002</v>
          </cell>
          <cell r="AH1421">
            <v>-208.72083333333333</v>
          </cell>
          <cell r="AI1421">
            <v>-218.93416666666667</v>
          </cell>
          <cell r="AJ1421">
            <v>-224.04083333333335</v>
          </cell>
        </row>
        <row r="1422">
          <cell r="Q1422">
            <v>-574.46</v>
          </cell>
          <cell r="R1422">
            <v>-574.46</v>
          </cell>
          <cell r="S1422">
            <v>-574.46</v>
          </cell>
          <cell r="T1422">
            <v>-574.46</v>
          </cell>
          <cell r="AG1422">
            <v>-23.935833333333335</v>
          </cell>
          <cell r="AH1422">
            <v>-71.807500000000005</v>
          </cell>
          <cell r="AI1422">
            <v>-119.67916666666667</v>
          </cell>
          <cell r="AJ1422">
            <v>-167.55083333333334</v>
          </cell>
        </row>
        <row r="1423">
          <cell r="Q1423">
            <v>0</v>
          </cell>
          <cell r="R1423">
            <v>0</v>
          </cell>
          <cell r="S1423">
            <v>0</v>
          </cell>
          <cell r="T1423">
            <v>0</v>
          </cell>
          <cell r="AG1423">
            <v>0</v>
          </cell>
          <cell r="AH1423">
            <v>0</v>
          </cell>
          <cell r="AI1423">
            <v>0</v>
          </cell>
          <cell r="AJ1423">
            <v>0</v>
          </cell>
        </row>
        <row r="1424">
          <cell r="Q1424">
            <v>-5718285</v>
          </cell>
          <cell r="R1424">
            <v>-5910020</v>
          </cell>
          <cell r="S1424">
            <v>-3742205.18</v>
          </cell>
          <cell r="T1424">
            <v>-3095341.7</v>
          </cell>
          <cell r="AG1424">
            <v>-4486820.625</v>
          </cell>
          <cell r="AH1424">
            <v>-4705187.5</v>
          </cell>
          <cell r="AI1424">
            <v>-4819926.0491666673</v>
          </cell>
          <cell r="AJ1424">
            <v>-4796094.6691666665</v>
          </cell>
        </row>
        <row r="1425">
          <cell r="Q1425">
            <v>0</v>
          </cell>
          <cell r="R1425">
            <v>0</v>
          </cell>
          <cell r="S1425">
            <v>0</v>
          </cell>
          <cell r="T1425">
            <v>0</v>
          </cell>
          <cell r="AG1425">
            <v>-294955.23749999999</v>
          </cell>
          <cell r="AH1425">
            <v>-241327.01249999998</v>
          </cell>
          <cell r="AI1425">
            <v>-187698.78749999998</v>
          </cell>
          <cell r="AJ1425">
            <v>-134070.5625</v>
          </cell>
        </row>
        <row r="1426">
          <cell r="Q1426">
            <v>-7074602.9100000001</v>
          </cell>
          <cell r="R1426">
            <v>-7546837.8099999996</v>
          </cell>
          <cell r="S1426">
            <v>-8112863.3700000001</v>
          </cell>
          <cell r="T1426">
            <v>-7579467.5599999996</v>
          </cell>
          <cell r="AG1426">
            <v>-4269235.635416667</v>
          </cell>
          <cell r="AH1426">
            <v>-4757318.1654166663</v>
          </cell>
          <cell r="AI1426">
            <v>-5248666.3395833336</v>
          </cell>
          <cell r="AJ1426">
            <v>-5696779.8783333329</v>
          </cell>
        </row>
        <row r="1427">
          <cell r="Q1427">
            <v>-2870186.23</v>
          </cell>
          <cell r="R1427">
            <v>-3051412.23</v>
          </cell>
          <cell r="S1427">
            <v>-3440051.23</v>
          </cell>
          <cell r="T1427">
            <v>-3236838.23</v>
          </cell>
          <cell r="AG1427">
            <v>-1787976.9612499999</v>
          </cell>
          <cell r="AH1427">
            <v>-2015901.1054166667</v>
          </cell>
          <cell r="AI1427">
            <v>-2245755.7912500002</v>
          </cell>
          <cell r="AJ1427">
            <v>-2455378.9770833333</v>
          </cell>
        </row>
        <row r="1428">
          <cell r="Q1428">
            <v>5104426.16</v>
          </cell>
          <cell r="R1428">
            <v>5574310.5999999996</v>
          </cell>
          <cell r="S1428">
            <v>5952871.3300000001</v>
          </cell>
          <cell r="T1428">
            <v>6399631.3099999996</v>
          </cell>
          <cell r="AG1428">
            <v>1790443.5249999997</v>
          </cell>
          <cell r="AH1428">
            <v>2235390.89</v>
          </cell>
          <cell r="AI1428">
            <v>2715690.137083333</v>
          </cell>
          <cell r="AJ1428">
            <v>3219850.4250000003</v>
          </cell>
        </row>
        <row r="1429">
          <cell r="Q1429">
            <v>1100761.99</v>
          </cell>
          <cell r="R1429">
            <v>1183385.24</v>
          </cell>
          <cell r="S1429">
            <v>1221429.51</v>
          </cell>
          <cell r="T1429">
            <v>1374229.18</v>
          </cell>
          <cell r="AG1429">
            <v>387028.17458333331</v>
          </cell>
          <cell r="AH1429">
            <v>482200.97583333333</v>
          </cell>
          <cell r="AI1429">
            <v>582401.5904166667</v>
          </cell>
          <cell r="AJ1429">
            <v>685980.5083333333</v>
          </cell>
        </row>
        <row r="1430">
          <cell r="Q1430">
            <v>-27589.17</v>
          </cell>
          <cell r="R1430">
            <v>-30654.63</v>
          </cell>
          <cell r="S1430">
            <v>-33720.089999999997</v>
          </cell>
          <cell r="T1430">
            <v>-45158.6</v>
          </cell>
          <cell r="AG1430">
            <v>-6514.111249999999</v>
          </cell>
          <cell r="AH1430">
            <v>-8940.9362500000007</v>
          </cell>
          <cell r="AI1430">
            <v>-11623.216249999999</v>
          </cell>
          <cell r="AJ1430">
            <v>-14909.828333333333</v>
          </cell>
        </row>
        <row r="1431">
          <cell r="Q1431">
            <v>0</v>
          </cell>
          <cell r="R1431">
            <v>0</v>
          </cell>
          <cell r="S1431">
            <v>0</v>
          </cell>
          <cell r="T1431">
            <v>0</v>
          </cell>
          <cell r="AG1431">
            <v>0</v>
          </cell>
          <cell r="AH1431">
            <v>0</v>
          </cell>
          <cell r="AI1431">
            <v>0</v>
          </cell>
          <cell r="AJ1431">
            <v>0</v>
          </cell>
        </row>
        <row r="1432">
          <cell r="Q1432">
            <v>0</v>
          </cell>
          <cell r="R1432">
            <v>0</v>
          </cell>
          <cell r="S1432">
            <v>0</v>
          </cell>
          <cell r="T1432">
            <v>0</v>
          </cell>
          <cell r="AG1432">
            <v>0</v>
          </cell>
          <cell r="AH1432">
            <v>0</v>
          </cell>
          <cell r="AI1432">
            <v>0</v>
          </cell>
          <cell r="AJ1432">
            <v>0</v>
          </cell>
        </row>
        <row r="1433">
          <cell r="AG1433">
            <v>0</v>
          </cell>
          <cell r="AH1433">
            <v>0</v>
          </cell>
          <cell r="AI1433">
            <v>0</v>
          </cell>
          <cell r="AJ1433">
            <v>0</v>
          </cell>
        </row>
        <row r="1434">
          <cell r="Q1434">
            <v>-1552657.3</v>
          </cell>
          <cell r="R1434">
            <v>-1535084.96</v>
          </cell>
          <cell r="S1434">
            <v>-1517512.62</v>
          </cell>
          <cell r="T1434">
            <v>-1499940.28</v>
          </cell>
          <cell r="AG1434">
            <v>-1667975.9050000003</v>
          </cell>
          <cell r="AH1434">
            <v>-1648329.0266666666</v>
          </cell>
          <cell r="AI1434">
            <v>-1628926.2116666669</v>
          </cell>
          <cell r="AJ1434">
            <v>-1609767.4600000002</v>
          </cell>
        </row>
        <row r="1435">
          <cell r="Q1435">
            <v>-45410</v>
          </cell>
          <cell r="R1435">
            <v>-40869</v>
          </cell>
          <cell r="S1435">
            <v>-36328</v>
          </cell>
          <cell r="T1435">
            <v>-31787</v>
          </cell>
          <cell r="AG1435">
            <v>-72656</v>
          </cell>
          <cell r="AH1435">
            <v>-68115</v>
          </cell>
          <cell r="AI1435">
            <v>-63574</v>
          </cell>
          <cell r="AJ1435">
            <v>-59033</v>
          </cell>
        </row>
        <row r="1436">
          <cell r="Q1436">
            <v>-30265.78</v>
          </cell>
          <cell r="R1436">
            <v>-29909.71</v>
          </cell>
          <cell r="S1436">
            <v>-29553.64</v>
          </cell>
          <cell r="T1436">
            <v>-29197.57</v>
          </cell>
          <cell r="AG1436">
            <v>-32179.628750000003</v>
          </cell>
          <cell r="AH1436">
            <v>-31912.581250000007</v>
          </cell>
          <cell r="AI1436">
            <v>-31645.533750000002</v>
          </cell>
          <cell r="AJ1436">
            <v>-31333.975833333334</v>
          </cell>
        </row>
        <row r="1437">
          <cell r="Q1437">
            <v>0</v>
          </cell>
          <cell r="R1437">
            <v>0</v>
          </cell>
          <cell r="S1437">
            <v>0</v>
          </cell>
          <cell r="T1437">
            <v>0</v>
          </cell>
          <cell r="AG1437">
            <v>0</v>
          </cell>
          <cell r="AH1437">
            <v>0</v>
          </cell>
          <cell r="AI1437">
            <v>0</v>
          </cell>
          <cell r="AJ1437">
            <v>0</v>
          </cell>
        </row>
        <row r="1438">
          <cell r="Q1438">
            <v>0</v>
          </cell>
          <cell r="R1438">
            <v>0</v>
          </cell>
          <cell r="S1438">
            <v>0</v>
          </cell>
          <cell r="T1438">
            <v>0</v>
          </cell>
          <cell r="AG1438">
            <v>0</v>
          </cell>
          <cell r="AH1438">
            <v>0</v>
          </cell>
          <cell r="AI1438">
            <v>0</v>
          </cell>
          <cell r="AJ1438">
            <v>0</v>
          </cell>
        </row>
        <row r="1439">
          <cell r="Q1439">
            <v>-2702244.02</v>
          </cell>
          <cell r="R1439">
            <v>-2671954.54</v>
          </cell>
          <cell r="S1439">
            <v>-2641665.06</v>
          </cell>
          <cell r="T1439">
            <v>-2611375.58</v>
          </cell>
          <cell r="AG1439">
            <v>-2850418.2045833333</v>
          </cell>
          <cell r="AH1439">
            <v>-2827086.4520833329</v>
          </cell>
          <cell r="AI1439">
            <v>-2803735.6162499995</v>
          </cell>
          <cell r="AJ1439">
            <v>-2778103.3970833332</v>
          </cell>
        </row>
        <row r="1440">
          <cell r="Q1440">
            <v>-33762.980000000003</v>
          </cell>
          <cell r="R1440">
            <v>-33392.92</v>
          </cell>
          <cell r="S1440">
            <v>-33022.86</v>
          </cell>
          <cell r="T1440">
            <v>-32652.799999999999</v>
          </cell>
          <cell r="AG1440">
            <v>-30999.499166666661</v>
          </cell>
          <cell r="AH1440">
            <v>-31174.413749999996</v>
          </cell>
          <cell r="AI1440">
            <v>-31345.054166666669</v>
          </cell>
          <cell r="AJ1440">
            <v>-31511.419583333332</v>
          </cell>
        </row>
        <row r="1441">
          <cell r="Q1441">
            <v>0</v>
          </cell>
          <cell r="R1441">
            <v>0</v>
          </cell>
          <cell r="S1441">
            <v>0</v>
          </cell>
          <cell r="T1441">
            <v>0</v>
          </cell>
          <cell r="AG1441">
            <v>0</v>
          </cell>
          <cell r="AH1441">
            <v>0</v>
          </cell>
          <cell r="AI1441">
            <v>0</v>
          </cell>
          <cell r="AJ1441">
            <v>0</v>
          </cell>
        </row>
        <row r="1442">
          <cell r="Q1442">
            <v>-92276.94</v>
          </cell>
          <cell r="R1442">
            <v>-91240.12</v>
          </cell>
          <cell r="S1442">
            <v>-90203.3</v>
          </cell>
          <cell r="T1442">
            <v>-89166.48</v>
          </cell>
          <cell r="AG1442">
            <v>-98497.855833333335</v>
          </cell>
          <cell r="AH1442">
            <v>-97461.037499999991</v>
          </cell>
          <cell r="AI1442">
            <v>-96424.219166666662</v>
          </cell>
          <cell r="AJ1442">
            <v>-95387.39999999998</v>
          </cell>
        </row>
        <row r="1443">
          <cell r="Q1443">
            <v>-8165809</v>
          </cell>
          <cell r="R1443">
            <v>-8165809</v>
          </cell>
          <cell r="S1443">
            <v>-8165809</v>
          </cell>
          <cell r="T1443">
            <v>-8165809</v>
          </cell>
          <cell r="AG1443">
            <v>-8165809</v>
          </cell>
          <cell r="AH1443">
            <v>-8165809</v>
          </cell>
          <cell r="AI1443">
            <v>-8165809</v>
          </cell>
          <cell r="AJ1443">
            <v>-8165809</v>
          </cell>
        </row>
        <row r="1444">
          <cell r="Q1444">
            <v>4614264</v>
          </cell>
          <cell r="R1444">
            <v>4667264</v>
          </cell>
          <cell r="S1444">
            <v>4719264</v>
          </cell>
          <cell r="T1444">
            <v>4778763</v>
          </cell>
          <cell r="AG1444">
            <v>4300195.875</v>
          </cell>
          <cell r="AH1444">
            <v>4352798.125</v>
          </cell>
          <cell r="AI1444">
            <v>4405150.375</v>
          </cell>
          <cell r="AJ1444">
            <v>4457743.125</v>
          </cell>
        </row>
        <row r="1445">
          <cell r="Q1445">
            <v>-10135707.039999999</v>
          </cell>
          <cell r="R1445">
            <v>-9661376.1099999994</v>
          </cell>
          <cell r="S1445">
            <v>-9241170.2300000004</v>
          </cell>
          <cell r="T1445">
            <v>-10126911.07</v>
          </cell>
          <cell r="AG1445">
            <v>-12923100.119583333</v>
          </cell>
          <cell r="AH1445">
            <v>-12476150.602916665</v>
          </cell>
          <cell r="AI1445">
            <v>-12026705.808333332</v>
          </cell>
          <cell r="AJ1445">
            <v>-11622112.477499999</v>
          </cell>
        </row>
        <row r="1446">
          <cell r="AG1446">
            <v>0</v>
          </cell>
          <cell r="AH1446">
            <v>0</v>
          </cell>
          <cell r="AI1446">
            <v>0</v>
          </cell>
          <cell r="AJ1446">
            <v>0</v>
          </cell>
        </row>
        <row r="1447">
          <cell r="Q1447">
            <v>-887313.59</v>
          </cell>
          <cell r="R1447">
            <v>-877230.48</v>
          </cell>
          <cell r="S1447">
            <v>-867147.37</v>
          </cell>
          <cell r="T1447">
            <v>-857064.26</v>
          </cell>
          <cell r="AG1447">
            <v>-947812.25</v>
          </cell>
          <cell r="AH1447">
            <v>-937729.14</v>
          </cell>
          <cell r="AI1447">
            <v>-927646.02999999991</v>
          </cell>
          <cell r="AJ1447">
            <v>-917562.91999999993</v>
          </cell>
        </row>
        <row r="1448">
          <cell r="Q1448">
            <v>0</v>
          </cell>
          <cell r="R1448">
            <v>0</v>
          </cell>
          <cell r="S1448">
            <v>0</v>
          </cell>
          <cell r="T1448">
            <v>0</v>
          </cell>
          <cell r="AG1448">
            <v>-19380.39875</v>
          </cell>
          <cell r="AH1448">
            <v>-15818.82625</v>
          </cell>
          <cell r="AI1448">
            <v>-12274.253750000002</v>
          </cell>
          <cell r="AJ1448">
            <v>-8746.6812499999996</v>
          </cell>
        </row>
        <row r="1449">
          <cell r="Q1449">
            <v>-192765.41</v>
          </cell>
          <cell r="R1449">
            <v>-192089.04</v>
          </cell>
          <cell r="S1449">
            <v>-191412.67</v>
          </cell>
          <cell r="T1449">
            <v>-190736.3</v>
          </cell>
          <cell r="AG1449">
            <v>-122056.57791666668</v>
          </cell>
          <cell r="AH1449">
            <v>-138092.18</v>
          </cell>
          <cell r="AI1449">
            <v>-154071.41791666666</v>
          </cell>
          <cell r="AJ1449">
            <v>-169994.29166666666</v>
          </cell>
        </row>
        <row r="1450">
          <cell r="R1450">
            <v>0</v>
          </cell>
          <cell r="S1450">
            <v>0</v>
          </cell>
          <cell r="T1450">
            <v>-13468.61</v>
          </cell>
          <cell r="AG1450">
            <v>0</v>
          </cell>
          <cell r="AH1450">
            <v>0</v>
          </cell>
          <cell r="AI1450">
            <v>0</v>
          </cell>
          <cell r="AJ1450">
            <v>-561.19208333333336</v>
          </cell>
        </row>
        <row r="1451">
          <cell r="Q1451">
            <v>-71851894.799999997</v>
          </cell>
          <cell r="R1451">
            <v>-71851894.799999997</v>
          </cell>
          <cell r="S1451">
            <v>-71851894.799999997</v>
          </cell>
          <cell r="T1451">
            <v>-71851894.799999997</v>
          </cell>
          <cell r="AG1451">
            <v>-71851894.799999982</v>
          </cell>
          <cell r="AH1451">
            <v>-71851894.799999982</v>
          </cell>
          <cell r="AI1451">
            <v>-71851894.799999982</v>
          </cell>
          <cell r="AJ1451">
            <v>-71851894.799999982</v>
          </cell>
        </row>
        <row r="1452">
          <cell r="Q1452">
            <v>-3497000</v>
          </cell>
          <cell r="R1452">
            <v>-3475000</v>
          </cell>
          <cell r="S1452">
            <v>-3453000</v>
          </cell>
          <cell r="T1452">
            <v>-3436000</v>
          </cell>
          <cell r="AG1452">
            <v>-3623291.6666666665</v>
          </cell>
          <cell r="AH1452">
            <v>-3602333.3333333335</v>
          </cell>
          <cell r="AI1452">
            <v>-3581291.6666666665</v>
          </cell>
          <cell r="AJ1452">
            <v>-3560291.6666666665</v>
          </cell>
        </row>
        <row r="1453">
          <cell r="Q1453">
            <v>-647743</v>
          </cell>
          <cell r="R1453">
            <v>-647743</v>
          </cell>
          <cell r="S1453">
            <v>-449743</v>
          </cell>
          <cell r="T1453">
            <v>-351092</v>
          </cell>
          <cell r="AG1453">
            <v>-1288879.25</v>
          </cell>
          <cell r="AH1453">
            <v>-1170766.4166666667</v>
          </cell>
          <cell r="AI1453">
            <v>-1061486.9166666667</v>
          </cell>
          <cell r="AJ1453">
            <v>-956924.20833333337</v>
          </cell>
        </row>
        <row r="1454">
          <cell r="Q1454">
            <v>-337279618</v>
          </cell>
          <cell r="R1454">
            <v>-338717618</v>
          </cell>
          <cell r="S1454">
            <v>-340780618</v>
          </cell>
          <cell r="T1454">
            <v>-342703778</v>
          </cell>
          <cell r="AG1454">
            <v>-328736616.95833331</v>
          </cell>
          <cell r="AH1454">
            <v>-329851809.04166669</v>
          </cell>
          <cell r="AI1454">
            <v>-330967626.125</v>
          </cell>
          <cell r="AJ1454">
            <v>-332370749.66666669</v>
          </cell>
        </row>
        <row r="1455">
          <cell r="Q1455">
            <v>-939000</v>
          </cell>
          <cell r="R1455">
            <v>-938000</v>
          </cell>
          <cell r="S1455">
            <v>-937000</v>
          </cell>
          <cell r="T1455">
            <v>-939000</v>
          </cell>
          <cell r="AG1455">
            <v>-942583.33333333337</v>
          </cell>
          <cell r="AH1455">
            <v>-942041.66666666663</v>
          </cell>
          <cell r="AI1455">
            <v>-941416.66666666663</v>
          </cell>
          <cell r="AJ1455">
            <v>-940875</v>
          </cell>
        </row>
        <row r="1456">
          <cell r="Q1456">
            <v>-32874</v>
          </cell>
          <cell r="R1456">
            <v>-32874</v>
          </cell>
          <cell r="S1456">
            <v>-32874</v>
          </cell>
          <cell r="T1456">
            <v>-32874</v>
          </cell>
          <cell r="AG1456">
            <v>-32874</v>
          </cell>
          <cell r="AH1456">
            <v>-32874</v>
          </cell>
          <cell r="AI1456">
            <v>-32874</v>
          </cell>
          <cell r="AJ1456">
            <v>-32874</v>
          </cell>
        </row>
        <row r="1457">
          <cell r="Q1457">
            <v>-55683000</v>
          </cell>
          <cell r="R1457">
            <v>-57597000</v>
          </cell>
          <cell r="S1457">
            <v>-58932000</v>
          </cell>
          <cell r="T1457">
            <v>-63753000</v>
          </cell>
          <cell r="AG1457">
            <v>-45478416.666666664</v>
          </cell>
          <cell r="AH1457">
            <v>-46975375</v>
          </cell>
          <cell r="AI1457">
            <v>-48516291.666666664</v>
          </cell>
          <cell r="AJ1457">
            <v>-50230458.333333336</v>
          </cell>
        </row>
        <row r="1458">
          <cell r="AG1458">
            <v>0</v>
          </cell>
          <cell r="AH1458">
            <v>0</v>
          </cell>
          <cell r="AI1458">
            <v>0</v>
          </cell>
          <cell r="AJ1458">
            <v>0</v>
          </cell>
        </row>
        <row r="1459">
          <cell r="AG1459">
            <v>0</v>
          </cell>
          <cell r="AH1459">
            <v>0</v>
          </cell>
          <cell r="AI1459">
            <v>0</v>
          </cell>
          <cell r="AJ1459">
            <v>0</v>
          </cell>
        </row>
        <row r="1460">
          <cell r="AG1460">
            <v>0</v>
          </cell>
          <cell r="AH1460">
            <v>0</v>
          </cell>
          <cell r="AI1460">
            <v>0</v>
          </cell>
          <cell r="AJ1460">
            <v>0</v>
          </cell>
        </row>
        <row r="1461">
          <cell r="AG1461">
            <v>0</v>
          </cell>
          <cell r="AH1461">
            <v>0</v>
          </cell>
          <cell r="AI1461">
            <v>0</v>
          </cell>
          <cell r="AJ1461">
            <v>0</v>
          </cell>
        </row>
        <row r="1462">
          <cell r="Q1462">
            <v>141000</v>
          </cell>
          <cell r="R1462">
            <v>141000</v>
          </cell>
          <cell r="S1462">
            <v>141000</v>
          </cell>
          <cell r="T1462">
            <v>141000</v>
          </cell>
          <cell r="AG1462">
            <v>-6125</v>
          </cell>
          <cell r="AH1462">
            <v>5625</v>
          </cell>
          <cell r="AI1462">
            <v>17375</v>
          </cell>
          <cell r="AJ1462">
            <v>29125</v>
          </cell>
        </row>
        <row r="1463">
          <cell r="Q1463">
            <v>904152.97</v>
          </cell>
          <cell r="R1463">
            <v>904152.97</v>
          </cell>
          <cell r="S1463">
            <v>904152.97</v>
          </cell>
          <cell r="T1463">
            <v>904152.97</v>
          </cell>
          <cell r="AG1463">
            <v>904152.97000000009</v>
          </cell>
          <cell r="AH1463">
            <v>904152.97000000009</v>
          </cell>
          <cell r="AI1463">
            <v>904152.97000000009</v>
          </cell>
          <cell r="AJ1463">
            <v>904152.97000000009</v>
          </cell>
        </row>
        <row r="1464">
          <cell r="Q1464">
            <v>-796000</v>
          </cell>
          <cell r="R1464">
            <v>-881000</v>
          </cell>
          <cell r="S1464">
            <v>-966000</v>
          </cell>
          <cell r="T1464">
            <v>-1047000</v>
          </cell>
          <cell r="AG1464">
            <v>-266416.66666666669</v>
          </cell>
          <cell r="AH1464">
            <v>-336291.66666666669</v>
          </cell>
          <cell r="AI1464">
            <v>-413250</v>
          </cell>
          <cell r="AJ1464">
            <v>-497125</v>
          </cell>
        </row>
        <row r="1465">
          <cell r="Q1465">
            <v>-27673328.77</v>
          </cell>
          <cell r="R1465">
            <v>-27673328.77</v>
          </cell>
          <cell r="S1465">
            <v>-27673328.77</v>
          </cell>
          <cell r="T1465">
            <v>-27673328.77</v>
          </cell>
          <cell r="AG1465">
            <v>-27673328.77</v>
          </cell>
          <cell r="AH1465">
            <v>-27673328.77</v>
          </cell>
          <cell r="AI1465">
            <v>-27673328.77</v>
          </cell>
          <cell r="AJ1465">
            <v>-27673328.77</v>
          </cell>
        </row>
        <row r="1466">
          <cell r="AG1466">
            <v>0</v>
          </cell>
          <cell r="AH1466">
            <v>0</v>
          </cell>
          <cell r="AI1466">
            <v>0</v>
          </cell>
          <cell r="AJ1466">
            <v>0</v>
          </cell>
        </row>
        <row r="1467">
          <cell r="Q1467">
            <v>-4489581</v>
          </cell>
          <cell r="R1467">
            <v>-4489581</v>
          </cell>
          <cell r="S1467">
            <v>-4489581</v>
          </cell>
          <cell r="T1467">
            <v>-4489581</v>
          </cell>
          <cell r="AG1467">
            <v>-4489581</v>
          </cell>
          <cell r="AH1467">
            <v>-4489581</v>
          </cell>
          <cell r="AI1467">
            <v>-4489581</v>
          </cell>
          <cell r="AJ1467">
            <v>-4489581</v>
          </cell>
        </row>
        <row r="1468">
          <cell r="AG1468">
            <v>0</v>
          </cell>
          <cell r="AH1468">
            <v>0</v>
          </cell>
          <cell r="AI1468">
            <v>0</v>
          </cell>
          <cell r="AJ1468">
            <v>0</v>
          </cell>
        </row>
        <row r="1469">
          <cell r="Q1469">
            <v>-269554.90999999997</v>
          </cell>
          <cell r="R1469">
            <v>-269554.90999999997</v>
          </cell>
          <cell r="S1469">
            <v>-269554.90999999997</v>
          </cell>
          <cell r="T1469">
            <v>-269554.90999999997</v>
          </cell>
          <cell r="AG1469">
            <v>-269554.91000000003</v>
          </cell>
          <cell r="AH1469">
            <v>-269554.91000000003</v>
          </cell>
          <cell r="AI1469">
            <v>-269554.91000000003</v>
          </cell>
          <cell r="AJ1469">
            <v>-269554.91000000003</v>
          </cell>
        </row>
        <row r="1470">
          <cell r="Q1470">
            <v>-443787.06</v>
          </cell>
          <cell r="R1470">
            <v>-443787.06</v>
          </cell>
          <cell r="S1470">
            <v>-443787.06</v>
          </cell>
          <cell r="T1470">
            <v>-443787.06</v>
          </cell>
          <cell r="AG1470">
            <v>-443787.05999999988</v>
          </cell>
          <cell r="AH1470">
            <v>-443787.05999999988</v>
          </cell>
          <cell r="AI1470">
            <v>-443787.05999999988</v>
          </cell>
          <cell r="AJ1470">
            <v>-443787.05999999988</v>
          </cell>
        </row>
        <row r="1471">
          <cell r="Q1471">
            <v>-1614.97</v>
          </cell>
          <cell r="R1471">
            <v>-1614.97</v>
          </cell>
          <cell r="S1471">
            <v>-1614.97</v>
          </cell>
          <cell r="T1471">
            <v>-1614.97</v>
          </cell>
          <cell r="AG1471">
            <v>-1614.97</v>
          </cell>
          <cell r="AH1471">
            <v>-1614.97</v>
          </cell>
          <cell r="AI1471">
            <v>-1614.97</v>
          </cell>
          <cell r="AJ1471">
            <v>-1614.97</v>
          </cell>
        </row>
        <row r="1472">
          <cell r="Q1472">
            <v>-48687.62</v>
          </cell>
          <cell r="R1472">
            <v>-48687.62</v>
          </cell>
          <cell r="S1472">
            <v>-48687.62</v>
          </cell>
          <cell r="T1472">
            <v>-48687.62</v>
          </cell>
          <cell r="AG1472">
            <v>-48687.62</v>
          </cell>
          <cell r="AH1472">
            <v>-48687.62</v>
          </cell>
          <cell r="AI1472">
            <v>-48687.62</v>
          </cell>
          <cell r="AJ1472">
            <v>-48687.62</v>
          </cell>
        </row>
        <row r="1473">
          <cell r="Q1473">
            <v>-76732.02</v>
          </cell>
          <cell r="R1473">
            <v>-76732.02</v>
          </cell>
          <cell r="S1473">
            <v>-76732.02</v>
          </cell>
          <cell r="T1473">
            <v>-76732.02</v>
          </cell>
          <cell r="AG1473">
            <v>-76732.02</v>
          </cell>
          <cell r="AH1473">
            <v>-76732.02</v>
          </cell>
          <cell r="AI1473">
            <v>-76732.02</v>
          </cell>
          <cell r="AJ1473">
            <v>-76732.02</v>
          </cell>
        </row>
        <row r="1474">
          <cell r="Q1474">
            <v>-2475</v>
          </cell>
          <cell r="R1474">
            <v>-2475</v>
          </cell>
          <cell r="S1474">
            <v>-2475</v>
          </cell>
          <cell r="T1474">
            <v>-2475</v>
          </cell>
          <cell r="AG1474">
            <v>-2475</v>
          </cell>
          <cell r="AH1474">
            <v>-2475</v>
          </cell>
          <cell r="AI1474">
            <v>-2475</v>
          </cell>
          <cell r="AJ1474">
            <v>-2475</v>
          </cell>
        </row>
        <row r="1475">
          <cell r="Q1475">
            <v>97405</v>
          </cell>
          <cell r="R1475">
            <v>97405</v>
          </cell>
          <cell r="S1475">
            <v>97405</v>
          </cell>
          <cell r="T1475">
            <v>97405</v>
          </cell>
          <cell r="AG1475">
            <v>97405</v>
          </cell>
          <cell r="AH1475">
            <v>97405</v>
          </cell>
          <cell r="AI1475">
            <v>97405</v>
          </cell>
          <cell r="AJ1475">
            <v>97405</v>
          </cell>
        </row>
        <row r="1476">
          <cell r="Q1476">
            <v>-4106</v>
          </cell>
          <cell r="R1476">
            <v>-4106</v>
          </cell>
          <cell r="S1476">
            <v>-4106</v>
          </cell>
          <cell r="T1476">
            <v>-4106</v>
          </cell>
          <cell r="AG1476">
            <v>-4106</v>
          </cell>
          <cell r="AH1476">
            <v>-4106</v>
          </cell>
          <cell r="AI1476">
            <v>-4106</v>
          </cell>
          <cell r="AJ1476">
            <v>-4106</v>
          </cell>
        </row>
        <row r="1477">
          <cell r="Q1477">
            <v>-171529</v>
          </cell>
          <cell r="R1477">
            <v>-171529</v>
          </cell>
          <cell r="S1477">
            <v>-171529</v>
          </cell>
          <cell r="T1477">
            <v>-171529</v>
          </cell>
          <cell r="AG1477">
            <v>-171529</v>
          </cell>
          <cell r="AH1477">
            <v>-171529</v>
          </cell>
          <cell r="AI1477">
            <v>-171529</v>
          </cell>
          <cell r="AJ1477">
            <v>-171529</v>
          </cell>
        </row>
        <row r="1478">
          <cell r="R1478">
            <v>0</v>
          </cell>
          <cell r="S1478">
            <v>0</v>
          </cell>
          <cell r="T1478">
            <v>8644960</v>
          </cell>
          <cell r="AG1478">
            <v>0</v>
          </cell>
          <cell r="AH1478">
            <v>0</v>
          </cell>
          <cell r="AI1478">
            <v>0</v>
          </cell>
          <cell r="AJ1478">
            <v>360206.66666666669</v>
          </cell>
        </row>
        <row r="1479">
          <cell r="Q1479">
            <v>-152467</v>
          </cell>
          <cell r="R1479">
            <v>-152467</v>
          </cell>
          <cell r="S1479">
            <v>-152467</v>
          </cell>
          <cell r="T1479">
            <v>-152467</v>
          </cell>
          <cell r="AG1479">
            <v>-152467</v>
          </cell>
          <cell r="AH1479">
            <v>-152467</v>
          </cell>
          <cell r="AI1479">
            <v>-152467</v>
          </cell>
          <cell r="AJ1479">
            <v>-152467</v>
          </cell>
        </row>
        <row r="1480">
          <cell r="Q1480">
            <v>1365117.79</v>
          </cell>
          <cell r="R1480">
            <v>1365117.79</v>
          </cell>
          <cell r="S1480">
            <v>1365117.79</v>
          </cell>
          <cell r="T1480">
            <v>1365117.79</v>
          </cell>
          <cell r="AG1480">
            <v>1365117.7899999998</v>
          </cell>
          <cell r="AH1480">
            <v>1365117.7899999998</v>
          </cell>
          <cell r="AI1480">
            <v>1365117.7899999998</v>
          </cell>
          <cell r="AJ1480">
            <v>1365117.7899999998</v>
          </cell>
        </row>
        <row r="1481">
          <cell r="Q1481">
            <v>0</v>
          </cell>
          <cell r="R1481">
            <v>0</v>
          </cell>
          <cell r="S1481">
            <v>0</v>
          </cell>
          <cell r="T1481">
            <v>0</v>
          </cell>
          <cell r="AG1481">
            <v>0</v>
          </cell>
          <cell r="AH1481">
            <v>0</v>
          </cell>
          <cell r="AI1481">
            <v>0</v>
          </cell>
          <cell r="AJ1481">
            <v>0</v>
          </cell>
        </row>
        <row r="1482">
          <cell r="Q1482">
            <v>0</v>
          </cell>
          <cell r="R1482">
            <v>0</v>
          </cell>
          <cell r="S1482">
            <v>0</v>
          </cell>
          <cell r="T1482">
            <v>0</v>
          </cell>
          <cell r="AG1482">
            <v>0</v>
          </cell>
          <cell r="AH1482">
            <v>0</v>
          </cell>
          <cell r="AI1482">
            <v>0</v>
          </cell>
          <cell r="AJ1482">
            <v>0</v>
          </cell>
        </row>
        <row r="1483">
          <cell r="Q1483">
            <v>-477999.57</v>
          </cell>
          <cell r="R1483">
            <v>-477999.57</v>
          </cell>
          <cell r="S1483">
            <v>-477999.57</v>
          </cell>
          <cell r="T1483">
            <v>-477999.57</v>
          </cell>
          <cell r="AG1483">
            <v>-477999.57000000007</v>
          </cell>
          <cell r="AH1483">
            <v>-477999.57000000007</v>
          </cell>
          <cell r="AI1483">
            <v>-477999.57000000007</v>
          </cell>
          <cell r="AJ1483">
            <v>-477999.57000000007</v>
          </cell>
        </row>
        <row r="1484">
          <cell r="Q1484">
            <v>-3665</v>
          </cell>
          <cell r="R1484">
            <v>-3665</v>
          </cell>
          <cell r="S1484">
            <v>-3665</v>
          </cell>
          <cell r="T1484">
            <v>-3665</v>
          </cell>
          <cell r="AG1484">
            <v>-3665</v>
          </cell>
          <cell r="AH1484">
            <v>-3665</v>
          </cell>
          <cell r="AI1484">
            <v>-3665</v>
          </cell>
          <cell r="AJ1484">
            <v>-3665</v>
          </cell>
        </row>
        <row r="1485">
          <cell r="Q1485">
            <v>-7054000</v>
          </cell>
          <cell r="R1485">
            <v>-6931000</v>
          </cell>
          <cell r="S1485">
            <v>-6808000</v>
          </cell>
          <cell r="T1485">
            <v>-6685000</v>
          </cell>
          <cell r="AG1485">
            <v>-6017416.666666667</v>
          </cell>
          <cell r="AH1485">
            <v>-6600125</v>
          </cell>
          <cell r="AI1485">
            <v>-7172583.333333333</v>
          </cell>
          <cell r="AJ1485">
            <v>-7397458.333333333</v>
          </cell>
        </row>
        <row r="1486">
          <cell r="Q1486">
            <v>-947000</v>
          </cell>
          <cell r="R1486">
            <v>-947000</v>
          </cell>
          <cell r="S1486">
            <v>-947000</v>
          </cell>
          <cell r="T1486">
            <v>-947000</v>
          </cell>
          <cell r="AG1486">
            <v>-947000</v>
          </cell>
          <cell r="AH1486">
            <v>-947000</v>
          </cell>
          <cell r="AI1486">
            <v>-947000</v>
          </cell>
          <cell r="AJ1486">
            <v>-947000</v>
          </cell>
        </row>
        <row r="1487">
          <cell r="Q1487">
            <v>-4409226</v>
          </cell>
          <cell r="R1487">
            <v>-4374226</v>
          </cell>
          <cell r="S1487">
            <v>-4339226</v>
          </cell>
          <cell r="T1487">
            <v>-4292226</v>
          </cell>
          <cell r="AG1487">
            <v>-3336176.0833333335</v>
          </cell>
          <cell r="AH1487">
            <v>-3504361.5833333335</v>
          </cell>
          <cell r="AI1487">
            <v>-3671880.4166666665</v>
          </cell>
          <cell r="AJ1487">
            <v>-3838274.25</v>
          </cell>
        </row>
        <row r="1488">
          <cell r="Q1488">
            <v>0</v>
          </cell>
          <cell r="R1488">
            <v>0</v>
          </cell>
          <cell r="S1488">
            <v>0</v>
          </cell>
          <cell r="T1488">
            <v>0</v>
          </cell>
          <cell r="AG1488">
            <v>0</v>
          </cell>
          <cell r="AH1488">
            <v>0</v>
          </cell>
          <cell r="AI1488">
            <v>0</v>
          </cell>
          <cell r="AJ1488">
            <v>0</v>
          </cell>
        </row>
        <row r="1489">
          <cell r="R1489">
            <v>0</v>
          </cell>
          <cell r="S1489">
            <v>0</v>
          </cell>
          <cell r="T1489">
            <v>-3551000</v>
          </cell>
          <cell r="AG1489">
            <v>0</v>
          </cell>
          <cell r="AH1489">
            <v>0</v>
          </cell>
          <cell r="AI1489">
            <v>0</v>
          </cell>
          <cell r="AJ1489">
            <v>-147958.33333333334</v>
          </cell>
        </row>
        <row r="1490">
          <cell r="Q1490">
            <v>-68738.990000000005</v>
          </cell>
          <cell r="R1490">
            <v>-63587.75</v>
          </cell>
          <cell r="S1490">
            <v>-58436.51</v>
          </cell>
          <cell r="T1490">
            <v>-53285.27</v>
          </cell>
          <cell r="AG1490">
            <v>-137833.11666666667</v>
          </cell>
          <cell r="AH1490">
            <v>-126583.81791666668</v>
          </cell>
          <cell r="AI1490">
            <v>-115868.40833333333</v>
          </cell>
          <cell r="AJ1490">
            <v>-105680.22125</v>
          </cell>
        </row>
        <row r="1491">
          <cell r="Q1491">
            <v>16256</v>
          </cell>
          <cell r="R1491">
            <v>16256</v>
          </cell>
          <cell r="S1491">
            <v>16256</v>
          </cell>
          <cell r="T1491">
            <v>-53286</v>
          </cell>
          <cell r="AG1491">
            <v>15991.625</v>
          </cell>
          <cell r="AH1491">
            <v>16097.375</v>
          </cell>
          <cell r="AI1491">
            <v>16203.125</v>
          </cell>
          <cell r="AJ1491">
            <v>13358.416666666666</v>
          </cell>
        </row>
        <row r="1492">
          <cell r="Q1492">
            <v>-148493689</v>
          </cell>
          <cell r="R1492">
            <v>-148493689</v>
          </cell>
          <cell r="S1492">
            <v>-148493689</v>
          </cell>
          <cell r="T1492">
            <v>-132630689</v>
          </cell>
          <cell r="AG1492">
            <v>-160943064</v>
          </cell>
          <cell r="AH1492">
            <v>-159102314</v>
          </cell>
          <cell r="AI1492">
            <v>-157261564</v>
          </cell>
          <cell r="AJ1492">
            <v>-155009272.33333334</v>
          </cell>
        </row>
        <row r="1493">
          <cell r="AG1493">
            <v>0</v>
          </cell>
          <cell r="AH1493">
            <v>0</v>
          </cell>
          <cell r="AI1493">
            <v>0</v>
          </cell>
          <cell r="AJ1493">
            <v>0</v>
          </cell>
        </row>
        <row r="1494">
          <cell r="Q1494">
            <v>353000</v>
          </cell>
          <cell r="R1494">
            <v>353000</v>
          </cell>
          <cell r="S1494">
            <v>353000</v>
          </cell>
          <cell r="T1494">
            <v>546000</v>
          </cell>
          <cell r="AG1494">
            <v>23833.333333333332</v>
          </cell>
          <cell r="AH1494">
            <v>64000</v>
          </cell>
          <cell r="AI1494">
            <v>104166.66666666667</v>
          </cell>
          <cell r="AJ1494">
            <v>150208.33333333334</v>
          </cell>
        </row>
        <row r="1495">
          <cell r="Q1495">
            <v>0</v>
          </cell>
          <cell r="R1495">
            <v>0</v>
          </cell>
          <cell r="S1495">
            <v>0</v>
          </cell>
          <cell r="T1495">
            <v>0</v>
          </cell>
          <cell r="AG1495">
            <v>0</v>
          </cell>
          <cell r="AH1495">
            <v>0</v>
          </cell>
          <cell r="AI1495">
            <v>0</v>
          </cell>
          <cell r="AJ1495">
            <v>0</v>
          </cell>
        </row>
        <row r="1496">
          <cell r="Q1496">
            <v>-3454000</v>
          </cell>
          <cell r="R1496">
            <v>-3279000</v>
          </cell>
          <cell r="S1496">
            <v>-3104000</v>
          </cell>
          <cell r="T1496">
            <v>-2929000</v>
          </cell>
          <cell r="AG1496">
            <v>-4504000</v>
          </cell>
          <cell r="AH1496">
            <v>-4329000</v>
          </cell>
          <cell r="AI1496">
            <v>-4154000</v>
          </cell>
          <cell r="AJ1496">
            <v>-3979000</v>
          </cell>
        </row>
        <row r="1497">
          <cell r="Q1497">
            <v>-1673000</v>
          </cell>
          <cell r="R1497">
            <v>-1673000</v>
          </cell>
          <cell r="S1497">
            <v>-1673000</v>
          </cell>
          <cell r="T1497">
            <v>-1673000</v>
          </cell>
          <cell r="AG1497">
            <v>-1673000</v>
          </cell>
          <cell r="AH1497">
            <v>-1673000</v>
          </cell>
          <cell r="AI1497">
            <v>-1673000</v>
          </cell>
          <cell r="AJ1497">
            <v>-1673000</v>
          </cell>
        </row>
        <row r="1498">
          <cell r="Q1498">
            <v>0</v>
          </cell>
          <cell r="R1498">
            <v>0</v>
          </cell>
          <cell r="S1498">
            <v>0</v>
          </cell>
          <cell r="T1498">
            <v>0</v>
          </cell>
          <cell r="AG1498">
            <v>0</v>
          </cell>
          <cell r="AH1498">
            <v>0</v>
          </cell>
          <cell r="AI1498">
            <v>0</v>
          </cell>
          <cell r="AJ1498">
            <v>0</v>
          </cell>
        </row>
        <row r="1499">
          <cell r="Q1499">
            <v>-15485174</v>
          </cell>
          <cell r="R1499">
            <v>-15391174</v>
          </cell>
          <cell r="S1499">
            <v>-15297174</v>
          </cell>
          <cell r="T1499">
            <v>-15203956</v>
          </cell>
          <cell r="AG1499">
            <v>-16048552.75</v>
          </cell>
          <cell r="AH1499">
            <v>-15954701.25</v>
          </cell>
          <cell r="AI1499">
            <v>-15860849.75</v>
          </cell>
          <cell r="AJ1499">
            <v>-15766998.25</v>
          </cell>
        </row>
        <row r="1500">
          <cell r="Q1500">
            <v>-41303000</v>
          </cell>
          <cell r="R1500">
            <v>-41617000</v>
          </cell>
          <cell r="S1500">
            <v>-41940000</v>
          </cell>
          <cell r="T1500">
            <v>-43839000</v>
          </cell>
          <cell r="AG1500">
            <v>-36741625</v>
          </cell>
          <cell r="AH1500">
            <v>-37439791.666666664</v>
          </cell>
          <cell r="AI1500">
            <v>-38133625</v>
          </cell>
          <cell r="AJ1500">
            <v>-38845666.666666664</v>
          </cell>
        </row>
        <row r="1501">
          <cell r="Q1501">
            <v>-13198000</v>
          </cell>
          <cell r="R1501">
            <v>-13139000</v>
          </cell>
          <cell r="S1501">
            <v>-13080000</v>
          </cell>
          <cell r="T1501">
            <v>-12256000</v>
          </cell>
          <cell r="AG1501">
            <v>-13451541.666666666</v>
          </cell>
          <cell r="AH1501">
            <v>-13448333.333333334</v>
          </cell>
          <cell r="AI1501">
            <v>-13422833.333333334</v>
          </cell>
          <cell r="AJ1501">
            <v>-13343125</v>
          </cell>
        </row>
        <row r="1502">
          <cell r="Q1502">
            <v>1332692</v>
          </cell>
          <cell r="R1502">
            <v>1332692</v>
          </cell>
          <cell r="S1502">
            <v>1332692</v>
          </cell>
          <cell r="T1502">
            <v>1332692</v>
          </cell>
          <cell r="AG1502">
            <v>1332692</v>
          </cell>
          <cell r="AH1502">
            <v>1332692</v>
          </cell>
          <cell r="AI1502">
            <v>1332692</v>
          </cell>
          <cell r="AJ1502">
            <v>1332692</v>
          </cell>
        </row>
        <row r="1503">
          <cell r="Q1503">
            <v>-3727000</v>
          </cell>
          <cell r="R1503">
            <v>-3679000</v>
          </cell>
          <cell r="S1503">
            <v>-3631000</v>
          </cell>
          <cell r="T1503">
            <v>-3503000</v>
          </cell>
          <cell r="AG1503">
            <v>-4005291.6666666665</v>
          </cell>
          <cell r="AH1503">
            <v>-3962000</v>
          </cell>
          <cell r="AI1503">
            <v>-3916958.3333333335</v>
          </cell>
          <cell r="AJ1503">
            <v>-3866750</v>
          </cell>
        </row>
        <row r="1504">
          <cell r="Q1504">
            <v>5635154.54</v>
          </cell>
          <cell r="R1504">
            <v>5635154.54</v>
          </cell>
          <cell r="S1504">
            <v>5635154.54</v>
          </cell>
          <cell r="T1504">
            <v>5635154.54</v>
          </cell>
          <cell r="AG1504">
            <v>5635154.54</v>
          </cell>
          <cell r="AH1504">
            <v>5635154.54</v>
          </cell>
          <cell r="AI1504">
            <v>5635154.54</v>
          </cell>
          <cell r="AJ1504">
            <v>5635154.54</v>
          </cell>
        </row>
        <row r="1505">
          <cell r="Q1505">
            <v>-10664000</v>
          </cell>
          <cell r="R1505">
            <v>-10845000</v>
          </cell>
          <cell r="S1505">
            <v>-10898000</v>
          </cell>
          <cell r="T1505">
            <v>-10961000</v>
          </cell>
          <cell r="AG1505">
            <v>-10297666.666666666</v>
          </cell>
          <cell r="AH1505">
            <v>-10360791.666666666</v>
          </cell>
          <cell r="AI1505">
            <v>-10433166.666666666</v>
          </cell>
          <cell r="AJ1505">
            <v>-10509458.333333334</v>
          </cell>
        </row>
        <row r="1506">
          <cell r="Q1506">
            <v>98028</v>
          </cell>
          <cell r="R1506">
            <v>69764</v>
          </cell>
          <cell r="S1506">
            <v>101684</v>
          </cell>
          <cell r="T1506">
            <v>879</v>
          </cell>
          <cell r="AG1506">
            <v>-117826.75</v>
          </cell>
          <cell r="AH1506">
            <v>-96466.916666666672</v>
          </cell>
          <cell r="AI1506">
            <v>-78842.75</v>
          </cell>
          <cell r="AJ1506">
            <v>-68560.666666666672</v>
          </cell>
        </row>
        <row r="1507">
          <cell r="Q1507">
            <v>0</v>
          </cell>
          <cell r="R1507">
            <v>0</v>
          </cell>
          <cell r="S1507">
            <v>0</v>
          </cell>
          <cell r="T1507">
            <v>0</v>
          </cell>
          <cell r="AG1507">
            <v>-364583.33333333331</v>
          </cell>
          <cell r="AH1507">
            <v>-218750</v>
          </cell>
          <cell r="AI1507">
            <v>-72916.666666666672</v>
          </cell>
          <cell r="AJ1507">
            <v>0</v>
          </cell>
        </row>
        <row r="1508">
          <cell r="Q1508">
            <v>-33312000</v>
          </cell>
          <cell r="R1508">
            <v>-33312000</v>
          </cell>
          <cell r="S1508">
            <v>-33312000</v>
          </cell>
          <cell r="T1508">
            <v>-33312000</v>
          </cell>
          <cell r="AG1508">
            <v>-28985750</v>
          </cell>
          <cell r="AH1508">
            <v>-30724750</v>
          </cell>
          <cell r="AI1508">
            <v>-32463750</v>
          </cell>
          <cell r="AJ1508">
            <v>-33333250</v>
          </cell>
        </row>
        <row r="1509">
          <cell r="Q1509">
            <v>-1430000</v>
          </cell>
          <cell r="R1509">
            <v>-1430000</v>
          </cell>
          <cell r="S1509">
            <v>-1430000</v>
          </cell>
          <cell r="T1509">
            <v>-1243000</v>
          </cell>
          <cell r="AG1509">
            <v>-59583.333333333336</v>
          </cell>
          <cell r="AH1509">
            <v>-178750</v>
          </cell>
          <cell r="AI1509">
            <v>-297916.66666666669</v>
          </cell>
          <cell r="AJ1509">
            <v>-409291.66666666669</v>
          </cell>
        </row>
        <row r="1510">
          <cell r="Q1510">
            <v>-72564653</v>
          </cell>
          <cell r="R1510">
            <v>-72912653</v>
          </cell>
          <cell r="S1510">
            <v>-73260653</v>
          </cell>
          <cell r="T1510">
            <v>-70833653</v>
          </cell>
          <cell r="AG1510">
            <v>-72387225.291666672</v>
          </cell>
          <cell r="AH1510">
            <v>-73010696.375</v>
          </cell>
          <cell r="AI1510">
            <v>-73663167.458333328</v>
          </cell>
          <cell r="AJ1510">
            <v>-73938903</v>
          </cell>
        </row>
        <row r="1511">
          <cell r="Q1511">
            <v>12663.58</v>
          </cell>
          <cell r="R1511">
            <v>12663.58</v>
          </cell>
          <cell r="S1511">
            <v>12663.58</v>
          </cell>
          <cell r="T1511">
            <v>12663.58</v>
          </cell>
          <cell r="AG1511">
            <v>12135.92708333333</v>
          </cell>
          <cell r="AH1511">
            <v>11713.808333333334</v>
          </cell>
          <cell r="AI1511">
            <v>11080.63</v>
          </cell>
          <cell r="AJ1511">
            <v>10447.451666666668</v>
          </cell>
        </row>
        <row r="1512">
          <cell r="Q1512">
            <v>44658.07</v>
          </cell>
          <cell r="R1512">
            <v>44658.07</v>
          </cell>
          <cell r="S1512">
            <v>44658.07</v>
          </cell>
          <cell r="T1512">
            <v>44658.07</v>
          </cell>
          <cell r="AG1512">
            <v>42899.414583333331</v>
          </cell>
          <cell r="AH1512">
            <v>41394.930416666662</v>
          </cell>
          <cell r="AI1512">
            <v>39143.876250000001</v>
          </cell>
          <cell r="AJ1512">
            <v>36892.82208333334</v>
          </cell>
        </row>
        <row r="1513">
          <cell r="Q1513">
            <v>1780078.13</v>
          </cell>
          <cell r="R1513">
            <v>1780078.13</v>
          </cell>
          <cell r="S1513">
            <v>1780078.13</v>
          </cell>
          <cell r="T1513">
            <v>1780078.13</v>
          </cell>
          <cell r="AG1513">
            <v>1875439.4541666666</v>
          </cell>
          <cell r="AH1513">
            <v>1778564.4545833331</v>
          </cell>
          <cell r="AI1513">
            <v>1648388.6737499998</v>
          </cell>
          <cell r="AJ1513">
            <v>1518212.8929166663</v>
          </cell>
        </row>
        <row r="1514">
          <cell r="Q1514">
            <v>0</v>
          </cell>
          <cell r="R1514">
            <v>0</v>
          </cell>
          <cell r="S1514">
            <v>0</v>
          </cell>
          <cell r="T1514">
            <v>0</v>
          </cell>
          <cell r="AG1514">
            <v>0</v>
          </cell>
          <cell r="AH1514">
            <v>0</v>
          </cell>
          <cell r="AI1514">
            <v>0</v>
          </cell>
          <cell r="AJ1514">
            <v>0</v>
          </cell>
        </row>
        <row r="1515">
          <cell r="Q1515">
            <v>3724980.33</v>
          </cell>
          <cell r="R1515">
            <v>3724980.44</v>
          </cell>
          <cell r="S1515">
            <v>3724980.44</v>
          </cell>
          <cell r="T1515">
            <v>3724980.44</v>
          </cell>
          <cell r="AG1515">
            <v>2809270.254999999</v>
          </cell>
          <cell r="AH1515">
            <v>2793747.7604166665</v>
          </cell>
          <cell r="AI1515">
            <v>2731662.7662500003</v>
          </cell>
          <cell r="AJ1515">
            <v>2669577.7720833342</v>
          </cell>
        </row>
        <row r="1516">
          <cell r="Q1516">
            <v>0</v>
          </cell>
          <cell r="R1516">
            <v>0</v>
          </cell>
          <cell r="S1516">
            <v>0</v>
          </cell>
          <cell r="T1516">
            <v>0</v>
          </cell>
          <cell r="AG1516">
            <v>0</v>
          </cell>
          <cell r="AH1516">
            <v>0</v>
          </cell>
          <cell r="AI1516">
            <v>0</v>
          </cell>
          <cell r="AJ1516">
            <v>0</v>
          </cell>
        </row>
        <row r="1517">
          <cell r="Q1517">
            <v>0</v>
          </cell>
          <cell r="R1517">
            <v>0</v>
          </cell>
          <cell r="S1517">
            <v>0</v>
          </cell>
          <cell r="T1517">
            <v>0</v>
          </cell>
          <cell r="AG1517">
            <v>0</v>
          </cell>
          <cell r="AH1517">
            <v>0</v>
          </cell>
          <cell r="AI1517">
            <v>0</v>
          </cell>
          <cell r="AJ1517">
            <v>0</v>
          </cell>
        </row>
        <row r="1518">
          <cell r="Q1518">
            <v>60710442.049999997</v>
          </cell>
          <cell r="R1518">
            <v>60710442.049999997</v>
          </cell>
          <cell r="S1518">
            <v>81108562.739999995</v>
          </cell>
          <cell r="T1518">
            <v>81108562.739999995</v>
          </cell>
          <cell r="AG1518">
            <v>46484716.798333339</v>
          </cell>
          <cell r="AH1518">
            <v>45646765.828333341</v>
          </cell>
          <cell r="AI1518">
            <v>44881609.965000004</v>
          </cell>
          <cell r="AJ1518">
            <v>44189249.208333336</v>
          </cell>
        </row>
        <row r="1519">
          <cell r="Q1519">
            <v>0</v>
          </cell>
          <cell r="R1519">
            <v>0</v>
          </cell>
          <cell r="S1519">
            <v>0</v>
          </cell>
          <cell r="T1519">
            <v>0</v>
          </cell>
          <cell r="AG1519">
            <v>0</v>
          </cell>
          <cell r="AH1519">
            <v>0</v>
          </cell>
          <cell r="AI1519">
            <v>0</v>
          </cell>
          <cell r="AJ1519">
            <v>0</v>
          </cell>
        </row>
        <row r="1520">
          <cell r="Q1520">
            <v>-5176339752.4699955</v>
          </cell>
          <cell r="R1520">
            <v>-5103066150.0200014</v>
          </cell>
          <cell r="S1520">
            <v>-5248037725.6400032</v>
          </cell>
          <cell r="T1520">
            <v>-5202564468.2200012</v>
          </cell>
          <cell r="AG1520">
            <v>-5231517078.7645864</v>
          </cell>
          <cell r="AH1520">
            <v>-5236581341.7175074</v>
          </cell>
          <cell r="AI1520">
            <v>-5237726315.5391712</v>
          </cell>
          <cell r="AJ1520">
            <v>-5235690841.9208345</v>
          </cell>
        </row>
        <row r="1521">
          <cell r="Q1521">
            <v>9.5367431640625E-6</v>
          </cell>
          <cell r="R1521">
            <v>0</v>
          </cell>
          <cell r="S1521">
            <v>0</v>
          </cell>
          <cell r="T1521">
            <v>0</v>
          </cell>
          <cell r="AG1521">
            <v>0</v>
          </cell>
          <cell r="AH1521">
            <v>-1.049041748046875E-5</v>
          </cell>
          <cell r="AI1521">
            <v>0</v>
          </cell>
          <cell r="AJ1521">
            <v>0</v>
          </cell>
        </row>
        <row r="1536">
          <cell r="Q1536">
            <v>2.574920654296875E-5</v>
          </cell>
          <cell r="R1536">
            <v>1.1444091796875E-5</v>
          </cell>
          <cell r="S1536">
            <v>2.86102294921875E-6</v>
          </cell>
          <cell r="T1536">
            <v>1.049041748046875E-5</v>
          </cell>
        </row>
        <row r="1542">
          <cell r="S1542">
            <v>18230001</v>
          </cell>
          <cell r="T1542" t="str">
            <v>Tenaska</v>
          </cell>
        </row>
        <row r="1543">
          <cell r="S1543">
            <v>18230171</v>
          </cell>
          <cell r="T1543" t="str">
            <v>Cabot</v>
          </cell>
        </row>
        <row r="1544">
          <cell r="S1544">
            <v>18230041</v>
          </cell>
          <cell r="T1544" t="str">
            <v>Colstrip Common FERC Adj - Reg Asset</v>
          </cell>
        </row>
        <row r="1545">
          <cell r="S1545">
            <v>18230051</v>
          </cell>
          <cell r="T1545" t="str">
            <v>Accum Amortization Colstrip-Common FERC</v>
          </cell>
        </row>
        <row r="1546">
          <cell r="S1546">
            <v>18230061</v>
          </cell>
          <cell r="T1546" t="str">
            <v>Colstrip Def Depr FERC Adj - Reg</v>
          </cell>
        </row>
        <row r="1547">
          <cell r="S1547">
            <v>18230071</v>
          </cell>
          <cell r="T1547" t="str">
            <v>BPA Power Exch Invstmt - Reg Asset</v>
          </cell>
        </row>
        <row r="1548">
          <cell r="S1548">
            <v>18230081</v>
          </cell>
          <cell r="T1548" t="str">
            <v>BPA Power Exch Inv Amortization - Reg Asset</v>
          </cell>
        </row>
        <row r="1549">
          <cell r="S1549">
            <v>18230031</v>
          </cell>
          <cell r="T1549" t="str">
            <v>Electric - Def AFUDC - Regulatory Asset</v>
          </cell>
        </row>
      </sheetData>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Actual"/>
      <sheetName val="#REF"/>
    </sheetNames>
    <sheetDataSet>
      <sheetData sheetId="0" refreshError="1">
        <row r="3">
          <cell r="BQ3" t="str">
            <v>Difference = Current - Prior 12.2.04 Small Outlook</v>
          </cell>
          <cell r="CC3" t="str">
            <v>1.6.05 vs 04 Actuals</v>
          </cell>
          <cell r="CD3" t="str">
            <v>&lt;===Outlook Date</v>
          </cell>
        </row>
        <row r="4">
          <cell r="BR4" t="str">
            <v>cells contain non-kwi costs</v>
          </cell>
          <cell r="CC4">
            <v>12</v>
          </cell>
        </row>
        <row r="5">
          <cell r="BQ5" t="str">
            <v>Actuals</v>
          </cell>
          <cell r="BR5" t="str">
            <v>Actuals</v>
          </cell>
          <cell r="BS5" t="str">
            <v>Actuals</v>
          </cell>
          <cell r="BT5" t="str">
            <v>Actuals</v>
          </cell>
          <cell r="BU5" t="str">
            <v>Actuals</v>
          </cell>
          <cell r="BV5" t="str">
            <v>Actuals</v>
          </cell>
          <cell r="BW5" t="str">
            <v>Actuals</v>
          </cell>
          <cell r="BX5" t="str">
            <v>Actuals</v>
          </cell>
          <cell r="BY5" t="str">
            <v>Actuals</v>
          </cell>
          <cell r="BZ5" t="str">
            <v>Actuals</v>
          </cell>
          <cell r="CA5" t="str">
            <v>Actuals</v>
          </cell>
          <cell r="CB5" t="str">
            <v>Frcst</v>
          </cell>
          <cell r="CC5" t="str">
            <v>YTD</v>
          </cell>
          <cell r="CD5" t="str">
            <v xml:space="preserve">Frcst </v>
          </cell>
          <cell r="CE5" t="str">
            <v xml:space="preserve">Total </v>
          </cell>
        </row>
        <row r="6">
          <cell r="BQ6">
            <v>37987</v>
          </cell>
          <cell r="BR6">
            <v>38018</v>
          </cell>
          <cell r="BS6">
            <v>38047</v>
          </cell>
          <cell r="BT6">
            <v>38078</v>
          </cell>
          <cell r="BU6">
            <v>38108</v>
          </cell>
          <cell r="BV6">
            <v>38139</v>
          </cell>
          <cell r="BW6">
            <v>38169</v>
          </cell>
          <cell r="BX6">
            <v>38200</v>
          </cell>
          <cell r="BY6">
            <v>38231</v>
          </cell>
          <cell r="BZ6">
            <v>38261</v>
          </cell>
          <cell r="CA6">
            <v>38292</v>
          </cell>
          <cell r="CB6">
            <v>38322</v>
          </cell>
          <cell r="CC6" t="str">
            <v>Var</v>
          </cell>
          <cell r="CD6" t="str">
            <v>Var</v>
          </cell>
          <cell r="CE6" t="str">
            <v>Var</v>
          </cell>
        </row>
        <row r="7">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row>
        <row r="8">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row>
        <row r="9">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row>
        <row r="10">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row>
        <row r="11">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row>
        <row r="12">
          <cell r="BQ12">
            <v>0</v>
          </cell>
          <cell r="BR12">
            <v>0</v>
          </cell>
          <cell r="BS12">
            <v>0</v>
          </cell>
          <cell r="BT12">
            <v>0</v>
          </cell>
          <cell r="BU12">
            <v>0</v>
          </cell>
          <cell r="BV12">
            <v>0</v>
          </cell>
          <cell r="BW12">
            <v>0</v>
          </cell>
          <cell r="BX12">
            <v>0</v>
          </cell>
          <cell r="BY12">
            <v>0</v>
          </cell>
          <cell r="BZ12">
            <v>0</v>
          </cell>
          <cell r="CA12">
            <v>0</v>
          </cell>
          <cell r="CB12">
            <v>-1917608.3389799967</v>
          </cell>
          <cell r="CC12">
            <v>-1917608.3389799967</v>
          </cell>
          <cell r="CD12">
            <v>7.4505805969238281E-9</v>
          </cell>
          <cell r="CE12">
            <v>-1917608.3389799893</v>
          </cell>
        </row>
        <row r="13">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row>
        <row r="14">
          <cell r="BQ14">
            <v>0</v>
          </cell>
          <cell r="BR14">
            <v>0</v>
          </cell>
          <cell r="BS14">
            <v>0</v>
          </cell>
          <cell r="BT14">
            <v>0</v>
          </cell>
          <cell r="BU14">
            <v>0</v>
          </cell>
          <cell r="BV14">
            <v>0</v>
          </cell>
          <cell r="BW14">
            <v>0</v>
          </cell>
          <cell r="BX14">
            <v>0</v>
          </cell>
          <cell r="BY14">
            <v>0</v>
          </cell>
          <cell r="BZ14">
            <v>0</v>
          </cell>
          <cell r="CA14">
            <v>0</v>
          </cell>
          <cell r="CB14">
            <v>138650.90299999993</v>
          </cell>
          <cell r="CC14">
            <v>138650.90299999993</v>
          </cell>
          <cell r="CD14">
            <v>-2.7939677238464355E-9</v>
          </cell>
          <cell r="CE14">
            <v>138650.90299999714</v>
          </cell>
        </row>
        <row r="15">
          <cell r="BQ15">
            <v>0</v>
          </cell>
          <cell r="BR15">
            <v>0</v>
          </cell>
          <cell r="BS15">
            <v>0</v>
          </cell>
          <cell r="BT15">
            <v>0</v>
          </cell>
          <cell r="BU15">
            <v>0</v>
          </cell>
          <cell r="BV15">
            <v>0</v>
          </cell>
          <cell r="BW15">
            <v>0</v>
          </cell>
          <cell r="BX15">
            <v>0</v>
          </cell>
          <cell r="BY15">
            <v>0</v>
          </cell>
          <cell r="BZ15">
            <v>0</v>
          </cell>
          <cell r="CA15">
            <v>0</v>
          </cell>
          <cell r="CB15">
            <v>-257898.3</v>
          </cell>
          <cell r="CC15">
            <v>-257898.3</v>
          </cell>
          <cell r="CD15">
            <v>-6.9849193096160889E-10</v>
          </cell>
          <cell r="CE15">
            <v>-257898.30000000075</v>
          </cell>
        </row>
        <row r="16">
          <cell r="BQ16">
            <v>0</v>
          </cell>
          <cell r="BR16">
            <v>0</v>
          </cell>
          <cell r="BS16">
            <v>0</v>
          </cell>
          <cell r="BT16">
            <v>0</v>
          </cell>
          <cell r="BU16">
            <v>0</v>
          </cell>
          <cell r="BV16">
            <v>0</v>
          </cell>
          <cell r="BW16">
            <v>0</v>
          </cell>
          <cell r="BX16">
            <v>0</v>
          </cell>
          <cell r="BY16">
            <v>0</v>
          </cell>
          <cell r="BZ16">
            <v>0</v>
          </cell>
          <cell r="CA16">
            <v>0</v>
          </cell>
          <cell r="CB16">
            <v>1697</v>
          </cell>
          <cell r="CC16">
            <v>1697</v>
          </cell>
          <cell r="CD16">
            <v>0</v>
          </cell>
          <cell r="CE16">
            <v>1697</v>
          </cell>
        </row>
        <row r="17">
          <cell r="BQ17">
            <v>0</v>
          </cell>
          <cell r="BR17">
            <v>0</v>
          </cell>
          <cell r="BS17">
            <v>0</v>
          </cell>
          <cell r="BT17">
            <v>0</v>
          </cell>
          <cell r="BU17">
            <v>0</v>
          </cell>
          <cell r="BV17">
            <v>0</v>
          </cell>
          <cell r="BW17">
            <v>0</v>
          </cell>
          <cell r="BX17">
            <v>0</v>
          </cell>
          <cell r="BY17">
            <v>0</v>
          </cell>
          <cell r="BZ17">
            <v>0</v>
          </cell>
          <cell r="CA17">
            <v>0</v>
          </cell>
          <cell r="CB17">
            <v>422</v>
          </cell>
          <cell r="CC17">
            <v>422</v>
          </cell>
          <cell r="CD17">
            <v>0</v>
          </cell>
          <cell r="CE17">
            <v>422</v>
          </cell>
        </row>
        <row r="18">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row>
        <row r="19">
          <cell r="BQ19">
            <v>0</v>
          </cell>
          <cell r="BR19">
            <v>0</v>
          </cell>
          <cell r="BS19">
            <v>0</v>
          </cell>
          <cell r="BT19">
            <v>0</v>
          </cell>
          <cell r="BU19">
            <v>0</v>
          </cell>
          <cell r="BV19">
            <v>0</v>
          </cell>
          <cell r="BW19">
            <v>0</v>
          </cell>
          <cell r="BX19">
            <v>0</v>
          </cell>
          <cell r="BY19">
            <v>0</v>
          </cell>
          <cell r="BZ19">
            <v>0</v>
          </cell>
          <cell r="CA19">
            <v>0</v>
          </cell>
          <cell r="CB19">
            <v>-4393.9696960271976</v>
          </cell>
          <cell r="CC19">
            <v>-4393.9696960271976</v>
          </cell>
          <cell r="CD19">
            <v>-2.9103830456733704E-11</v>
          </cell>
          <cell r="CE19">
            <v>-4393.9696960272267</v>
          </cell>
        </row>
        <row r="20">
          <cell r="BQ20">
            <v>0</v>
          </cell>
          <cell r="BR20">
            <v>0</v>
          </cell>
          <cell r="BS20">
            <v>0</v>
          </cell>
          <cell r="BT20">
            <v>0</v>
          </cell>
          <cell r="BU20">
            <v>0</v>
          </cell>
          <cell r="BV20">
            <v>0</v>
          </cell>
          <cell r="BW20">
            <v>0</v>
          </cell>
          <cell r="BX20">
            <v>0</v>
          </cell>
          <cell r="BY20">
            <v>0</v>
          </cell>
          <cell r="BZ20">
            <v>0</v>
          </cell>
          <cell r="CA20">
            <v>0</v>
          </cell>
          <cell r="CB20">
            <v>2992.8204634516005</v>
          </cell>
          <cell r="CC20">
            <v>2992.8204634516005</v>
          </cell>
          <cell r="CD20">
            <v>-4.3655745685100555E-11</v>
          </cell>
          <cell r="CE20">
            <v>2992.8204634515569</v>
          </cell>
        </row>
        <row r="21">
          <cell r="BQ21">
            <v>0</v>
          </cell>
          <cell r="BR21">
            <v>0</v>
          </cell>
          <cell r="BS21">
            <v>0</v>
          </cell>
          <cell r="BT21">
            <v>0</v>
          </cell>
          <cell r="BU21">
            <v>0</v>
          </cell>
          <cell r="BV21">
            <v>0</v>
          </cell>
          <cell r="BW21">
            <v>0</v>
          </cell>
          <cell r="BX21">
            <v>0</v>
          </cell>
          <cell r="BY21">
            <v>0</v>
          </cell>
          <cell r="BZ21">
            <v>0</v>
          </cell>
          <cell r="CA21">
            <v>0</v>
          </cell>
          <cell r="CB21">
            <v>934698.90143875685</v>
          </cell>
          <cell r="CC21">
            <v>934698.90143875685</v>
          </cell>
          <cell r="CD21">
            <v>9.3132257461547852E-10</v>
          </cell>
          <cell r="CE21">
            <v>934698.90143875778</v>
          </cell>
        </row>
        <row r="22">
          <cell r="BQ22">
            <v>0</v>
          </cell>
          <cell r="BR22">
            <v>0</v>
          </cell>
          <cell r="BS22">
            <v>0</v>
          </cell>
          <cell r="BT22">
            <v>0</v>
          </cell>
          <cell r="BU22">
            <v>0</v>
          </cell>
          <cell r="BV22">
            <v>0</v>
          </cell>
          <cell r="BW22">
            <v>0</v>
          </cell>
          <cell r="BX22">
            <v>0</v>
          </cell>
          <cell r="BY22">
            <v>0</v>
          </cell>
          <cell r="BZ22">
            <v>0</v>
          </cell>
          <cell r="CA22">
            <v>0</v>
          </cell>
          <cell r="CB22">
            <v>-57334.993610379985</v>
          </cell>
          <cell r="CC22">
            <v>-57334.993610379985</v>
          </cell>
          <cell r="CD22">
            <v>-2.3283064365386963E-10</v>
          </cell>
          <cell r="CE22">
            <v>-57334.993610380217</v>
          </cell>
        </row>
        <row r="23">
          <cell r="BQ23">
            <v>0</v>
          </cell>
          <cell r="BR23">
            <v>0</v>
          </cell>
          <cell r="BS23">
            <v>0</v>
          </cell>
          <cell r="BT23">
            <v>0</v>
          </cell>
          <cell r="BU23">
            <v>0</v>
          </cell>
          <cell r="BV23">
            <v>0</v>
          </cell>
          <cell r="BW23">
            <v>0</v>
          </cell>
          <cell r="BX23">
            <v>0</v>
          </cell>
          <cell r="BY23">
            <v>0</v>
          </cell>
          <cell r="BZ23">
            <v>0</v>
          </cell>
          <cell r="CA23">
            <v>0</v>
          </cell>
          <cell r="CB23">
            <v>3180</v>
          </cell>
          <cell r="CC23">
            <v>3180</v>
          </cell>
          <cell r="CD23">
            <v>0</v>
          </cell>
          <cell r="CE23">
            <v>3180</v>
          </cell>
        </row>
        <row r="24">
          <cell r="BQ24">
            <v>0</v>
          </cell>
          <cell r="BR24">
            <v>0</v>
          </cell>
          <cell r="BS24">
            <v>0</v>
          </cell>
          <cell r="BT24">
            <v>0</v>
          </cell>
          <cell r="BU24">
            <v>0</v>
          </cell>
          <cell r="BV24">
            <v>0</v>
          </cell>
          <cell r="BW24">
            <v>0</v>
          </cell>
          <cell r="BX24">
            <v>0</v>
          </cell>
          <cell r="BY24">
            <v>0</v>
          </cell>
          <cell r="BZ24">
            <v>0</v>
          </cell>
          <cell r="CA24">
            <v>0</v>
          </cell>
          <cell r="CB24">
            <v>-37886.270346859936</v>
          </cell>
          <cell r="CC24">
            <v>-37886.270346859936</v>
          </cell>
          <cell r="CD24">
            <v>-1.3969838619232178E-9</v>
          </cell>
          <cell r="CE24">
            <v>-37886.270346861333</v>
          </cell>
        </row>
        <row r="25">
          <cell r="BQ25">
            <v>0</v>
          </cell>
          <cell r="BR25">
            <v>0</v>
          </cell>
          <cell r="BS25">
            <v>0</v>
          </cell>
          <cell r="BT25">
            <v>0</v>
          </cell>
          <cell r="BU25">
            <v>0</v>
          </cell>
          <cell r="BV25">
            <v>0</v>
          </cell>
          <cell r="BW25">
            <v>0</v>
          </cell>
          <cell r="BX25">
            <v>0</v>
          </cell>
          <cell r="BY25">
            <v>0</v>
          </cell>
          <cell r="BZ25">
            <v>0</v>
          </cell>
          <cell r="CA25">
            <v>0</v>
          </cell>
          <cell r="CB25">
            <v>-38317</v>
          </cell>
          <cell r="CC25">
            <v>-38317</v>
          </cell>
          <cell r="CD25">
            <v>0</v>
          </cell>
          <cell r="CE25">
            <v>-38317</v>
          </cell>
        </row>
        <row r="26">
          <cell r="BQ26">
            <v>0</v>
          </cell>
          <cell r="BR26">
            <v>0</v>
          </cell>
          <cell r="BS26">
            <v>0</v>
          </cell>
          <cell r="BT26">
            <v>0</v>
          </cell>
          <cell r="BU26">
            <v>0</v>
          </cell>
          <cell r="BV26">
            <v>0</v>
          </cell>
          <cell r="BW26">
            <v>0</v>
          </cell>
          <cell r="BX26">
            <v>0</v>
          </cell>
          <cell r="BY26">
            <v>0</v>
          </cell>
          <cell r="BZ26">
            <v>0</v>
          </cell>
          <cell r="CA26">
            <v>0</v>
          </cell>
          <cell r="CB26">
            <v>-206231.25317301042</v>
          </cell>
          <cell r="CC26">
            <v>-206231.25317301042</v>
          </cell>
          <cell r="CD26">
            <v>1.862645149230957E-9</v>
          </cell>
          <cell r="CE26">
            <v>-206231.25317300856</v>
          </cell>
        </row>
        <row r="27">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row>
        <row r="28">
          <cell r="BQ28">
            <v>0</v>
          </cell>
          <cell r="BR28">
            <v>0</v>
          </cell>
          <cell r="BS28">
            <v>0</v>
          </cell>
          <cell r="BT28">
            <v>0</v>
          </cell>
          <cell r="BU28">
            <v>0</v>
          </cell>
          <cell r="BV28">
            <v>0</v>
          </cell>
          <cell r="BW28">
            <v>0</v>
          </cell>
          <cell r="BX28">
            <v>0</v>
          </cell>
          <cell r="BY28">
            <v>0</v>
          </cell>
          <cell r="BZ28">
            <v>0</v>
          </cell>
          <cell r="CA28">
            <v>0</v>
          </cell>
          <cell r="CB28">
            <v>-7975.44</v>
          </cell>
          <cell r="CC28">
            <v>-7975.44</v>
          </cell>
          <cell r="CD28">
            <v>5.8207660913467407E-11</v>
          </cell>
          <cell r="CE28">
            <v>-7975.4399999999441</v>
          </cell>
        </row>
        <row r="29">
          <cell r="BQ29">
            <v>0</v>
          </cell>
          <cell r="BR29">
            <v>0</v>
          </cell>
          <cell r="BS29">
            <v>0</v>
          </cell>
          <cell r="BT29">
            <v>0</v>
          </cell>
          <cell r="BU29">
            <v>0</v>
          </cell>
          <cell r="BV29">
            <v>0</v>
          </cell>
          <cell r="BW29">
            <v>0</v>
          </cell>
          <cell r="BX29">
            <v>0</v>
          </cell>
          <cell r="BY29">
            <v>0</v>
          </cell>
          <cell r="BZ29">
            <v>0</v>
          </cell>
          <cell r="CA29">
            <v>0</v>
          </cell>
          <cell r="CB29">
            <v>7628.160000000149</v>
          </cell>
          <cell r="CC29">
            <v>7628.160000000149</v>
          </cell>
          <cell r="CD29">
            <v>-3.7252902984619141E-9</v>
          </cell>
          <cell r="CE29">
            <v>7628.1599999964237</v>
          </cell>
        </row>
        <row r="30">
          <cell r="BQ30">
            <v>0</v>
          </cell>
          <cell r="BR30">
            <v>0</v>
          </cell>
          <cell r="BS30">
            <v>0</v>
          </cell>
          <cell r="BT30">
            <v>0</v>
          </cell>
          <cell r="BU30">
            <v>0</v>
          </cell>
          <cell r="BV30">
            <v>0</v>
          </cell>
          <cell r="BW30">
            <v>0</v>
          </cell>
          <cell r="BX30">
            <v>0</v>
          </cell>
          <cell r="BY30">
            <v>0</v>
          </cell>
          <cell r="BZ30">
            <v>0</v>
          </cell>
          <cell r="CA30">
            <v>0</v>
          </cell>
          <cell r="CB30">
            <v>-1057</v>
          </cell>
          <cell r="CC30">
            <v>-1057</v>
          </cell>
          <cell r="CD30">
            <v>0</v>
          </cell>
          <cell r="CE30">
            <v>-1057</v>
          </cell>
        </row>
        <row r="31">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row>
        <row r="32">
          <cell r="BQ32">
            <v>0</v>
          </cell>
          <cell r="BR32">
            <v>0</v>
          </cell>
          <cell r="BS32">
            <v>0</v>
          </cell>
          <cell r="BT32">
            <v>0</v>
          </cell>
          <cell r="BU32">
            <v>0</v>
          </cell>
          <cell r="BV32">
            <v>0</v>
          </cell>
          <cell r="BW32">
            <v>0</v>
          </cell>
          <cell r="BX32">
            <v>0</v>
          </cell>
          <cell r="BY32">
            <v>0</v>
          </cell>
          <cell r="BZ32">
            <v>0</v>
          </cell>
          <cell r="CA32">
            <v>0</v>
          </cell>
          <cell r="CB32">
            <v>37250</v>
          </cell>
          <cell r="CC32">
            <v>37250</v>
          </cell>
          <cell r="CD32">
            <v>0</v>
          </cell>
          <cell r="CE32">
            <v>37250</v>
          </cell>
        </row>
        <row r="33">
          <cell r="BQ33">
            <v>0</v>
          </cell>
          <cell r="BR33">
            <v>0</v>
          </cell>
          <cell r="BS33">
            <v>0</v>
          </cell>
          <cell r="BT33">
            <v>0</v>
          </cell>
          <cell r="BU33">
            <v>0</v>
          </cell>
          <cell r="BV33">
            <v>0</v>
          </cell>
          <cell r="BW33">
            <v>0</v>
          </cell>
          <cell r="BX33">
            <v>0</v>
          </cell>
          <cell r="BY33">
            <v>0</v>
          </cell>
          <cell r="BZ33">
            <v>0</v>
          </cell>
          <cell r="CA33">
            <v>0</v>
          </cell>
          <cell r="CB33">
            <v>-142719.4299965314</v>
          </cell>
          <cell r="CC33">
            <v>-142719.4299965314</v>
          </cell>
          <cell r="CD33">
            <v>0</v>
          </cell>
          <cell r="CE33">
            <v>-142719.42999653146</v>
          </cell>
        </row>
        <row r="34">
          <cell r="BQ34">
            <v>0</v>
          </cell>
          <cell r="BR34">
            <v>0</v>
          </cell>
          <cell r="BS34">
            <v>0</v>
          </cell>
          <cell r="BT34">
            <v>0</v>
          </cell>
          <cell r="BU34">
            <v>0</v>
          </cell>
          <cell r="BV34">
            <v>0</v>
          </cell>
          <cell r="BW34">
            <v>0</v>
          </cell>
          <cell r="BX34">
            <v>0</v>
          </cell>
          <cell r="BY34">
            <v>0</v>
          </cell>
          <cell r="BZ34">
            <v>0</v>
          </cell>
          <cell r="CA34">
            <v>0</v>
          </cell>
          <cell r="CB34">
            <v>5272</v>
          </cell>
          <cell r="CC34">
            <v>5272</v>
          </cell>
          <cell r="CD34">
            <v>0</v>
          </cell>
          <cell r="CE34">
            <v>5272</v>
          </cell>
        </row>
        <row r="35">
          <cell r="BQ35">
            <v>0</v>
          </cell>
          <cell r="BR35">
            <v>0</v>
          </cell>
          <cell r="BS35">
            <v>0</v>
          </cell>
          <cell r="BT35">
            <v>0</v>
          </cell>
          <cell r="BU35">
            <v>0</v>
          </cell>
          <cell r="BV35">
            <v>0</v>
          </cell>
          <cell r="BW35">
            <v>0</v>
          </cell>
          <cell r="BX35">
            <v>0</v>
          </cell>
          <cell r="BY35">
            <v>0</v>
          </cell>
          <cell r="BZ35">
            <v>0</v>
          </cell>
          <cell r="CA35">
            <v>0</v>
          </cell>
          <cell r="CB35">
            <v>11690</v>
          </cell>
          <cell r="CC35">
            <v>11690</v>
          </cell>
          <cell r="CD35">
            <v>0</v>
          </cell>
          <cell r="CE35">
            <v>11690</v>
          </cell>
        </row>
        <row r="36">
          <cell r="BQ36">
            <v>0</v>
          </cell>
          <cell r="BR36">
            <v>0</v>
          </cell>
          <cell r="BS36">
            <v>0</v>
          </cell>
          <cell r="BT36">
            <v>0</v>
          </cell>
          <cell r="BU36">
            <v>0</v>
          </cell>
          <cell r="BV36">
            <v>0</v>
          </cell>
          <cell r="BW36">
            <v>0</v>
          </cell>
          <cell r="BX36">
            <v>0</v>
          </cell>
          <cell r="BY36">
            <v>0</v>
          </cell>
          <cell r="BZ36">
            <v>0</v>
          </cell>
          <cell r="CA36">
            <v>0</v>
          </cell>
          <cell r="CB36">
            <v>-34690</v>
          </cell>
          <cell r="CC36">
            <v>-34690</v>
          </cell>
          <cell r="CD36">
            <v>0</v>
          </cell>
          <cell r="CE36">
            <v>-34690</v>
          </cell>
        </row>
        <row r="37">
          <cell r="BQ37">
            <v>0</v>
          </cell>
          <cell r="BR37">
            <v>0</v>
          </cell>
          <cell r="BS37">
            <v>0</v>
          </cell>
          <cell r="BT37">
            <v>0</v>
          </cell>
          <cell r="BU37">
            <v>0</v>
          </cell>
          <cell r="BV37">
            <v>0</v>
          </cell>
          <cell r="BW37">
            <v>0</v>
          </cell>
          <cell r="BX37">
            <v>0</v>
          </cell>
          <cell r="BY37">
            <v>0</v>
          </cell>
          <cell r="BZ37">
            <v>0</v>
          </cell>
          <cell r="CA37">
            <v>0</v>
          </cell>
          <cell r="CB37">
            <v>-6931.5</v>
          </cell>
          <cell r="CC37">
            <v>-6931.5</v>
          </cell>
          <cell r="CD37">
            <v>0</v>
          </cell>
          <cell r="CE37">
            <v>-6931.5</v>
          </cell>
        </row>
        <row r="38">
          <cell r="BQ38">
            <v>0</v>
          </cell>
          <cell r="BR38">
            <v>0</v>
          </cell>
          <cell r="BS38">
            <v>0</v>
          </cell>
          <cell r="BT38">
            <v>0</v>
          </cell>
          <cell r="BU38">
            <v>0</v>
          </cell>
          <cell r="BV38">
            <v>0</v>
          </cell>
          <cell r="BW38">
            <v>0</v>
          </cell>
          <cell r="BX38">
            <v>0</v>
          </cell>
          <cell r="BY38">
            <v>0</v>
          </cell>
          <cell r="BZ38">
            <v>0</v>
          </cell>
          <cell r="CA38">
            <v>0</v>
          </cell>
          <cell r="CB38">
            <v>-11</v>
          </cell>
          <cell r="CC38">
            <v>-11</v>
          </cell>
          <cell r="CD38">
            <v>0</v>
          </cell>
          <cell r="CE38">
            <v>-11</v>
          </cell>
        </row>
        <row r="39">
          <cell r="BQ39">
            <v>0</v>
          </cell>
          <cell r="BR39">
            <v>0</v>
          </cell>
          <cell r="BS39">
            <v>0</v>
          </cell>
          <cell r="BT39">
            <v>0</v>
          </cell>
          <cell r="BU39">
            <v>0</v>
          </cell>
          <cell r="BV39">
            <v>0</v>
          </cell>
          <cell r="BW39">
            <v>0</v>
          </cell>
          <cell r="BX39">
            <v>0</v>
          </cell>
          <cell r="BY39">
            <v>0</v>
          </cell>
          <cell r="BZ39">
            <v>0</v>
          </cell>
          <cell r="CA39">
            <v>0</v>
          </cell>
          <cell r="CB39">
            <v>675</v>
          </cell>
          <cell r="CC39">
            <v>675</v>
          </cell>
          <cell r="CD39">
            <v>0</v>
          </cell>
          <cell r="CE39">
            <v>675</v>
          </cell>
        </row>
        <row r="40">
          <cell r="BQ40">
            <v>0</v>
          </cell>
          <cell r="BR40">
            <v>0</v>
          </cell>
          <cell r="BS40">
            <v>0</v>
          </cell>
          <cell r="BT40">
            <v>0</v>
          </cell>
          <cell r="BU40">
            <v>0</v>
          </cell>
          <cell r="BV40">
            <v>0</v>
          </cell>
          <cell r="BW40">
            <v>0</v>
          </cell>
          <cell r="BX40">
            <v>0</v>
          </cell>
          <cell r="BY40">
            <v>0</v>
          </cell>
          <cell r="BZ40">
            <v>0</v>
          </cell>
          <cell r="CA40">
            <v>0</v>
          </cell>
          <cell r="CB40">
            <v>1185</v>
          </cell>
          <cell r="CC40">
            <v>1185</v>
          </cell>
          <cell r="CD40">
            <v>0</v>
          </cell>
          <cell r="CE40">
            <v>1185</v>
          </cell>
        </row>
        <row r="41">
          <cell r="BQ41">
            <v>0</v>
          </cell>
          <cell r="BR41">
            <v>0</v>
          </cell>
          <cell r="BS41">
            <v>0</v>
          </cell>
          <cell r="BT41">
            <v>0</v>
          </cell>
          <cell r="BU41">
            <v>0</v>
          </cell>
          <cell r="BV41">
            <v>0</v>
          </cell>
          <cell r="BW41">
            <v>0</v>
          </cell>
          <cell r="BX41">
            <v>0</v>
          </cell>
          <cell r="BY41">
            <v>0</v>
          </cell>
          <cell r="BZ41">
            <v>0</v>
          </cell>
          <cell r="CA41">
            <v>0</v>
          </cell>
          <cell r="CB41">
            <v>3029.5</v>
          </cell>
          <cell r="CC41">
            <v>3029.5</v>
          </cell>
          <cell r="CD41">
            <v>0</v>
          </cell>
          <cell r="CE41">
            <v>3029.5</v>
          </cell>
        </row>
        <row r="42">
          <cell r="BQ42">
            <v>0</v>
          </cell>
          <cell r="BR42">
            <v>0</v>
          </cell>
          <cell r="BS42">
            <v>0</v>
          </cell>
          <cell r="BT42">
            <v>0</v>
          </cell>
          <cell r="BU42">
            <v>0</v>
          </cell>
          <cell r="BV42">
            <v>0</v>
          </cell>
          <cell r="BW42">
            <v>0</v>
          </cell>
          <cell r="BX42">
            <v>0</v>
          </cell>
          <cell r="BY42">
            <v>0</v>
          </cell>
          <cell r="BZ42">
            <v>0</v>
          </cell>
          <cell r="CA42">
            <v>0</v>
          </cell>
          <cell r="CB42">
            <v>-61616.850000000093</v>
          </cell>
          <cell r="CC42">
            <v>-61616.850000000093</v>
          </cell>
          <cell r="CD42">
            <v>4.6566128730773926E-10</v>
          </cell>
          <cell r="CE42">
            <v>-61616.849999999627</v>
          </cell>
        </row>
        <row r="43">
          <cell r="BQ43">
            <v>0</v>
          </cell>
          <cell r="BR43">
            <v>0</v>
          </cell>
          <cell r="BS43">
            <v>0</v>
          </cell>
          <cell r="BT43">
            <v>0</v>
          </cell>
          <cell r="BU43">
            <v>0</v>
          </cell>
          <cell r="BV43">
            <v>0</v>
          </cell>
          <cell r="BW43">
            <v>0</v>
          </cell>
          <cell r="BX43">
            <v>0</v>
          </cell>
          <cell r="BY43">
            <v>0</v>
          </cell>
          <cell r="BZ43">
            <v>0</v>
          </cell>
          <cell r="CA43">
            <v>0</v>
          </cell>
          <cell r="CB43">
            <v>-599</v>
          </cell>
          <cell r="CC43">
            <v>-599</v>
          </cell>
          <cell r="CD43">
            <v>0</v>
          </cell>
          <cell r="CE43">
            <v>-599</v>
          </cell>
        </row>
        <row r="44">
          <cell r="BQ44">
            <v>0</v>
          </cell>
          <cell r="BR44">
            <v>0</v>
          </cell>
          <cell r="BS44">
            <v>0</v>
          </cell>
          <cell r="BT44">
            <v>0</v>
          </cell>
          <cell r="BU44">
            <v>0</v>
          </cell>
          <cell r="BV44">
            <v>0</v>
          </cell>
          <cell r="BW44">
            <v>0</v>
          </cell>
          <cell r="BX44">
            <v>0</v>
          </cell>
          <cell r="BY44">
            <v>0</v>
          </cell>
          <cell r="BZ44">
            <v>0</v>
          </cell>
          <cell r="CA44">
            <v>0</v>
          </cell>
          <cell r="CB44">
            <v>283662.5</v>
          </cell>
          <cell r="CC44">
            <v>283662.5</v>
          </cell>
          <cell r="CD44">
            <v>0</v>
          </cell>
          <cell r="CE44">
            <v>283662.5</v>
          </cell>
        </row>
        <row r="45">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row>
        <row r="46">
          <cell r="BQ46">
            <v>0</v>
          </cell>
          <cell r="BR46">
            <v>0</v>
          </cell>
          <cell r="BS46">
            <v>0</v>
          </cell>
          <cell r="BT46">
            <v>0</v>
          </cell>
          <cell r="BU46">
            <v>0</v>
          </cell>
          <cell r="BV46">
            <v>0</v>
          </cell>
          <cell r="BW46">
            <v>0</v>
          </cell>
          <cell r="BX46">
            <v>0</v>
          </cell>
          <cell r="BY46">
            <v>0</v>
          </cell>
          <cell r="BZ46">
            <v>0</v>
          </cell>
          <cell r="CA46">
            <v>0</v>
          </cell>
          <cell r="CB46">
            <v>-85873</v>
          </cell>
          <cell r="CC46">
            <v>-85873</v>
          </cell>
          <cell r="CD46">
            <v>0</v>
          </cell>
          <cell r="CE46">
            <v>-85873</v>
          </cell>
        </row>
        <row r="47">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row>
        <row r="48">
          <cell r="BQ48">
            <v>0</v>
          </cell>
          <cell r="BR48">
            <v>0</v>
          </cell>
          <cell r="BS48">
            <v>0</v>
          </cell>
          <cell r="BT48">
            <v>0</v>
          </cell>
          <cell r="BU48">
            <v>0</v>
          </cell>
          <cell r="BV48">
            <v>0</v>
          </cell>
          <cell r="BW48">
            <v>0</v>
          </cell>
          <cell r="BX48">
            <v>0</v>
          </cell>
          <cell r="BY48">
            <v>0</v>
          </cell>
          <cell r="BZ48">
            <v>0</v>
          </cell>
          <cell r="CA48">
            <v>0</v>
          </cell>
          <cell r="CB48">
            <v>3399552.2</v>
          </cell>
          <cell r="CC48">
            <v>3399552.2</v>
          </cell>
          <cell r="CD48">
            <v>-1.1175870895385742E-8</v>
          </cell>
          <cell r="CE48">
            <v>3399552.1999999881</v>
          </cell>
        </row>
        <row r="49">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row>
        <row r="50">
          <cell r="BQ50">
            <v>0</v>
          </cell>
          <cell r="BR50">
            <v>0</v>
          </cell>
          <cell r="BS50">
            <v>0</v>
          </cell>
          <cell r="BT50">
            <v>0</v>
          </cell>
          <cell r="BU50">
            <v>0</v>
          </cell>
          <cell r="BV50">
            <v>0</v>
          </cell>
          <cell r="BW50">
            <v>0</v>
          </cell>
          <cell r="BX50">
            <v>0</v>
          </cell>
          <cell r="BY50">
            <v>0</v>
          </cell>
          <cell r="BZ50">
            <v>0</v>
          </cell>
          <cell r="CA50">
            <v>0</v>
          </cell>
          <cell r="CB50">
            <v>-2802216.2</v>
          </cell>
          <cell r="CC50">
            <v>-2802216.2</v>
          </cell>
          <cell r="CD50">
            <v>-3.7252902984619141E-9</v>
          </cell>
          <cell r="CE50">
            <v>-2802216.2</v>
          </cell>
        </row>
        <row r="51">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row>
        <row r="52">
          <cell r="BQ52">
            <v>0</v>
          </cell>
          <cell r="BR52">
            <v>0</v>
          </cell>
          <cell r="BS52">
            <v>0</v>
          </cell>
          <cell r="BT52">
            <v>0</v>
          </cell>
          <cell r="BU52">
            <v>0</v>
          </cell>
          <cell r="BV52">
            <v>0</v>
          </cell>
          <cell r="BW52">
            <v>0</v>
          </cell>
          <cell r="BX52">
            <v>0</v>
          </cell>
          <cell r="BY52">
            <v>0</v>
          </cell>
          <cell r="BZ52">
            <v>0</v>
          </cell>
          <cell r="CA52">
            <v>0</v>
          </cell>
          <cell r="CB52">
            <v>7560</v>
          </cell>
          <cell r="CC52">
            <v>7560</v>
          </cell>
          <cell r="CD52">
            <v>0</v>
          </cell>
          <cell r="CE52">
            <v>7560</v>
          </cell>
        </row>
        <row r="53">
          <cell r="BQ53">
            <v>0</v>
          </cell>
          <cell r="BR53">
            <v>0</v>
          </cell>
          <cell r="BS53">
            <v>0</v>
          </cell>
          <cell r="BT53">
            <v>0</v>
          </cell>
          <cell r="BU53">
            <v>0</v>
          </cell>
          <cell r="BV53">
            <v>0</v>
          </cell>
          <cell r="BW53">
            <v>0</v>
          </cell>
          <cell r="BX53">
            <v>0</v>
          </cell>
          <cell r="BY53">
            <v>0</v>
          </cell>
          <cell r="BZ53">
            <v>0</v>
          </cell>
          <cell r="CA53">
            <v>0</v>
          </cell>
          <cell r="CB53">
            <v>208268.59749405179</v>
          </cell>
          <cell r="CC53">
            <v>208268.59749405179</v>
          </cell>
          <cell r="CD53">
            <v>-9.3132257461547852E-10</v>
          </cell>
          <cell r="CE53">
            <v>208268.59749405086</v>
          </cell>
        </row>
        <row r="54">
          <cell r="BQ54">
            <v>0</v>
          </cell>
          <cell r="BR54">
            <v>0</v>
          </cell>
          <cell r="BS54">
            <v>0</v>
          </cell>
          <cell r="BT54">
            <v>0</v>
          </cell>
          <cell r="BU54">
            <v>0</v>
          </cell>
          <cell r="BV54">
            <v>0</v>
          </cell>
          <cell r="BW54">
            <v>0</v>
          </cell>
          <cell r="BX54">
            <v>0</v>
          </cell>
          <cell r="BY54">
            <v>0</v>
          </cell>
          <cell r="BZ54">
            <v>0</v>
          </cell>
          <cell r="CA54">
            <v>0</v>
          </cell>
          <cell r="CB54">
            <v>187101</v>
          </cell>
          <cell r="CC54">
            <v>187101</v>
          </cell>
          <cell r="CD54">
            <v>0</v>
          </cell>
          <cell r="CE54">
            <v>187101</v>
          </cell>
        </row>
        <row r="55">
          <cell r="BQ55">
            <v>0</v>
          </cell>
          <cell r="BR55">
            <v>0</v>
          </cell>
          <cell r="BS55">
            <v>0</v>
          </cell>
          <cell r="BT55">
            <v>0</v>
          </cell>
          <cell r="BU55">
            <v>0</v>
          </cell>
          <cell r="BV55">
            <v>0</v>
          </cell>
          <cell r="BW55">
            <v>0</v>
          </cell>
          <cell r="BX55">
            <v>0</v>
          </cell>
          <cell r="BY55">
            <v>0</v>
          </cell>
          <cell r="BZ55">
            <v>0</v>
          </cell>
          <cell r="CA55">
            <v>0</v>
          </cell>
          <cell r="CB55">
            <v>-117245</v>
          </cell>
          <cell r="CC55">
            <v>-117245</v>
          </cell>
          <cell r="CD55">
            <v>0</v>
          </cell>
          <cell r="CE55">
            <v>-117245</v>
          </cell>
        </row>
        <row r="56">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E56">
            <v>0</v>
          </cell>
        </row>
        <row r="57">
          <cell r="BQ57">
            <v>0</v>
          </cell>
          <cell r="BR57">
            <v>0</v>
          </cell>
          <cell r="BS57">
            <v>0</v>
          </cell>
          <cell r="BT57">
            <v>0</v>
          </cell>
          <cell r="BU57">
            <v>0</v>
          </cell>
          <cell r="BV57">
            <v>0</v>
          </cell>
          <cell r="BW57">
            <v>0</v>
          </cell>
          <cell r="BX57">
            <v>0</v>
          </cell>
          <cell r="BY57">
            <v>0</v>
          </cell>
          <cell r="BZ57">
            <v>0</v>
          </cell>
          <cell r="CA57">
            <v>0</v>
          </cell>
          <cell r="CB57">
            <v>-546088.963406533</v>
          </cell>
          <cell r="CC57">
            <v>-546088.963406533</v>
          </cell>
          <cell r="CD57">
            <v>-1.4901161193847656E-7</v>
          </cell>
          <cell r="CE57">
            <v>-546088.96340668201</v>
          </cell>
        </row>
        <row r="58">
          <cell r="BQ58" t="e">
            <v>#VALUE!</v>
          </cell>
          <cell r="BR58" t="e">
            <v>#VALUE!</v>
          </cell>
          <cell r="BS58" t="e">
            <v>#VALUE!</v>
          </cell>
          <cell r="BT58" t="e">
            <v>#VALUE!</v>
          </cell>
          <cell r="BU58" t="e">
            <v>#VALUE!</v>
          </cell>
          <cell r="BV58" t="e">
            <v>#VALUE!</v>
          </cell>
          <cell r="BW58" t="e">
            <v>#VALUE!</v>
          </cell>
          <cell r="BX58" t="e">
            <v>#VALUE!</v>
          </cell>
          <cell r="BY58" t="e">
            <v>#VALUE!</v>
          </cell>
          <cell r="BZ58" t="e">
            <v>#VALUE!</v>
          </cell>
          <cell r="CA58" t="e">
            <v>#VALUE!</v>
          </cell>
          <cell r="CB58" t="e">
            <v>#VALUE!</v>
          </cell>
        </row>
        <row r="59">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E59">
            <v>0</v>
          </cell>
        </row>
        <row r="60">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row>
        <row r="61">
          <cell r="BQ61">
            <v>0</v>
          </cell>
          <cell r="BR61">
            <v>0</v>
          </cell>
          <cell r="BS61">
            <v>0</v>
          </cell>
          <cell r="BT61">
            <v>0</v>
          </cell>
          <cell r="BU61">
            <v>0</v>
          </cell>
          <cell r="BV61">
            <v>0</v>
          </cell>
          <cell r="BW61">
            <v>0</v>
          </cell>
          <cell r="BX61">
            <v>0</v>
          </cell>
          <cell r="BY61">
            <v>0</v>
          </cell>
          <cell r="BZ61">
            <v>0</v>
          </cell>
          <cell r="CA61">
            <v>0</v>
          </cell>
          <cell r="CB61">
            <v>-1917608.3389799967</v>
          </cell>
          <cell r="CC61">
            <v>-1917608.3389799967</v>
          </cell>
          <cell r="CD61">
            <v>7.4505805969238281E-9</v>
          </cell>
          <cell r="CE61">
            <v>-1917608.3389799893</v>
          </cell>
        </row>
        <row r="62">
          <cell r="BQ62">
            <v>0</v>
          </cell>
          <cell r="BR62">
            <v>0</v>
          </cell>
          <cell r="BS62">
            <v>0</v>
          </cell>
          <cell r="BT62">
            <v>0</v>
          </cell>
          <cell r="BU62">
            <v>0</v>
          </cell>
          <cell r="BV62">
            <v>0</v>
          </cell>
          <cell r="BW62">
            <v>0</v>
          </cell>
          <cell r="BX62">
            <v>0</v>
          </cell>
          <cell r="BY62">
            <v>0</v>
          </cell>
          <cell r="BZ62">
            <v>0</v>
          </cell>
          <cell r="CA62">
            <v>0</v>
          </cell>
          <cell r="CB62">
            <v>-119247.39699999988</v>
          </cell>
          <cell r="CC62">
            <v>-119247.39699999988</v>
          </cell>
          <cell r="CD62">
            <v>0</v>
          </cell>
          <cell r="CE62">
            <v>-119247.39699999988</v>
          </cell>
        </row>
        <row r="63">
          <cell r="BQ63">
            <v>0</v>
          </cell>
          <cell r="BR63">
            <v>0</v>
          </cell>
          <cell r="BS63">
            <v>0</v>
          </cell>
          <cell r="BT63">
            <v>0</v>
          </cell>
          <cell r="BU63">
            <v>0</v>
          </cell>
          <cell r="BV63">
            <v>0</v>
          </cell>
          <cell r="BW63">
            <v>0</v>
          </cell>
          <cell r="BX63">
            <v>0</v>
          </cell>
          <cell r="BY63">
            <v>0</v>
          </cell>
          <cell r="BZ63">
            <v>0</v>
          </cell>
          <cell r="CA63">
            <v>0</v>
          </cell>
          <cell r="CB63">
            <v>878081.75859580096</v>
          </cell>
          <cell r="CC63">
            <v>878081.75859580096</v>
          </cell>
          <cell r="CD63">
            <v>9.3132257461547852E-10</v>
          </cell>
          <cell r="CE63">
            <v>878081.75859580189</v>
          </cell>
        </row>
        <row r="64">
          <cell r="BQ64">
            <v>0</v>
          </cell>
          <cell r="BR64">
            <v>0</v>
          </cell>
          <cell r="BS64">
            <v>0</v>
          </cell>
          <cell r="BT64">
            <v>0</v>
          </cell>
          <cell r="BU64">
            <v>0</v>
          </cell>
          <cell r="BV64">
            <v>0</v>
          </cell>
          <cell r="BW64">
            <v>0</v>
          </cell>
          <cell r="BX64">
            <v>0</v>
          </cell>
          <cell r="BY64">
            <v>0</v>
          </cell>
          <cell r="BZ64">
            <v>0</v>
          </cell>
          <cell r="CA64">
            <v>0</v>
          </cell>
          <cell r="CB64">
            <v>-270335.58351640403</v>
          </cell>
          <cell r="CC64">
            <v>-270335.58351640403</v>
          </cell>
          <cell r="CD64">
            <v>-1.4901161193847656E-8</v>
          </cell>
          <cell r="CE64">
            <v>-270335.58351641893</v>
          </cell>
        </row>
        <row r="65">
          <cell r="BQ65">
            <v>0</v>
          </cell>
          <cell r="BR65">
            <v>0</v>
          </cell>
          <cell r="BS65">
            <v>0</v>
          </cell>
          <cell r="BT65">
            <v>0</v>
          </cell>
          <cell r="BU65">
            <v>0</v>
          </cell>
          <cell r="BV65">
            <v>0</v>
          </cell>
          <cell r="BW65">
            <v>0</v>
          </cell>
          <cell r="BX65">
            <v>0</v>
          </cell>
          <cell r="BY65">
            <v>0</v>
          </cell>
          <cell r="BZ65">
            <v>0</v>
          </cell>
          <cell r="CA65">
            <v>0</v>
          </cell>
          <cell r="CB65">
            <v>3407112.2</v>
          </cell>
          <cell r="CC65">
            <v>3407112.2</v>
          </cell>
          <cell r="CD65">
            <v>-1.1175870895385742E-8</v>
          </cell>
          <cell r="CE65">
            <v>3407112.1999999881</v>
          </cell>
        </row>
        <row r="66">
          <cell r="BQ66">
            <v>0</v>
          </cell>
          <cell r="BR66">
            <v>0</v>
          </cell>
          <cell r="BS66">
            <v>0</v>
          </cell>
          <cell r="BT66">
            <v>0</v>
          </cell>
          <cell r="BU66">
            <v>0</v>
          </cell>
          <cell r="BV66">
            <v>0</v>
          </cell>
          <cell r="BW66">
            <v>0</v>
          </cell>
          <cell r="BX66">
            <v>0</v>
          </cell>
          <cell r="BY66">
            <v>0</v>
          </cell>
          <cell r="BZ66">
            <v>0</v>
          </cell>
          <cell r="CA66">
            <v>0</v>
          </cell>
          <cell r="CB66">
            <v>187101</v>
          </cell>
          <cell r="CC66">
            <v>187101</v>
          </cell>
          <cell r="CD66">
            <v>0</v>
          </cell>
          <cell r="CE66">
            <v>187101</v>
          </cell>
        </row>
        <row r="67">
          <cell r="BQ67">
            <v>0</v>
          </cell>
          <cell r="BR67">
            <v>0</v>
          </cell>
          <cell r="BS67">
            <v>0</v>
          </cell>
          <cell r="BT67">
            <v>0</v>
          </cell>
          <cell r="BU67">
            <v>0</v>
          </cell>
          <cell r="BV67">
            <v>0</v>
          </cell>
          <cell r="BW67">
            <v>0</v>
          </cell>
          <cell r="BX67">
            <v>0</v>
          </cell>
          <cell r="BY67">
            <v>0</v>
          </cell>
          <cell r="BZ67">
            <v>0</v>
          </cell>
          <cell r="CA67">
            <v>0</v>
          </cell>
          <cell r="CB67">
            <v>208268.59749405179</v>
          </cell>
          <cell r="CC67">
            <v>208268.59749405179</v>
          </cell>
          <cell r="CD67">
            <v>-9.3132257461547852E-10</v>
          </cell>
          <cell r="CE67">
            <v>208268.59749405086</v>
          </cell>
        </row>
        <row r="68">
          <cell r="BQ68">
            <v>0</v>
          </cell>
          <cell r="BR68">
            <v>0</v>
          </cell>
          <cell r="BS68">
            <v>0</v>
          </cell>
          <cell r="BT68">
            <v>0</v>
          </cell>
          <cell r="BU68">
            <v>0</v>
          </cell>
          <cell r="BV68">
            <v>0</v>
          </cell>
          <cell r="BW68">
            <v>0</v>
          </cell>
          <cell r="BX68">
            <v>0</v>
          </cell>
          <cell r="BY68">
            <v>0</v>
          </cell>
          <cell r="BZ68">
            <v>0</v>
          </cell>
          <cell r="CA68">
            <v>0</v>
          </cell>
          <cell r="CB68">
            <v>-117245</v>
          </cell>
          <cell r="CC68">
            <v>-117245</v>
          </cell>
          <cell r="CD68">
            <v>0</v>
          </cell>
          <cell r="CE68">
            <v>-117245</v>
          </cell>
        </row>
        <row r="69">
          <cell r="BQ69">
            <v>0</v>
          </cell>
          <cell r="BR69">
            <v>0</v>
          </cell>
          <cell r="BS69">
            <v>0</v>
          </cell>
          <cell r="BT69">
            <v>0</v>
          </cell>
          <cell r="BU69">
            <v>0</v>
          </cell>
          <cell r="BV69">
            <v>0</v>
          </cell>
          <cell r="BW69">
            <v>0</v>
          </cell>
          <cell r="BX69">
            <v>0</v>
          </cell>
          <cell r="BY69">
            <v>0</v>
          </cell>
          <cell r="BZ69">
            <v>0</v>
          </cell>
          <cell r="CA69">
            <v>0</v>
          </cell>
          <cell r="CB69">
            <v>-2802216.2</v>
          </cell>
          <cell r="CC69">
            <v>-2802216.2</v>
          </cell>
          <cell r="CD69">
            <v>-3.7252902984619141E-9</v>
          </cell>
          <cell r="CE69">
            <v>-2802216.2</v>
          </cell>
        </row>
        <row r="70">
          <cell r="BQ70">
            <v>0</v>
          </cell>
          <cell r="BR70">
            <v>0</v>
          </cell>
          <cell r="BS70">
            <v>0</v>
          </cell>
          <cell r="BT70">
            <v>0</v>
          </cell>
          <cell r="BU70">
            <v>0</v>
          </cell>
          <cell r="BV70">
            <v>0</v>
          </cell>
          <cell r="BW70">
            <v>0</v>
          </cell>
          <cell r="BX70">
            <v>0</v>
          </cell>
          <cell r="BY70">
            <v>0</v>
          </cell>
          <cell r="BZ70">
            <v>0</v>
          </cell>
          <cell r="CA70">
            <v>0</v>
          </cell>
          <cell r="CB70">
            <v>-546088.9634065479</v>
          </cell>
          <cell r="CC70">
            <v>-546088.9634065479</v>
          </cell>
          <cell r="CD70">
            <v>-1.3411045074462891E-7</v>
          </cell>
          <cell r="CE70">
            <v>-546088.96340668201</v>
          </cell>
        </row>
        <row r="71">
          <cell r="BQ71">
            <v>0</v>
          </cell>
          <cell r="BR71">
            <v>0</v>
          </cell>
          <cell r="BS71">
            <v>0</v>
          </cell>
          <cell r="BT71">
            <v>0</v>
          </cell>
          <cell r="BU71">
            <v>0</v>
          </cell>
          <cell r="BV71">
            <v>0</v>
          </cell>
          <cell r="BW71">
            <v>0</v>
          </cell>
          <cell r="BX71">
            <v>0</v>
          </cell>
          <cell r="BY71">
            <v>0</v>
          </cell>
          <cell r="BZ71">
            <v>0</v>
          </cell>
          <cell r="CA71">
            <v>0</v>
          </cell>
          <cell r="CB71">
            <v>0</v>
          </cell>
          <cell r="CC71">
            <v>0</v>
          </cell>
          <cell r="CD71">
            <v>729605755</v>
          </cell>
          <cell r="CE71">
            <v>729605755</v>
          </cell>
        </row>
        <row r="72">
          <cell r="BQ72">
            <v>0</v>
          </cell>
          <cell r="BR72">
            <v>0</v>
          </cell>
          <cell r="BS72">
            <v>0</v>
          </cell>
          <cell r="BT72">
            <v>0</v>
          </cell>
          <cell r="BU72">
            <v>0</v>
          </cell>
          <cell r="BV72">
            <v>0</v>
          </cell>
          <cell r="BW72">
            <v>0</v>
          </cell>
          <cell r="BX72">
            <v>0</v>
          </cell>
          <cell r="BY72">
            <v>0</v>
          </cell>
          <cell r="BZ72">
            <v>0</v>
          </cell>
          <cell r="CA72">
            <v>0</v>
          </cell>
          <cell r="CB72">
            <v>0</v>
          </cell>
          <cell r="CC72">
            <v>0</v>
          </cell>
          <cell r="CD72">
            <v>36.566956903656362</v>
          </cell>
          <cell r="CE72">
            <v>36.566956903656362</v>
          </cell>
        </row>
        <row r="73">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E73">
            <v>0</v>
          </cell>
        </row>
        <row r="74">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E74">
            <v>0</v>
          </cell>
        </row>
        <row r="75">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E75">
            <v>0</v>
          </cell>
        </row>
        <row r="76">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row>
        <row r="77">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row>
        <row r="78">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row>
        <row r="79">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row>
        <row r="80">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row>
        <row r="81">
          <cell r="BQ81">
            <v>0</v>
          </cell>
          <cell r="BR81">
            <v>0</v>
          </cell>
          <cell r="BS81">
            <v>0</v>
          </cell>
          <cell r="BT81">
            <v>0</v>
          </cell>
          <cell r="BU81">
            <v>0</v>
          </cell>
          <cell r="BV81">
            <v>0</v>
          </cell>
          <cell r="BW81">
            <v>0</v>
          </cell>
          <cell r="BX81">
            <v>0</v>
          </cell>
          <cell r="BY81">
            <v>0</v>
          </cell>
          <cell r="BZ81">
            <v>0</v>
          </cell>
          <cell r="CA81">
            <v>0</v>
          </cell>
          <cell r="CB81">
            <v>-92885.939999999944</v>
          </cell>
          <cell r="CC81">
            <v>-92885.939999999944</v>
          </cell>
          <cell r="CD81">
            <v>4.6566128730773926E-10</v>
          </cell>
          <cell r="CE81">
            <v>-92885.939999999478</v>
          </cell>
        </row>
        <row r="82">
          <cell r="BQ82">
            <v>0</v>
          </cell>
          <cell r="BR82">
            <v>0</v>
          </cell>
          <cell r="BS82">
            <v>0</v>
          </cell>
          <cell r="BT82">
            <v>0</v>
          </cell>
          <cell r="BU82">
            <v>0</v>
          </cell>
          <cell r="BV82">
            <v>0</v>
          </cell>
          <cell r="BW82">
            <v>0</v>
          </cell>
          <cell r="BX82">
            <v>0</v>
          </cell>
          <cell r="BY82">
            <v>0</v>
          </cell>
          <cell r="BZ82">
            <v>0</v>
          </cell>
          <cell r="CA82">
            <v>0</v>
          </cell>
          <cell r="CB82">
            <v>279903.3</v>
          </cell>
          <cell r="CC82">
            <v>279903.3</v>
          </cell>
          <cell r="CD82">
            <v>6.9849193096160889E-10</v>
          </cell>
          <cell r="CE82">
            <v>279903.30000000075</v>
          </cell>
        </row>
        <row r="83">
          <cell r="BQ83">
            <v>0</v>
          </cell>
          <cell r="BR83">
            <v>0</v>
          </cell>
          <cell r="BS83">
            <v>0</v>
          </cell>
          <cell r="BT83">
            <v>0</v>
          </cell>
          <cell r="BU83">
            <v>0</v>
          </cell>
          <cell r="BV83">
            <v>0</v>
          </cell>
          <cell r="BW83">
            <v>0</v>
          </cell>
          <cell r="BX83">
            <v>0</v>
          </cell>
          <cell r="BY83">
            <v>0</v>
          </cell>
          <cell r="BZ83">
            <v>0</v>
          </cell>
          <cell r="CA83">
            <v>0</v>
          </cell>
          <cell r="CB83">
            <v>-1697</v>
          </cell>
          <cell r="CC83">
            <v>-1697</v>
          </cell>
          <cell r="CD83">
            <v>0</v>
          </cell>
          <cell r="CE83">
            <v>-1697</v>
          </cell>
        </row>
        <row r="84">
          <cell r="BQ84">
            <v>0</v>
          </cell>
          <cell r="BR84">
            <v>0</v>
          </cell>
          <cell r="BS84">
            <v>0</v>
          </cell>
          <cell r="BT84">
            <v>0</v>
          </cell>
          <cell r="BU84">
            <v>0</v>
          </cell>
          <cell r="BV84">
            <v>0</v>
          </cell>
          <cell r="BW84">
            <v>0</v>
          </cell>
          <cell r="BX84">
            <v>0</v>
          </cell>
          <cell r="BY84">
            <v>0</v>
          </cell>
          <cell r="BZ84">
            <v>0</v>
          </cell>
          <cell r="CA84">
            <v>0</v>
          </cell>
          <cell r="CB84">
            <v>-422</v>
          </cell>
          <cell r="CC84">
            <v>-422</v>
          </cell>
          <cell r="CD84">
            <v>0</v>
          </cell>
          <cell r="CE84">
            <v>-422</v>
          </cell>
        </row>
        <row r="85">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E85">
            <v>0</v>
          </cell>
        </row>
        <row r="86">
          <cell r="BQ86">
            <v>0</v>
          </cell>
          <cell r="BR86">
            <v>0</v>
          </cell>
          <cell r="BS86">
            <v>0</v>
          </cell>
          <cell r="BT86">
            <v>0</v>
          </cell>
          <cell r="BU86">
            <v>0</v>
          </cell>
          <cell r="BV86">
            <v>0</v>
          </cell>
          <cell r="BW86">
            <v>0</v>
          </cell>
          <cell r="BX86">
            <v>0</v>
          </cell>
          <cell r="BY86">
            <v>0</v>
          </cell>
          <cell r="BZ86">
            <v>0</v>
          </cell>
          <cell r="CA86">
            <v>0</v>
          </cell>
          <cell r="CB86">
            <v>4393.9696960272013</v>
          </cell>
          <cell r="CC86">
            <v>4393.9696960272013</v>
          </cell>
          <cell r="CD86">
            <v>2.5465851649641991E-11</v>
          </cell>
          <cell r="CE86">
            <v>4393.9696960272267</v>
          </cell>
        </row>
        <row r="87">
          <cell r="BQ87">
            <v>0</v>
          </cell>
          <cell r="BR87">
            <v>0</v>
          </cell>
          <cell r="BS87">
            <v>0</v>
          </cell>
          <cell r="BT87">
            <v>0</v>
          </cell>
          <cell r="BU87">
            <v>0</v>
          </cell>
          <cell r="BV87">
            <v>0</v>
          </cell>
          <cell r="BW87">
            <v>0</v>
          </cell>
          <cell r="BX87">
            <v>0</v>
          </cell>
          <cell r="BY87">
            <v>0</v>
          </cell>
          <cell r="BZ87">
            <v>0</v>
          </cell>
          <cell r="CA87">
            <v>0</v>
          </cell>
          <cell r="CB87">
            <v>-2992.8204634515969</v>
          </cell>
          <cell r="CC87">
            <v>-2992.8204634515969</v>
          </cell>
          <cell r="CD87">
            <v>4.0017766878008842E-11</v>
          </cell>
          <cell r="CE87">
            <v>-2992.8204634515569</v>
          </cell>
        </row>
        <row r="88">
          <cell r="BQ88">
            <v>0</v>
          </cell>
          <cell r="BR88">
            <v>0</v>
          </cell>
          <cell r="BS88">
            <v>0</v>
          </cell>
          <cell r="BT88">
            <v>0</v>
          </cell>
          <cell r="BU88">
            <v>0</v>
          </cell>
          <cell r="BV88">
            <v>0</v>
          </cell>
          <cell r="BW88">
            <v>0</v>
          </cell>
          <cell r="BX88">
            <v>0</v>
          </cell>
          <cell r="BY88">
            <v>0</v>
          </cell>
          <cell r="BZ88">
            <v>0</v>
          </cell>
          <cell r="CA88">
            <v>0</v>
          </cell>
          <cell r="CB88">
            <v>-934699.23477208987</v>
          </cell>
          <cell r="CC88">
            <v>-934699.23477208987</v>
          </cell>
          <cell r="CD88">
            <v>3.7252902984619141E-9</v>
          </cell>
          <cell r="CE88">
            <v>-934699.23477208614</v>
          </cell>
        </row>
        <row r="89">
          <cell r="BQ89">
            <v>0</v>
          </cell>
          <cell r="BR89">
            <v>0</v>
          </cell>
          <cell r="BS89">
            <v>0</v>
          </cell>
          <cell r="BT89">
            <v>0</v>
          </cell>
          <cell r="BU89">
            <v>0</v>
          </cell>
          <cell r="BV89">
            <v>0</v>
          </cell>
          <cell r="BW89">
            <v>0</v>
          </cell>
          <cell r="BX89">
            <v>0</v>
          </cell>
          <cell r="BY89">
            <v>0</v>
          </cell>
          <cell r="BZ89">
            <v>0</v>
          </cell>
          <cell r="CA89">
            <v>0</v>
          </cell>
          <cell r="CB89">
            <v>57334.993610379985</v>
          </cell>
          <cell r="CC89">
            <v>57334.993610379985</v>
          </cell>
          <cell r="CD89">
            <v>2.3283064365386963E-10</v>
          </cell>
          <cell r="CE89">
            <v>57334.993610380217</v>
          </cell>
        </row>
        <row r="90">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row>
        <row r="91">
          <cell r="BQ91">
            <v>0</v>
          </cell>
          <cell r="BR91">
            <v>0</v>
          </cell>
          <cell r="BS91">
            <v>0</v>
          </cell>
          <cell r="BT91">
            <v>0</v>
          </cell>
          <cell r="BU91">
            <v>0</v>
          </cell>
          <cell r="BV91">
            <v>0</v>
          </cell>
          <cell r="BW91">
            <v>0</v>
          </cell>
          <cell r="BX91">
            <v>0</v>
          </cell>
          <cell r="BY91">
            <v>0</v>
          </cell>
          <cell r="BZ91">
            <v>0</v>
          </cell>
          <cell r="CA91">
            <v>0</v>
          </cell>
          <cell r="CB91">
            <v>-3180</v>
          </cell>
          <cell r="CC91">
            <v>-3180</v>
          </cell>
          <cell r="CD91">
            <v>0</v>
          </cell>
          <cell r="CE91">
            <v>-3180</v>
          </cell>
        </row>
        <row r="92">
          <cell r="BQ92">
            <v>0</v>
          </cell>
          <cell r="BR92">
            <v>0</v>
          </cell>
          <cell r="BS92">
            <v>0</v>
          </cell>
          <cell r="BT92">
            <v>0</v>
          </cell>
          <cell r="BU92">
            <v>0</v>
          </cell>
          <cell r="BV92">
            <v>0</v>
          </cell>
          <cell r="BW92">
            <v>0</v>
          </cell>
          <cell r="BX92">
            <v>0</v>
          </cell>
          <cell r="BY92">
            <v>0</v>
          </cell>
          <cell r="BZ92">
            <v>0</v>
          </cell>
          <cell r="CA92">
            <v>0</v>
          </cell>
          <cell r="CB92">
            <v>37886.270346859936</v>
          </cell>
          <cell r="CC92">
            <v>37886.270346859936</v>
          </cell>
          <cell r="CD92">
            <v>1.3969838619232178E-9</v>
          </cell>
          <cell r="CE92">
            <v>37886.270346861333</v>
          </cell>
        </row>
        <row r="93">
          <cell r="BQ93">
            <v>0</v>
          </cell>
          <cell r="BR93">
            <v>0</v>
          </cell>
          <cell r="BS93">
            <v>0</v>
          </cell>
          <cell r="BT93">
            <v>0</v>
          </cell>
          <cell r="BU93">
            <v>0</v>
          </cell>
          <cell r="BV93">
            <v>0</v>
          </cell>
          <cell r="BW93">
            <v>0</v>
          </cell>
          <cell r="BX93">
            <v>0</v>
          </cell>
          <cell r="BY93">
            <v>0</v>
          </cell>
          <cell r="BZ93">
            <v>0</v>
          </cell>
          <cell r="CA93">
            <v>0</v>
          </cell>
          <cell r="CB93">
            <v>38317</v>
          </cell>
          <cell r="CC93">
            <v>38317</v>
          </cell>
          <cell r="CD93">
            <v>0</v>
          </cell>
          <cell r="CE93">
            <v>38317</v>
          </cell>
        </row>
        <row r="94">
          <cell r="BQ94">
            <v>0</v>
          </cell>
          <cell r="BR94">
            <v>0</v>
          </cell>
          <cell r="BS94">
            <v>0</v>
          </cell>
          <cell r="BT94">
            <v>0</v>
          </cell>
          <cell r="BU94">
            <v>0</v>
          </cell>
          <cell r="BV94">
            <v>0</v>
          </cell>
          <cell r="BW94">
            <v>0</v>
          </cell>
          <cell r="BX94">
            <v>0</v>
          </cell>
          <cell r="BY94">
            <v>0</v>
          </cell>
          <cell r="BZ94">
            <v>0</v>
          </cell>
          <cell r="CA94">
            <v>0</v>
          </cell>
          <cell r="CB94">
            <v>206231.25317301042</v>
          </cell>
          <cell r="CC94">
            <v>206231.25317301042</v>
          </cell>
          <cell r="CD94">
            <v>-1.862645149230957E-9</v>
          </cell>
          <cell r="CE94">
            <v>206231.25317300856</v>
          </cell>
        </row>
        <row r="95">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row>
        <row r="96">
          <cell r="BQ96">
            <v>0</v>
          </cell>
          <cell r="BR96">
            <v>0</v>
          </cell>
          <cell r="BS96">
            <v>0</v>
          </cell>
          <cell r="BT96">
            <v>0</v>
          </cell>
          <cell r="BU96">
            <v>0</v>
          </cell>
          <cell r="BV96">
            <v>0</v>
          </cell>
          <cell r="BW96">
            <v>0</v>
          </cell>
          <cell r="BX96">
            <v>0</v>
          </cell>
          <cell r="BY96">
            <v>0</v>
          </cell>
          <cell r="BZ96">
            <v>0</v>
          </cell>
          <cell r="CA96">
            <v>0</v>
          </cell>
          <cell r="CB96">
            <v>7975.44</v>
          </cell>
          <cell r="CC96">
            <v>7975.44</v>
          </cell>
          <cell r="CD96">
            <v>-5.8207660913467407E-11</v>
          </cell>
          <cell r="CE96">
            <v>7975.4399999999441</v>
          </cell>
        </row>
        <row r="97">
          <cell r="BQ97">
            <v>0</v>
          </cell>
          <cell r="BR97">
            <v>0</v>
          </cell>
          <cell r="BS97">
            <v>0</v>
          </cell>
          <cell r="BT97">
            <v>0</v>
          </cell>
          <cell r="BU97">
            <v>0</v>
          </cell>
          <cell r="BV97">
            <v>0</v>
          </cell>
          <cell r="BW97">
            <v>0</v>
          </cell>
          <cell r="BX97">
            <v>0</v>
          </cell>
          <cell r="BY97">
            <v>0</v>
          </cell>
          <cell r="BZ97">
            <v>0</v>
          </cell>
          <cell r="CA97">
            <v>0</v>
          </cell>
          <cell r="CB97">
            <v>-7628.160000000149</v>
          </cell>
          <cell r="CC97">
            <v>-7628.160000000149</v>
          </cell>
          <cell r="CD97">
            <v>3.7252902984619141E-9</v>
          </cell>
          <cell r="CE97">
            <v>-7628.1599999964237</v>
          </cell>
        </row>
        <row r="98">
          <cell r="BQ98">
            <v>0</v>
          </cell>
          <cell r="BR98">
            <v>0</v>
          </cell>
          <cell r="BS98">
            <v>0</v>
          </cell>
          <cell r="BT98">
            <v>0</v>
          </cell>
          <cell r="BU98">
            <v>0</v>
          </cell>
          <cell r="BV98">
            <v>0</v>
          </cell>
          <cell r="BW98">
            <v>0</v>
          </cell>
          <cell r="BX98">
            <v>0</v>
          </cell>
          <cell r="BY98">
            <v>0</v>
          </cell>
          <cell r="BZ98">
            <v>0</v>
          </cell>
          <cell r="CA98">
            <v>0</v>
          </cell>
          <cell r="CB98">
            <v>1057</v>
          </cell>
          <cell r="CC98">
            <v>1057</v>
          </cell>
          <cell r="CD98">
            <v>0</v>
          </cell>
          <cell r="CE98">
            <v>1057</v>
          </cell>
        </row>
        <row r="99">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row>
        <row r="100">
          <cell r="BQ100">
            <v>0</v>
          </cell>
          <cell r="BR100">
            <v>0</v>
          </cell>
          <cell r="BS100">
            <v>0</v>
          </cell>
          <cell r="BT100">
            <v>0</v>
          </cell>
          <cell r="BU100">
            <v>0</v>
          </cell>
          <cell r="BV100">
            <v>0</v>
          </cell>
          <cell r="BW100">
            <v>0</v>
          </cell>
          <cell r="BX100">
            <v>0</v>
          </cell>
          <cell r="BY100">
            <v>0</v>
          </cell>
          <cell r="BZ100">
            <v>0</v>
          </cell>
          <cell r="CA100">
            <v>0</v>
          </cell>
          <cell r="CB100">
            <v>-37250</v>
          </cell>
          <cell r="CC100">
            <v>-37250</v>
          </cell>
          <cell r="CD100">
            <v>0</v>
          </cell>
          <cell r="CE100">
            <v>-37250</v>
          </cell>
        </row>
        <row r="101">
          <cell r="BQ101">
            <v>0</v>
          </cell>
          <cell r="BR101">
            <v>0</v>
          </cell>
          <cell r="BS101">
            <v>0</v>
          </cell>
          <cell r="BT101">
            <v>0</v>
          </cell>
          <cell r="BU101">
            <v>0</v>
          </cell>
          <cell r="BV101">
            <v>0</v>
          </cell>
          <cell r="BW101">
            <v>0</v>
          </cell>
          <cell r="BX101">
            <v>0</v>
          </cell>
          <cell r="BY101">
            <v>0</v>
          </cell>
          <cell r="BZ101">
            <v>0</v>
          </cell>
          <cell r="CA101">
            <v>0</v>
          </cell>
          <cell r="CB101">
            <v>142719.4299965314</v>
          </cell>
          <cell r="CC101">
            <v>142719.4299965314</v>
          </cell>
          <cell r="CD101">
            <v>0</v>
          </cell>
          <cell r="CE101">
            <v>142719.4299965314</v>
          </cell>
        </row>
        <row r="102">
          <cell r="BQ102">
            <v>0</v>
          </cell>
          <cell r="BR102">
            <v>0</v>
          </cell>
          <cell r="BS102">
            <v>0</v>
          </cell>
          <cell r="BT102">
            <v>0</v>
          </cell>
          <cell r="BU102">
            <v>0</v>
          </cell>
          <cell r="BV102">
            <v>0</v>
          </cell>
          <cell r="BW102">
            <v>0</v>
          </cell>
          <cell r="BX102">
            <v>0</v>
          </cell>
          <cell r="BY102">
            <v>0</v>
          </cell>
          <cell r="BZ102">
            <v>0</v>
          </cell>
          <cell r="CA102">
            <v>0</v>
          </cell>
          <cell r="CB102">
            <v>-5272</v>
          </cell>
          <cell r="CC102">
            <v>-5272</v>
          </cell>
          <cell r="CD102">
            <v>0</v>
          </cell>
          <cell r="CE102">
            <v>-5272</v>
          </cell>
        </row>
        <row r="103">
          <cell r="BQ103">
            <v>0</v>
          </cell>
          <cell r="BR103">
            <v>0</v>
          </cell>
          <cell r="BS103">
            <v>0</v>
          </cell>
          <cell r="BT103">
            <v>0</v>
          </cell>
          <cell r="BU103">
            <v>0</v>
          </cell>
          <cell r="BV103">
            <v>0</v>
          </cell>
          <cell r="BW103">
            <v>0</v>
          </cell>
          <cell r="BX103">
            <v>0</v>
          </cell>
          <cell r="BY103">
            <v>0</v>
          </cell>
          <cell r="BZ103">
            <v>0</v>
          </cell>
          <cell r="CA103">
            <v>0</v>
          </cell>
          <cell r="CB103">
            <v>-11690</v>
          </cell>
          <cell r="CC103">
            <v>-11690</v>
          </cell>
          <cell r="CD103">
            <v>0</v>
          </cell>
          <cell r="CE103">
            <v>-11690</v>
          </cell>
        </row>
        <row r="104">
          <cell r="BQ104">
            <v>0</v>
          </cell>
          <cell r="BR104">
            <v>0</v>
          </cell>
          <cell r="BS104">
            <v>0</v>
          </cell>
          <cell r="BT104">
            <v>0</v>
          </cell>
          <cell r="BU104">
            <v>0</v>
          </cell>
          <cell r="BV104">
            <v>0</v>
          </cell>
          <cell r="BW104">
            <v>0</v>
          </cell>
          <cell r="BX104">
            <v>0</v>
          </cell>
          <cell r="BY104">
            <v>0</v>
          </cell>
          <cell r="BZ104">
            <v>0</v>
          </cell>
          <cell r="CA104">
            <v>0</v>
          </cell>
          <cell r="CB104">
            <v>34690</v>
          </cell>
          <cell r="CC104">
            <v>34690</v>
          </cell>
          <cell r="CD104">
            <v>0</v>
          </cell>
          <cell r="CE104">
            <v>34690</v>
          </cell>
        </row>
        <row r="105">
          <cell r="BQ105">
            <v>0</v>
          </cell>
          <cell r="BR105">
            <v>0</v>
          </cell>
          <cell r="BS105">
            <v>0</v>
          </cell>
          <cell r="BT105">
            <v>0</v>
          </cell>
          <cell r="BU105">
            <v>0</v>
          </cell>
          <cell r="BV105">
            <v>0</v>
          </cell>
          <cell r="BW105">
            <v>0</v>
          </cell>
          <cell r="BX105">
            <v>0</v>
          </cell>
          <cell r="BY105">
            <v>0</v>
          </cell>
          <cell r="BZ105">
            <v>0</v>
          </cell>
          <cell r="CA105">
            <v>0</v>
          </cell>
          <cell r="CB105">
            <v>6931.5</v>
          </cell>
          <cell r="CC105">
            <v>6931.5</v>
          </cell>
          <cell r="CD105">
            <v>0</v>
          </cell>
          <cell r="CE105">
            <v>6931.5</v>
          </cell>
        </row>
        <row r="106">
          <cell r="BQ106">
            <v>0</v>
          </cell>
          <cell r="BR106">
            <v>0</v>
          </cell>
          <cell r="BS106">
            <v>0</v>
          </cell>
          <cell r="BT106">
            <v>0</v>
          </cell>
          <cell r="BU106">
            <v>0</v>
          </cell>
          <cell r="BV106">
            <v>0</v>
          </cell>
          <cell r="BW106">
            <v>0</v>
          </cell>
          <cell r="BX106">
            <v>0</v>
          </cell>
          <cell r="BY106">
            <v>0</v>
          </cell>
          <cell r="BZ106">
            <v>0</v>
          </cell>
          <cell r="CA106">
            <v>0</v>
          </cell>
          <cell r="CB106">
            <v>11</v>
          </cell>
          <cell r="CC106">
            <v>11</v>
          </cell>
          <cell r="CD106">
            <v>0</v>
          </cell>
          <cell r="CE106">
            <v>11</v>
          </cell>
        </row>
        <row r="107">
          <cell r="BQ107">
            <v>0</v>
          </cell>
          <cell r="BR107">
            <v>0</v>
          </cell>
          <cell r="BS107">
            <v>0</v>
          </cell>
          <cell r="BT107">
            <v>0</v>
          </cell>
          <cell r="BU107">
            <v>0</v>
          </cell>
          <cell r="BV107">
            <v>0</v>
          </cell>
          <cell r="BW107">
            <v>0</v>
          </cell>
          <cell r="BX107">
            <v>0</v>
          </cell>
          <cell r="BY107">
            <v>0</v>
          </cell>
          <cell r="BZ107">
            <v>0</v>
          </cell>
          <cell r="CA107">
            <v>0</v>
          </cell>
          <cell r="CB107">
            <v>-675</v>
          </cell>
          <cell r="CC107">
            <v>-675</v>
          </cell>
          <cell r="CD107">
            <v>0</v>
          </cell>
          <cell r="CE107">
            <v>-675</v>
          </cell>
        </row>
        <row r="108">
          <cell r="BQ108">
            <v>0</v>
          </cell>
          <cell r="BR108">
            <v>0</v>
          </cell>
          <cell r="BS108">
            <v>0</v>
          </cell>
          <cell r="BT108">
            <v>0</v>
          </cell>
          <cell r="BU108">
            <v>0</v>
          </cell>
          <cell r="BV108">
            <v>0</v>
          </cell>
          <cell r="BW108">
            <v>0</v>
          </cell>
          <cell r="BX108">
            <v>0</v>
          </cell>
          <cell r="BY108">
            <v>0</v>
          </cell>
          <cell r="BZ108">
            <v>0</v>
          </cell>
          <cell r="CA108">
            <v>0</v>
          </cell>
          <cell r="CB108">
            <v>-1185</v>
          </cell>
          <cell r="CC108">
            <v>-1185</v>
          </cell>
          <cell r="CD108">
            <v>0</v>
          </cell>
          <cell r="CE108">
            <v>-1185</v>
          </cell>
        </row>
        <row r="109">
          <cell r="BQ109">
            <v>0</v>
          </cell>
          <cell r="BR109">
            <v>0</v>
          </cell>
          <cell r="BS109">
            <v>0</v>
          </cell>
          <cell r="BT109">
            <v>0</v>
          </cell>
          <cell r="BU109">
            <v>0</v>
          </cell>
          <cell r="BV109">
            <v>0</v>
          </cell>
          <cell r="BW109">
            <v>0</v>
          </cell>
          <cell r="BX109">
            <v>0</v>
          </cell>
          <cell r="BY109">
            <v>0</v>
          </cell>
          <cell r="BZ109">
            <v>0</v>
          </cell>
          <cell r="CA109">
            <v>0</v>
          </cell>
          <cell r="CB109">
            <v>-3029.5</v>
          </cell>
          <cell r="CC109">
            <v>-3029.5</v>
          </cell>
          <cell r="CD109">
            <v>0</v>
          </cell>
          <cell r="CE109">
            <v>-3029.5</v>
          </cell>
        </row>
        <row r="110">
          <cell r="BQ110">
            <v>0</v>
          </cell>
          <cell r="BR110">
            <v>0</v>
          </cell>
          <cell r="BS110">
            <v>0</v>
          </cell>
          <cell r="BT110">
            <v>0</v>
          </cell>
          <cell r="BU110">
            <v>0</v>
          </cell>
          <cell r="BV110">
            <v>0</v>
          </cell>
          <cell r="BW110">
            <v>0</v>
          </cell>
          <cell r="BX110">
            <v>0</v>
          </cell>
          <cell r="BY110">
            <v>0</v>
          </cell>
          <cell r="BZ110">
            <v>0</v>
          </cell>
          <cell r="CA110">
            <v>0</v>
          </cell>
          <cell r="CB110">
            <v>61616.850000000093</v>
          </cell>
          <cell r="CC110">
            <v>61616.850000000093</v>
          </cell>
          <cell r="CD110">
            <v>-4.6566128730773926E-10</v>
          </cell>
          <cell r="CE110">
            <v>61616.849999999627</v>
          </cell>
        </row>
        <row r="111">
          <cell r="BQ111">
            <v>0</v>
          </cell>
          <cell r="BR111">
            <v>0</v>
          </cell>
          <cell r="BS111">
            <v>0</v>
          </cell>
          <cell r="BT111">
            <v>0</v>
          </cell>
          <cell r="BU111">
            <v>0</v>
          </cell>
          <cell r="BV111">
            <v>0</v>
          </cell>
          <cell r="BW111">
            <v>0</v>
          </cell>
          <cell r="BX111">
            <v>0</v>
          </cell>
          <cell r="BY111">
            <v>0</v>
          </cell>
          <cell r="BZ111">
            <v>0</v>
          </cell>
          <cell r="CA111">
            <v>0</v>
          </cell>
          <cell r="CB111">
            <v>599</v>
          </cell>
          <cell r="CC111">
            <v>599</v>
          </cell>
          <cell r="CD111">
            <v>0</v>
          </cell>
          <cell r="CE111">
            <v>599</v>
          </cell>
        </row>
        <row r="112">
          <cell r="BQ112">
            <v>0</v>
          </cell>
          <cell r="BR112">
            <v>0</v>
          </cell>
          <cell r="BS112">
            <v>0</v>
          </cell>
          <cell r="BT112">
            <v>0</v>
          </cell>
          <cell r="BU112">
            <v>0</v>
          </cell>
          <cell r="BV112">
            <v>0</v>
          </cell>
          <cell r="BW112">
            <v>0</v>
          </cell>
          <cell r="BX112">
            <v>0</v>
          </cell>
          <cell r="BY112">
            <v>0</v>
          </cell>
          <cell r="BZ112">
            <v>0</v>
          </cell>
          <cell r="CA112">
            <v>0</v>
          </cell>
          <cell r="CB112">
            <v>-3399552.2</v>
          </cell>
          <cell r="CC112">
            <v>-3399552.2</v>
          </cell>
          <cell r="CD112">
            <v>1.1175870895385742E-8</v>
          </cell>
          <cell r="CE112">
            <v>-3399552.1999999881</v>
          </cell>
        </row>
        <row r="113">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E113">
            <v>0</v>
          </cell>
        </row>
        <row r="114">
          <cell r="BQ114">
            <v>0</v>
          </cell>
          <cell r="BR114">
            <v>0</v>
          </cell>
          <cell r="BS114">
            <v>0</v>
          </cell>
          <cell r="BT114">
            <v>0</v>
          </cell>
          <cell r="BU114">
            <v>0</v>
          </cell>
          <cell r="BV114">
            <v>0</v>
          </cell>
          <cell r="BW114">
            <v>0</v>
          </cell>
          <cell r="BX114">
            <v>0</v>
          </cell>
          <cell r="BY114">
            <v>0</v>
          </cell>
          <cell r="BZ114">
            <v>0</v>
          </cell>
          <cell r="CA114">
            <v>0</v>
          </cell>
          <cell r="CB114">
            <v>2802216.2</v>
          </cell>
          <cell r="CC114">
            <v>2802216.2</v>
          </cell>
          <cell r="CD114">
            <v>3.7252902984619141E-9</v>
          </cell>
          <cell r="CE114">
            <v>2802216.2</v>
          </cell>
        </row>
        <row r="115">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row>
        <row r="116">
          <cell r="BQ116">
            <v>0</v>
          </cell>
          <cell r="BR116">
            <v>0</v>
          </cell>
          <cell r="BS116">
            <v>0</v>
          </cell>
          <cell r="BT116">
            <v>0</v>
          </cell>
          <cell r="BU116">
            <v>0</v>
          </cell>
          <cell r="BV116">
            <v>0</v>
          </cell>
          <cell r="BW116">
            <v>0</v>
          </cell>
          <cell r="BX116">
            <v>0</v>
          </cell>
          <cell r="BY116">
            <v>0</v>
          </cell>
          <cell r="BZ116">
            <v>0</v>
          </cell>
          <cell r="CA116">
            <v>0</v>
          </cell>
          <cell r="CB116">
            <v>-7560</v>
          </cell>
          <cell r="CC116">
            <v>-7560</v>
          </cell>
          <cell r="CD116">
            <v>0</v>
          </cell>
          <cell r="CE116">
            <v>-7560</v>
          </cell>
        </row>
        <row r="117">
          <cell r="BQ117">
            <v>0</v>
          </cell>
          <cell r="BR117">
            <v>0</v>
          </cell>
          <cell r="BS117">
            <v>0</v>
          </cell>
          <cell r="BT117">
            <v>0</v>
          </cell>
          <cell r="BU117">
            <v>0</v>
          </cell>
          <cell r="BV117">
            <v>0</v>
          </cell>
          <cell r="BW117">
            <v>0</v>
          </cell>
          <cell r="BX117">
            <v>0</v>
          </cell>
          <cell r="BY117">
            <v>0</v>
          </cell>
          <cell r="BZ117">
            <v>0</v>
          </cell>
          <cell r="CA117">
            <v>0</v>
          </cell>
          <cell r="CB117">
            <v>-827835.64841273427</v>
          </cell>
          <cell r="CC117">
            <v>-827835.64841273427</v>
          </cell>
          <cell r="CD117">
            <v>1.4901161193847656E-7</v>
          </cell>
          <cell r="CE117">
            <v>-827835.64841258526</v>
          </cell>
        </row>
        <row r="118">
          <cell r="BQ118">
            <v>0</v>
          </cell>
          <cell r="BR118">
            <v>0</v>
          </cell>
          <cell r="BS118">
            <v>0</v>
          </cell>
          <cell r="BT118">
            <v>0</v>
          </cell>
          <cell r="BU118">
            <v>0</v>
          </cell>
          <cell r="BV118">
            <v>0</v>
          </cell>
          <cell r="BW118">
            <v>0</v>
          </cell>
          <cell r="BX118">
            <v>0</v>
          </cell>
          <cell r="BY118">
            <v>0</v>
          </cell>
          <cell r="BZ118">
            <v>0</v>
          </cell>
          <cell r="CA118">
            <v>0</v>
          </cell>
          <cell r="CB118">
            <v>1373924.6118192784</v>
          </cell>
          <cell r="CC118">
            <v>1373924.6118192784</v>
          </cell>
          <cell r="CD118">
            <v>1.862645149230957E-8</v>
          </cell>
          <cell r="CE118">
            <v>1373924.6118192971</v>
          </cell>
        </row>
        <row r="119">
          <cell r="BQ119">
            <v>0</v>
          </cell>
          <cell r="BR119">
            <v>0</v>
          </cell>
          <cell r="BS119">
            <v>0</v>
          </cell>
          <cell r="BT119">
            <v>0</v>
          </cell>
          <cell r="BU119">
            <v>0</v>
          </cell>
          <cell r="BV119">
            <v>0</v>
          </cell>
          <cell r="BW119">
            <v>0</v>
          </cell>
          <cell r="BX119">
            <v>0</v>
          </cell>
          <cell r="BY119">
            <v>0</v>
          </cell>
          <cell r="BZ119">
            <v>0</v>
          </cell>
          <cell r="CA119">
            <v>0</v>
          </cell>
          <cell r="CB119">
            <v>546088.963406533</v>
          </cell>
          <cell r="CC119">
            <v>546088.963406533</v>
          </cell>
          <cell r="CD119">
            <v>1.4901161193847656E-7</v>
          </cell>
          <cell r="CE119">
            <v>546088.96340668201</v>
          </cell>
        </row>
        <row r="120">
          <cell r="BQ120">
            <v>0</v>
          </cell>
          <cell r="BR120">
            <v>0</v>
          </cell>
          <cell r="BS120">
            <v>0</v>
          </cell>
          <cell r="BT120">
            <v>0</v>
          </cell>
          <cell r="BV120">
            <v>0</v>
          </cell>
          <cell r="BW120">
            <v>0</v>
          </cell>
          <cell r="BX120">
            <v>0</v>
          </cell>
          <cell r="BY120">
            <v>0</v>
          </cell>
          <cell r="BZ120">
            <v>0</v>
          </cell>
          <cell r="CA120">
            <v>0</v>
          </cell>
          <cell r="CB120">
            <v>0</v>
          </cell>
        </row>
        <row r="121">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E121">
            <v>0</v>
          </cell>
        </row>
        <row r="122">
          <cell r="BQ122">
            <v>0</v>
          </cell>
          <cell r="BR122">
            <v>0</v>
          </cell>
          <cell r="BS122">
            <v>0</v>
          </cell>
          <cell r="BT122">
            <v>0</v>
          </cell>
          <cell r="BU122">
            <v>0</v>
          </cell>
          <cell r="BV122">
            <v>0</v>
          </cell>
          <cell r="BW122">
            <v>0</v>
          </cell>
          <cell r="BX122">
            <v>0</v>
          </cell>
          <cell r="BY122">
            <v>0</v>
          </cell>
          <cell r="BZ122">
            <v>0</v>
          </cell>
          <cell r="CA122">
            <v>0</v>
          </cell>
          <cell r="CB122">
            <v>187017.36</v>
          </cell>
          <cell r="CC122">
            <v>187017.36</v>
          </cell>
          <cell r="CD122">
            <v>-4.6566128730773926E-10</v>
          </cell>
          <cell r="CE122">
            <v>187017.3599999994</v>
          </cell>
        </row>
        <row r="123">
          <cell r="BQ123">
            <v>0</v>
          </cell>
          <cell r="BR123">
            <v>0</v>
          </cell>
          <cell r="BS123">
            <v>0</v>
          </cell>
          <cell r="BT123">
            <v>0</v>
          </cell>
          <cell r="BU123">
            <v>0</v>
          </cell>
          <cell r="BV123">
            <v>0</v>
          </cell>
          <cell r="BW123">
            <v>0</v>
          </cell>
          <cell r="BX123">
            <v>0</v>
          </cell>
          <cell r="BY123">
            <v>0</v>
          </cell>
          <cell r="BZ123">
            <v>0</v>
          </cell>
          <cell r="CA123">
            <v>0</v>
          </cell>
          <cell r="CB123">
            <v>-878082.09192913398</v>
          </cell>
          <cell r="CC123">
            <v>-878082.09192913398</v>
          </cell>
          <cell r="CD123">
            <v>3.7252902984619141E-9</v>
          </cell>
          <cell r="CE123">
            <v>-878082.09192913026</v>
          </cell>
        </row>
        <row r="124">
          <cell r="BQ124">
            <v>0</v>
          </cell>
          <cell r="BR124">
            <v>0</v>
          </cell>
          <cell r="BS124">
            <v>0</v>
          </cell>
          <cell r="BT124">
            <v>0</v>
          </cell>
          <cell r="BU124">
            <v>0</v>
          </cell>
          <cell r="BV124">
            <v>0</v>
          </cell>
          <cell r="BW124">
            <v>0</v>
          </cell>
          <cell r="BX124">
            <v>0</v>
          </cell>
          <cell r="BY124">
            <v>0</v>
          </cell>
          <cell r="BZ124">
            <v>0</v>
          </cell>
          <cell r="CA124">
            <v>0</v>
          </cell>
          <cell r="CB124">
            <v>468125.08351640403</v>
          </cell>
          <cell r="CC124">
            <v>468125.08351640403</v>
          </cell>
          <cell r="CD124">
            <v>7.4505805969238281E-8</v>
          </cell>
          <cell r="CE124">
            <v>468125.08351647854</v>
          </cell>
        </row>
        <row r="125">
          <cell r="BQ125">
            <v>0</v>
          </cell>
          <cell r="BR125">
            <v>0</v>
          </cell>
          <cell r="BS125">
            <v>0</v>
          </cell>
          <cell r="BT125">
            <v>0</v>
          </cell>
          <cell r="BU125">
            <v>0</v>
          </cell>
          <cell r="BV125">
            <v>0</v>
          </cell>
          <cell r="BW125">
            <v>0</v>
          </cell>
          <cell r="BX125">
            <v>0</v>
          </cell>
          <cell r="BY125">
            <v>0</v>
          </cell>
          <cell r="BZ125">
            <v>0</v>
          </cell>
          <cell r="CA125">
            <v>0</v>
          </cell>
          <cell r="CB125">
            <v>-3407112.2</v>
          </cell>
          <cell r="CC125">
            <v>-3407112.2</v>
          </cell>
          <cell r="CD125">
            <v>1.1175870895385742E-8</v>
          </cell>
          <cell r="CE125">
            <v>-3407112.1999999881</v>
          </cell>
        </row>
        <row r="126">
          <cell r="BQ126">
            <v>0</v>
          </cell>
          <cell r="BR126">
            <v>0</v>
          </cell>
          <cell r="BS126">
            <v>0</v>
          </cell>
          <cell r="BT126">
            <v>0</v>
          </cell>
          <cell r="BU126">
            <v>0</v>
          </cell>
          <cell r="BV126">
            <v>0</v>
          </cell>
          <cell r="BW126">
            <v>0</v>
          </cell>
          <cell r="BX126">
            <v>0</v>
          </cell>
          <cell r="BY126">
            <v>0</v>
          </cell>
          <cell r="BZ126">
            <v>0</v>
          </cell>
          <cell r="CA126">
            <v>0</v>
          </cell>
          <cell r="CB126">
            <v>2802216.2</v>
          </cell>
          <cell r="CC126">
            <v>2802216.2</v>
          </cell>
          <cell r="CD126">
            <v>3.7252902984619141E-9</v>
          </cell>
          <cell r="CE126">
            <v>2802216.2</v>
          </cell>
        </row>
        <row r="127">
          <cell r="BQ127">
            <v>0</v>
          </cell>
          <cell r="BR127">
            <v>0</v>
          </cell>
          <cell r="BS127">
            <v>0</v>
          </cell>
          <cell r="BT127">
            <v>0</v>
          </cell>
          <cell r="BU127">
            <v>0</v>
          </cell>
          <cell r="BV127">
            <v>0</v>
          </cell>
          <cell r="BW127">
            <v>0</v>
          </cell>
          <cell r="BX127">
            <v>0</v>
          </cell>
          <cell r="BY127">
            <v>0</v>
          </cell>
          <cell r="BZ127">
            <v>0</v>
          </cell>
          <cell r="CA127">
            <v>0</v>
          </cell>
          <cell r="CB127">
            <v>-827835.64841271937</v>
          </cell>
          <cell r="CC127">
            <v>-827835.64841271937</v>
          </cell>
          <cell r="CD127">
            <v>1.3411045074462891E-7</v>
          </cell>
          <cell r="CE127">
            <v>-827835.64841258526</v>
          </cell>
        </row>
        <row r="129">
          <cell r="BQ129">
            <v>37987</v>
          </cell>
          <cell r="BR129">
            <v>38018</v>
          </cell>
          <cell r="BS129">
            <v>38047</v>
          </cell>
          <cell r="BT129">
            <v>38078</v>
          </cell>
          <cell r="BU129">
            <v>38108</v>
          </cell>
          <cell r="BV129">
            <v>38139</v>
          </cell>
          <cell r="BW129">
            <v>38169</v>
          </cell>
          <cell r="BX129">
            <v>38200</v>
          </cell>
          <cell r="BY129">
            <v>38231</v>
          </cell>
          <cell r="BZ129">
            <v>38261</v>
          </cell>
          <cell r="CA129">
            <v>38292</v>
          </cell>
          <cell r="CB129">
            <v>38322</v>
          </cell>
          <cell r="CC129" t="str">
            <v>YTD</v>
          </cell>
          <cell r="CD129" t="str">
            <v xml:space="preserve">Frcst </v>
          </cell>
          <cell r="CE129" t="str">
            <v xml:space="preserve">Total </v>
          </cell>
        </row>
        <row r="130">
          <cell r="BQ130">
            <v>0</v>
          </cell>
          <cell r="BR130">
            <v>0</v>
          </cell>
          <cell r="BS130">
            <v>0</v>
          </cell>
          <cell r="BT130">
            <v>0</v>
          </cell>
          <cell r="BU130">
            <v>0</v>
          </cell>
          <cell r="BV130">
            <v>0</v>
          </cell>
          <cell r="BW130">
            <v>0</v>
          </cell>
          <cell r="BX130">
            <v>0</v>
          </cell>
          <cell r="BY130">
            <v>0</v>
          </cell>
          <cell r="BZ130">
            <v>0</v>
          </cell>
          <cell r="CA130">
            <v>0</v>
          </cell>
          <cell r="CB130">
            <v>-2217.4679999998771</v>
          </cell>
          <cell r="CC130">
            <v>-2217.4679999998771</v>
          </cell>
          <cell r="CD130">
            <v>1.3969838619232178E-9</v>
          </cell>
          <cell r="CE130">
            <v>-2217.4679999984801</v>
          </cell>
        </row>
        <row r="131">
          <cell r="BQ131">
            <v>0</v>
          </cell>
          <cell r="BR131">
            <v>0</v>
          </cell>
          <cell r="BS131">
            <v>0</v>
          </cell>
          <cell r="BT131">
            <v>0</v>
          </cell>
          <cell r="BU131">
            <v>0</v>
          </cell>
          <cell r="BV131">
            <v>0</v>
          </cell>
          <cell r="BW131">
            <v>0</v>
          </cell>
          <cell r="BX131">
            <v>0</v>
          </cell>
          <cell r="BY131">
            <v>0</v>
          </cell>
          <cell r="BZ131">
            <v>0</v>
          </cell>
          <cell r="CA131">
            <v>0</v>
          </cell>
          <cell r="CB131">
            <v>-86</v>
          </cell>
          <cell r="CC131">
            <v>-86</v>
          </cell>
          <cell r="CD131">
            <v>-2.9103830456733704E-11</v>
          </cell>
          <cell r="CE131">
            <v>-86.000000000029104</v>
          </cell>
        </row>
        <row r="132">
          <cell r="BQ132">
            <v>0</v>
          </cell>
          <cell r="BR132">
            <v>0</v>
          </cell>
          <cell r="BS132">
            <v>0</v>
          </cell>
          <cell r="BT132">
            <v>0</v>
          </cell>
          <cell r="BU132">
            <v>0</v>
          </cell>
          <cell r="BV132">
            <v>0</v>
          </cell>
          <cell r="BW132">
            <v>0</v>
          </cell>
          <cell r="BX132">
            <v>0</v>
          </cell>
          <cell r="BY132">
            <v>0</v>
          </cell>
          <cell r="BZ132">
            <v>0</v>
          </cell>
          <cell r="CA132">
            <v>0</v>
          </cell>
          <cell r="CB132">
            <v>-615.07000000000005</v>
          </cell>
          <cell r="CC132">
            <v>-615.07000000000005</v>
          </cell>
          <cell r="CD132">
            <v>-7.2759576141834259E-12</v>
          </cell>
          <cell r="CE132">
            <v>-615.07000000000698</v>
          </cell>
        </row>
        <row r="133">
          <cell r="BQ133">
            <v>0</v>
          </cell>
          <cell r="BR133">
            <v>0</v>
          </cell>
          <cell r="BS133">
            <v>0</v>
          </cell>
          <cell r="BT133">
            <v>0</v>
          </cell>
          <cell r="BU133">
            <v>0</v>
          </cell>
          <cell r="BV133">
            <v>0</v>
          </cell>
          <cell r="BW133">
            <v>0</v>
          </cell>
          <cell r="BX133">
            <v>0</v>
          </cell>
          <cell r="BY133">
            <v>0</v>
          </cell>
          <cell r="BZ133">
            <v>0</v>
          </cell>
          <cell r="CA133">
            <v>0</v>
          </cell>
          <cell r="CB133">
            <v>-237.63999999999942</v>
          </cell>
          <cell r="CC133">
            <v>-237.63999999999942</v>
          </cell>
          <cell r="CD133">
            <v>-1.4551915228366852E-11</v>
          </cell>
          <cell r="CE133">
            <v>-237.64000000001397</v>
          </cell>
        </row>
        <row r="134">
          <cell r="BQ134">
            <v>0</v>
          </cell>
          <cell r="BR134">
            <v>0</v>
          </cell>
          <cell r="BS134">
            <v>0</v>
          </cell>
          <cell r="BT134">
            <v>0</v>
          </cell>
          <cell r="BU134">
            <v>0</v>
          </cell>
          <cell r="BV134">
            <v>0</v>
          </cell>
          <cell r="BW134">
            <v>0</v>
          </cell>
          <cell r="BX134">
            <v>0</v>
          </cell>
          <cell r="BY134">
            <v>0</v>
          </cell>
          <cell r="BZ134">
            <v>0</v>
          </cell>
          <cell r="CA134">
            <v>0</v>
          </cell>
          <cell r="CB134">
            <v>-103.69999999999709</v>
          </cell>
          <cell r="CC134">
            <v>-103.69999999999709</v>
          </cell>
          <cell r="CD134">
            <v>4.3655745685100555E-11</v>
          </cell>
          <cell r="CE134">
            <v>-103.69999999995343</v>
          </cell>
        </row>
        <row r="135">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row>
        <row r="136">
          <cell r="BQ136">
            <v>0</v>
          </cell>
          <cell r="BR136">
            <v>0</v>
          </cell>
          <cell r="BS136">
            <v>0</v>
          </cell>
          <cell r="BT136">
            <v>0</v>
          </cell>
          <cell r="BU136">
            <v>0</v>
          </cell>
          <cell r="BV136">
            <v>0</v>
          </cell>
          <cell r="BW136">
            <v>0</v>
          </cell>
          <cell r="BX136">
            <v>0</v>
          </cell>
          <cell r="BY136">
            <v>0</v>
          </cell>
          <cell r="BZ136">
            <v>0</v>
          </cell>
          <cell r="CA136">
            <v>0</v>
          </cell>
          <cell r="CB136">
            <v>2189</v>
          </cell>
          <cell r="CC136">
            <v>2189</v>
          </cell>
          <cell r="CD136">
            <v>0</v>
          </cell>
          <cell r="CE136">
            <v>2189</v>
          </cell>
        </row>
        <row r="137">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row>
        <row r="138">
          <cell r="BQ138">
            <v>0</v>
          </cell>
          <cell r="BR138">
            <v>0</v>
          </cell>
          <cell r="BS138">
            <v>0</v>
          </cell>
          <cell r="BT138">
            <v>0</v>
          </cell>
          <cell r="BU138">
            <v>0</v>
          </cell>
          <cell r="BV138">
            <v>0</v>
          </cell>
          <cell r="BW138">
            <v>0</v>
          </cell>
          <cell r="BX138">
            <v>0</v>
          </cell>
          <cell r="BY138">
            <v>0</v>
          </cell>
          <cell r="BZ138">
            <v>0</v>
          </cell>
          <cell r="CA138">
            <v>0</v>
          </cell>
          <cell r="CB138">
            <v>-100</v>
          </cell>
          <cell r="CC138">
            <v>-100</v>
          </cell>
          <cell r="CD138">
            <v>0</v>
          </cell>
          <cell r="CE138">
            <v>-100</v>
          </cell>
        </row>
        <row r="139">
          <cell r="BQ139">
            <v>0</v>
          </cell>
          <cell r="BR139">
            <v>0</v>
          </cell>
          <cell r="BS139">
            <v>0</v>
          </cell>
          <cell r="BT139">
            <v>0</v>
          </cell>
          <cell r="BU139">
            <v>0</v>
          </cell>
          <cell r="BV139">
            <v>0</v>
          </cell>
          <cell r="BW139">
            <v>0</v>
          </cell>
          <cell r="BX139">
            <v>0</v>
          </cell>
          <cell r="BY139">
            <v>0</v>
          </cell>
          <cell r="BZ139">
            <v>0</v>
          </cell>
          <cell r="CA139">
            <v>0</v>
          </cell>
          <cell r="CB139">
            <v>570</v>
          </cell>
          <cell r="CC139">
            <v>570</v>
          </cell>
          <cell r="CD139">
            <v>0</v>
          </cell>
          <cell r="CE139">
            <v>570</v>
          </cell>
        </row>
        <row r="140">
          <cell r="BQ140">
            <v>0</v>
          </cell>
          <cell r="BR140">
            <v>0</v>
          </cell>
          <cell r="BS140">
            <v>0</v>
          </cell>
          <cell r="BT140">
            <v>0</v>
          </cell>
          <cell r="BU140">
            <v>0</v>
          </cell>
          <cell r="BV140">
            <v>0</v>
          </cell>
          <cell r="BW140">
            <v>0</v>
          </cell>
          <cell r="BX140">
            <v>0</v>
          </cell>
          <cell r="BY140">
            <v>0</v>
          </cell>
          <cell r="BZ140">
            <v>0</v>
          </cell>
          <cell r="CA140">
            <v>0</v>
          </cell>
          <cell r="CB140">
            <v>1.98</v>
          </cell>
          <cell r="CC140">
            <v>1.98</v>
          </cell>
          <cell r="CD140">
            <v>3.5527136788005009E-15</v>
          </cell>
          <cell r="CE140">
            <v>1.98</v>
          </cell>
        </row>
        <row r="141">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row>
        <row r="142">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row>
        <row r="143">
          <cell r="BQ143">
            <v>0</v>
          </cell>
          <cell r="BR143">
            <v>0</v>
          </cell>
          <cell r="BS143">
            <v>0</v>
          </cell>
          <cell r="BT143">
            <v>0</v>
          </cell>
          <cell r="BU143">
            <v>0</v>
          </cell>
          <cell r="BV143">
            <v>0</v>
          </cell>
          <cell r="BW143">
            <v>0</v>
          </cell>
          <cell r="BX143">
            <v>0</v>
          </cell>
          <cell r="BY143">
            <v>0</v>
          </cell>
          <cell r="BZ143">
            <v>0</v>
          </cell>
          <cell r="CA143">
            <v>0</v>
          </cell>
          <cell r="CB143">
            <v>0.80000000000001137</v>
          </cell>
          <cell r="CC143">
            <v>0.80000000000001137</v>
          </cell>
          <cell r="CD143">
            <v>-7.3896444519050419E-13</v>
          </cell>
          <cell r="CE143">
            <v>0.7999999999992724</v>
          </cell>
        </row>
        <row r="144">
          <cell r="BQ144">
            <v>0</v>
          </cell>
          <cell r="BR144">
            <v>0</v>
          </cell>
          <cell r="BS144">
            <v>0</v>
          </cell>
          <cell r="BT144">
            <v>0</v>
          </cell>
          <cell r="BU144">
            <v>0</v>
          </cell>
          <cell r="BV144">
            <v>0</v>
          </cell>
          <cell r="BW144">
            <v>0</v>
          </cell>
          <cell r="BX144">
            <v>0</v>
          </cell>
          <cell r="BY144">
            <v>0</v>
          </cell>
          <cell r="BZ144">
            <v>0</v>
          </cell>
          <cell r="CA144">
            <v>0</v>
          </cell>
          <cell r="CB144">
            <v>0.60000000000002274</v>
          </cell>
          <cell r="CC144">
            <v>0.60000000000002274</v>
          </cell>
          <cell r="CD144">
            <v>3.4106051316484809E-13</v>
          </cell>
          <cell r="CE144">
            <v>0.6000000000003638</v>
          </cell>
        </row>
        <row r="145">
          <cell r="BQ145">
            <v>0</v>
          </cell>
          <cell r="BR145">
            <v>0</v>
          </cell>
          <cell r="BS145">
            <v>0</v>
          </cell>
          <cell r="BT145">
            <v>0</v>
          </cell>
          <cell r="BU145">
            <v>0</v>
          </cell>
          <cell r="BV145">
            <v>0</v>
          </cell>
          <cell r="BW145">
            <v>0</v>
          </cell>
          <cell r="BX145">
            <v>0</v>
          </cell>
          <cell r="BY145">
            <v>0</v>
          </cell>
          <cell r="BZ145">
            <v>0</v>
          </cell>
          <cell r="CA145">
            <v>0</v>
          </cell>
          <cell r="CB145">
            <v>1.3600000000005821</v>
          </cell>
          <cell r="CC145">
            <v>1.3600000000005821</v>
          </cell>
          <cell r="CD145">
            <v>-1.4551915228366852E-11</v>
          </cell>
          <cell r="CE145">
            <v>1.3599999999860302</v>
          </cell>
        </row>
        <row r="146">
          <cell r="BQ146">
            <v>0</v>
          </cell>
          <cell r="BR146">
            <v>0</v>
          </cell>
          <cell r="BS146">
            <v>0</v>
          </cell>
          <cell r="BT146">
            <v>0</v>
          </cell>
          <cell r="BU146">
            <v>0</v>
          </cell>
          <cell r="BV146">
            <v>0</v>
          </cell>
          <cell r="BW146">
            <v>0</v>
          </cell>
          <cell r="BX146">
            <v>0</v>
          </cell>
          <cell r="BY146">
            <v>0</v>
          </cell>
          <cell r="BZ146">
            <v>0</v>
          </cell>
          <cell r="CA146">
            <v>0</v>
          </cell>
          <cell r="CB146">
            <v>-3492</v>
          </cell>
          <cell r="CC146">
            <v>-3492</v>
          </cell>
          <cell r="CD146">
            <v>0</v>
          </cell>
          <cell r="CE146">
            <v>-3492</v>
          </cell>
        </row>
        <row r="147">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row>
        <row r="148">
          <cell r="BQ148">
            <v>0</v>
          </cell>
          <cell r="BR148">
            <v>0</v>
          </cell>
          <cell r="BS148">
            <v>0</v>
          </cell>
          <cell r="BT148">
            <v>0</v>
          </cell>
          <cell r="BU148">
            <v>0</v>
          </cell>
          <cell r="BV148">
            <v>0</v>
          </cell>
          <cell r="BW148">
            <v>0</v>
          </cell>
          <cell r="BX148">
            <v>0</v>
          </cell>
          <cell r="BY148">
            <v>0</v>
          </cell>
          <cell r="BZ148">
            <v>0</v>
          </cell>
          <cell r="CA148">
            <v>0</v>
          </cell>
          <cell r="CB148">
            <v>51.959999999999127</v>
          </cell>
          <cell r="CC148">
            <v>51.959999999999127</v>
          </cell>
          <cell r="CD148">
            <v>-3.637978807091713E-11</v>
          </cell>
          <cell r="CE148">
            <v>51.959999999962747</v>
          </cell>
        </row>
        <row r="149">
          <cell r="BQ149">
            <v>0</v>
          </cell>
          <cell r="BR149">
            <v>0</v>
          </cell>
          <cell r="BS149">
            <v>0</v>
          </cell>
          <cell r="BT149">
            <v>0</v>
          </cell>
          <cell r="BU149">
            <v>0</v>
          </cell>
          <cell r="BV149">
            <v>0</v>
          </cell>
          <cell r="BW149">
            <v>0</v>
          </cell>
          <cell r="BX149">
            <v>0</v>
          </cell>
          <cell r="BY149">
            <v>0</v>
          </cell>
          <cell r="BZ149">
            <v>0</v>
          </cell>
          <cell r="CA149">
            <v>0</v>
          </cell>
          <cell r="CB149">
            <v>89.580000000001746</v>
          </cell>
          <cell r="CC149">
            <v>89.580000000001746</v>
          </cell>
          <cell r="CD149">
            <v>1.4551915228366852E-11</v>
          </cell>
          <cell r="CE149">
            <v>89.580000000016298</v>
          </cell>
        </row>
        <row r="150">
          <cell r="BQ150">
            <v>0</v>
          </cell>
          <cell r="BR150">
            <v>0</v>
          </cell>
          <cell r="BS150">
            <v>0</v>
          </cell>
          <cell r="BT150">
            <v>0</v>
          </cell>
          <cell r="BU150">
            <v>0</v>
          </cell>
          <cell r="BV150">
            <v>0</v>
          </cell>
          <cell r="BW150">
            <v>0</v>
          </cell>
          <cell r="BX150">
            <v>0</v>
          </cell>
          <cell r="BY150">
            <v>0</v>
          </cell>
          <cell r="BZ150">
            <v>0</v>
          </cell>
          <cell r="CA150">
            <v>0</v>
          </cell>
          <cell r="CB150">
            <v>51.69999999999709</v>
          </cell>
          <cell r="CC150">
            <v>51.69999999999709</v>
          </cell>
          <cell r="CD150">
            <v>-1.6007106751203537E-10</v>
          </cell>
          <cell r="CE150">
            <v>51.699999999837019</v>
          </cell>
        </row>
        <row r="151">
          <cell r="BQ151">
            <v>0</v>
          </cell>
          <cell r="BR151">
            <v>0</v>
          </cell>
          <cell r="BS151">
            <v>0</v>
          </cell>
          <cell r="BT151">
            <v>0</v>
          </cell>
          <cell r="BU151">
            <v>0</v>
          </cell>
          <cell r="BV151">
            <v>0</v>
          </cell>
          <cell r="BW151">
            <v>0</v>
          </cell>
          <cell r="BX151">
            <v>0</v>
          </cell>
          <cell r="BY151">
            <v>0</v>
          </cell>
          <cell r="BZ151">
            <v>0</v>
          </cell>
          <cell r="CA151">
            <v>0</v>
          </cell>
          <cell r="CB151">
            <v>65.599999999998545</v>
          </cell>
          <cell r="CC151">
            <v>65.599999999998545</v>
          </cell>
          <cell r="CD151">
            <v>-2.1827872842550278E-11</v>
          </cell>
          <cell r="CE151">
            <v>65.599999999976717</v>
          </cell>
        </row>
        <row r="152">
          <cell r="BQ152">
            <v>0</v>
          </cell>
          <cell r="BR152">
            <v>0</v>
          </cell>
          <cell r="BS152">
            <v>0</v>
          </cell>
          <cell r="BT152">
            <v>0</v>
          </cell>
          <cell r="BU152">
            <v>0</v>
          </cell>
          <cell r="BV152">
            <v>0</v>
          </cell>
          <cell r="BW152">
            <v>0</v>
          </cell>
          <cell r="BX152">
            <v>0</v>
          </cell>
          <cell r="BY152">
            <v>0</v>
          </cell>
          <cell r="BZ152">
            <v>0</v>
          </cell>
          <cell r="CA152">
            <v>0</v>
          </cell>
          <cell r="CB152">
            <v>-1750</v>
          </cell>
          <cell r="CC152">
            <v>-1750</v>
          </cell>
          <cell r="CD152">
            <v>0</v>
          </cell>
          <cell r="CE152">
            <v>-1750</v>
          </cell>
        </row>
        <row r="153">
          <cell r="BQ153">
            <v>0</v>
          </cell>
          <cell r="BR153">
            <v>0</v>
          </cell>
          <cell r="BS153">
            <v>0</v>
          </cell>
          <cell r="BT153">
            <v>0</v>
          </cell>
          <cell r="BU153">
            <v>0</v>
          </cell>
          <cell r="BV153">
            <v>0</v>
          </cell>
          <cell r="BW153">
            <v>0</v>
          </cell>
          <cell r="BX153">
            <v>0</v>
          </cell>
          <cell r="BY153">
            <v>0</v>
          </cell>
          <cell r="BZ153">
            <v>0</v>
          </cell>
          <cell r="CA153">
            <v>0</v>
          </cell>
          <cell r="CB153">
            <v>-105</v>
          </cell>
          <cell r="CC153">
            <v>-105</v>
          </cell>
          <cell r="CD153">
            <v>0</v>
          </cell>
          <cell r="CE153">
            <v>-105</v>
          </cell>
        </row>
        <row r="154">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E154">
            <v>0</v>
          </cell>
        </row>
        <row r="155">
          <cell r="BQ155">
            <v>0</v>
          </cell>
          <cell r="BR155">
            <v>0</v>
          </cell>
          <cell r="BS155">
            <v>0</v>
          </cell>
          <cell r="BT155">
            <v>0</v>
          </cell>
          <cell r="BU155">
            <v>0</v>
          </cell>
          <cell r="BV155">
            <v>0</v>
          </cell>
          <cell r="BW155">
            <v>0</v>
          </cell>
          <cell r="BX155">
            <v>0</v>
          </cell>
          <cell r="BY155">
            <v>0</v>
          </cell>
          <cell r="BZ155">
            <v>0</v>
          </cell>
          <cell r="CA155">
            <v>0</v>
          </cell>
          <cell r="CB155">
            <v>-5</v>
          </cell>
          <cell r="CC155">
            <v>-5</v>
          </cell>
          <cell r="CD155">
            <v>0</v>
          </cell>
          <cell r="CE155">
            <v>-5</v>
          </cell>
        </row>
        <row r="156">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E156">
            <v>0</v>
          </cell>
        </row>
        <row r="157">
          <cell r="BQ157">
            <v>0</v>
          </cell>
          <cell r="BR157">
            <v>0</v>
          </cell>
          <cell r="BS157">
            <v>0</v>
          </cell>
          <cell r="BT157">
            <v>0</v>
          </cell>
          <cell r="BU157">
            <v>0</v>
          </cell>
          <cell r="BV157">
            <v>0</v>
          </cell>
          <cell r="BW157">
            <v>0</v>
          </cell>
          <cell r="BX157">
            <v>0</v>
          </cell>
          <cell r="BY157">
            <v>0</v>
          </cell>
          <cell r="BZ157">
            <v>0</v>
          </cell>
          <cell r="CA157">
            <v>0</v>
          </cell>
          <cell r="CB157">
            <v>555.79999999999995</v>
          </cell>
          <cell r="CC157">
            <v>555.79999999999995</v>
          </cell>
          <cell r="CD157">
            <v>-9.0949470177292824E-13</v>
          </cell>
          <cell r="CE157">
            <v>555.79999999999927</v>
          </cell>
        </row>
        <row r="158">
          <cell r="BQ158">
            <v>0</v>
          </cell>
          <cell r="BR158">
            <v>0</v>
          </cell>
          <cell r="BS158">
            <v>0</v>
          </cell>
          <cell r="BT158">
            <v>0</v>
          </cell>
          <cell r="BU158">
            <v>0</v>
          </cell>
          <cell r="BV158">
            <v>0</v>
          </cell>
          <cell r="BW158">
            <v>0</v>
          </cell>
          <cell r="BX158">
            <v>0</v>
          </cell>
          <cell r="BY158">
            <v>0</v>
          </cell>
          <cell r="BZ158">
            <v>0</v>
          </cell>
          <cell r="CA158">
            <v>0</v>
          </cell>
          <cell r="CB158">
            <v>-106.64</v>
          </cell>
          <cell r="CC158">
            <v>-106.64</v>
          </cell>
          <cell r="CD158">
            <v>6.8212102632969618E-13</v>
          </cell>
          <cell r="CE158">
            <v>-106.63999999999942</v>
          </cell>
        </row>
        <row r="159">
          <cell r="BQ159">
            <v>0</v>
          </cell>
          <cell r="BR159">
            <v>0</v>
          </cell>
          <cell r="BS159">
            <v>0</v>
          </cell>
          <cell r="BT159">
            <v>0</v>
          </cell>
          <cell r="BU159">
            <v>0</v>
          </cell>
          <cell r="BV159">
            <v>0</v>
          </cell>
          <cell r="BW159">
            <v>0</v>
          </cell>
          <cell r="BX159">
            <v>0</v>
          </cell>
          <cell r="BY159">
            <v>0</v>
          </cell>
          <cell r="BZ159">
            <v>0</v>
          </cell>
          <cell r="CA159">
            <v>0</v>
          </cell>
          <cell r="CB159">
            <v>134.08000000000001</v>
          </cell>
          <cell r="CC159">
            <v>134.08000000000001</v>
          </cell>
          <cell r="CD159">
            <v>0</v>
          </cell>
          <cell r="CE159">
            <v>134.08000000000001</v>
          </cell>
        </row>
        <row r="160">
          <cell r="BQ160">
            <v>0</v>
          </cell>
          <cell r="BR160">
            <v>0</v>
          </cell>
          <cell r="BS160">
            <v>0</v>
          </cell>
          <cell r="BT160">
            <v>0</v>
          </cell>
          <cell r="BU160">
            <v>0</v>
          </cell>
          <cell r="BV160">
            <v>0</v>
          </cell>
          <cell r="BW160">
            <v>0</v>
          </cell>
          <cell r="BX160">
            <v>0</v>
          </cell>
          <cell r="BY160">
            <v>0</v>
          </cell>
          <cell r="BZ160">
            <v>0</v>
          </cell>
          <cell r="CA160">
            <v>0</v>
          </cell>
          <cell r="CB160">
            <v>273.702</v>
          </cell>
          <cell r="CC160">
            <v>273.702</v>
          </cell>
          <cell r="CD160">
            <v>0</v>
          </cell>
          <cell r="CE160">
            <v>273.70200000000023</v>
          </cell>
        </row>
        <row r="161">
          <cell r="BQ161">
            <v>0</v>
          </cell>
          <cell r="BR161">
            <v>0</v>
          </cell>
          <cell r="BS161">
            <v>0</v>
          </cell>
          <cell r="BT161">
            <v>0</v>
          </cell>
          <cell r="BU161">
            <v>0</v>
          </cell>
          <cell r="BV161">
            <v>0</v>
          </cell>
          <cell r="BW161">
            <v>0</v>
          </cell>
          <cell r="BX161">
            <v>0</v>
          </cell>
          <cell r="BY161">
            <v>0</v>
          </cell>
          <cell r="BZ161">
            <v>0</v>
          </cell>
          <cell r="CA161">
            <v>0</v>
          </cell>
          <cell r="CB161">
            <v>-69</v>
          </cell>
          <cell r="CC161">
            <v>-69</v>
          </cell>
          <cell r="CD161">
            <v>0</v>
          </cell>
          <cell r="CE161">
            <v>-69</v>
          </cell>
        </row>
        <row r="162">
          <cell r="BQ162">
            <v>0</v>
          </cell>
          <cell r="BR162">
            <v>0</v>
          </cell>
          <cell r="BS162">
            <v>0</v>
          </cell>
          <cell r="BT162">
            <v>0</v>
          </cell>
          <cell r="BU162">
            <v>0</v>
          </cell>
          <cell r="BV162">
            <v>0</v>
          </cell>
          <cell r="BW162">
            <v>0</v>
          </cell>
          <cell r="BX162">
            <v>0</v>
          </cell>
          <cell r="BY162">
            <v>0</v>
          </cell>
          <cell r="BZ162">
            <v>0</v>
          </cell>
          <cell r="CA162">
            <v>0</v>
          </cell>
          <cell r="CB162">
            <v>-129.56</v>
          </cell>
          <cell r="CC162">
            <v>-129.56</v>
          </cell>
          <cell r="CD162">
            <v>0</v>
          </cell>
          <cell r="CE162">
            <v>-129.56</v>
          </cell>
        </row>
        <row r="163">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E163">
            <v>0</v>
          </cell>
        </row>
        <row r="164">
          <cell r="BQ164">
            <v>0</v>
          </cell>
          <cell r="BR164">
            <v>0</v>
          </cell>
          <cell r="BS164">
            <v>0</v>
          </cell>
          <cell r="BT164">
            <v>0</v>
          </cell>
          <cell r="BU164">
            <v>0</v>
          </cell>
          <cell r="BV164">
            <v>0</v>
          </cell>
          <cell r="BW164">
            <v>0</v>
          </cell>
          <cell r="BX164">
            <v>0</v>
          </cell>
          <cell r="BY164">
            <v>0</v>
          </cell>
          <cell r="BZ164">
            <v>0</v>
          </cell>
          <cell r="CA164">
            <v>0</v>
          </cell>
          <cell r="CB164">
            <v>-85</v>
          </cell>
          <cell r="CC164">
            <v>-85</v>
          </cell>
          <cell r="CD164">
            <v>0</v>
          </cell>
          <cell r="CE164">
            <v>-85</v>
          </cell>
        </row>
        <row r="165">
          <cell r="BQ165">
            <v>0</v>
          </cell>
          <cell r="BR165">
            <v>0</v>
          </cell>
          <cell r="BS165">
            <v>0</v>
          </cell>
          <cell r="BT165">
            <v>0</v>
          </cell>
          <cell r="BU165">
            <v>0</v>
          </cell>
          <cell r="BV165">
            <v>0</v>
          </cell>
          <cell r="BW165">
            <v>0</v>
          </cell>
          <cell r="BX165">
            <v>0</v>
          </cell>
          <cell r="BY165">
            <v>0</v>
          </cell>
          <cell r="BZ165">
            <v>0</v>
          </cell>
          <cell r="CA165">
            <v>0</v>
          </cell>
          <cell r="CB165">
            <v>21.8</v>
          </cell>
          <cell r="CC165">
            <v>21.8</v>
          </cell>
          <cell r="CD165">
            <v>-6.8212102632969618E-13</v>
          </cell>
          <cell r="CE165">
            <v>21.799999999999272</v>
          </cell>
        </row>
        <row r="166">
          <cell r="BQ166">
            <v>0</v>
          </cell>
          <cell r="BR166">
            <v>0</v>
          </cell>
          <cell r="BS166">
            <v>0</v>
          </cell>
          <cell r="BT166">
            <v>0</v>
          </cell>
          <cell r="BU166">
            <v>0</v>
          </cell>
          <cell r="BV166">
            <v>0</v>
          </cell>
          <cell r="BW166">
            <v>0</v>
          </cell>
          <cell r="BX166">
            <v>0</v>
          </cell>
          <cell r="BY166">
            <v>0</v>
          </cell>
          <cell r="BZ166">
            <v>0</v>
          </cell>
          <cell r="CA166">
            <v>0</v>
          </cell>
          <cell r="CB166">
            <v>103.57600000000002</v>
          </cell>
          <cell r="CC166">
            <v>103.57600000000002</v>
          </cell>
          <cell r="CD166">
            <v>9.0949470177292824E-13</v>
          </cell>
          <cell r="CE166">
            <v>103.57600000000093</v>
          </cell>
        </row>
        <row r="167">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row>
        <row r="168">
          <cell r="BQ168">
            <v>0</v>
          </cell>
          <cell r="BR168">
            <v>0</v>
          </cell>
          <cell r="BS168">
            <v>0</v>
          </cell>
          <cell r="BT168">
            <v>0</v>
          </cell>
          <cell r="BU168">
            <v>0</v>
          </cell>
          <cell r="BV168">
            <v>0</v>
          </cell>
          <cell r="BW168">
            <v>0</v>
          </cell>
          <cell r="BX168">
            <v>0</v>
          </cell>
          <cell r="BY168">
            <v>0</v>
          </cell>
          <cell r="BZ168">
            <v>0</v>
          </cell>
          <cell r="CA168">
            <v>0</v>
          </cell>
          <cell r="CB168">
            <v>91.72</v>
          </cell>
          <cell r="CC168">
            <v>91.72</v>
          </cell>
          <cell r="CD168">
            <v>0</v>
          </cell>
          <cell r="CE168">
            <v>91.72</v>
          </cell>
        </row>
        <row r="169">
          <cell r="BQ169">
            <v>0</v>
          </cell>
          <cell r="BR169">
            <v>0</v>
          </cell>
          <cell r="BS169">
            <v>0</v>
          </cell>
          <cell r="BT169">
            <v>0</v>
          </cell>
          <cell r="BU169">
            <v>0</v>
          </cell>
          <cell r="BV169">
            <v>0</v>
          </cell>
          <cell r="BW169">
            <v>0</v>
          </cell>
          <cell r="BX169">
            <v>0</v>
          </cell>
          <cell r="BY169">
            <v>0</v>
          </cell>
          <cell r="BZ169">
            <v>0</v>
          </cell>
          <cell r="CA169">
            <v>0</v>
          </cell>
          <cell r="CB169">
            <v>61093.72</v>
          </cell>
          <cell r="CC169">
            <v>61093.72</v>
          </cell>
          <cell r="CD169">
            <v>-2.3283064365386963E-10</v>
          </cell>
          <cell r="CE169">
            <v>61093.719999999739</v>
          </cell>
        </row>
        <row r="170">
          <cell r="BQ170">
            <v>0</v>
          </cell>
          <cell r="BR170">
            <v>0</v>
          </cell>
          <cell r="BS170">
            <v>0</v>
          </cell>
          <cell r="BT170">
            <v>0</v>
          </cell>
          <cell r="BU170">
            <v>0</v>
          </cell>
          <cell r="BV170">
            <v>0</v>
          </cell>
          <cell r="BW170">
            <v>0</v>
          </cell>
          <cell r="BX170">
            <v>0</v>
          </cell>
          <cell r="BY170">
            <v>0</v>
          </cell>
          <cell r="BZ170">
            <v>0</v>
          </cell>
          <cell r="CA170">
            <v>0</v>
          </cell>
          <cell r="CB170">
            <v>-59721</v>
          </cell>
          <cell r="CC170">
            <v>-59721</v>
          </cell>
          <cell r="CD170">
            <v>0</v>
          </cell>
          <cell r="CE170">
            <v>-59721</v>
          </cell>
        </row>
        <row r="171">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row>
        <row r="172">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row>
        <row r="173">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row>
        <row r="174">
          <cell r="BQ174">
            <v>0</v>
          </cell>
          <cell r="BR174">
            <v>0</v>
          </cell>
          <cell r="BS174">
            <v>0</v>
          </cell>
          <cell r="BT174">
            <v>0</v>
          </cell>
          <cell r="BU174">
            <v>0</v>
          </cell>
          <cell r="BV174">
            <v>0</v>
          </cell>
          <cell r="BW174">
            <v>0</v>
          </cell>
          <cell r="BX174">
            <v>0</v>
          </cell>
          <cell r="BY174">
            <v>0</v>
          </cell>
          <cell r="BZ174">
            <v>0</v>
          </cell>
          <cell r="CA174">
            <v>0</v>
          </cell>
          <cell r="CB174">
            <v>3526.1000000000058</v>
          </cell>
          <cell r="CC174">
            <v>3526.1000000000058</v>
          </cell>
          <cell r="CD174">
            <v>0</v>
          </cell>
          <cell r="CE174">
            <v>3526.1000000000058</v>
          </cell>
        </row>
        <row r="175">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row>
        <row r="176">
          <cell r="BQ176">
            <v>0</v>
          </cell>
          <cell r="BR176">
            <v>0</v>
          </cell>
          <cell r="BS176">
            <v>0</v>
          </cell>
          <cell r="BT176">
            <v>0</v>
          </cell>
          <cell r="BU176">
            <v>0</v>
          </cell>
          <cell r="BV176">
            <v>0</v>
          </cell>
          <cell r="BW176">
            <v>0</v>
          </cell>
          <cell r="BX176">
            <v>0</v>
          </cell>
          <cell r="BY176">
            <v>0</v>
          </cell>
          <cell r="BZ176">
            <v>0</v>
          </cell>
          <cell r="CA176">
            <v>0</v>
          </cell>
          <cell r="CB176">
            <v>2.6193447411060333E-10</v>
          </cell>
          <cell r="CC176">
            <v>2.6193447411060333E-10</v>
          </cell>
          <cell r="CD176">
            <v>-1.7462298274040222E-9</v>
          </cell>
          <cell r="CE176">
            <v>-1.4842953532934189E-9</v>
          </cell>
        </row>
        <row r="177">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row>
        <row r="178">
          <cell r="BQ178">
            <v>37987</v>
          </cell>
          <cell r="BR178">
            <v>38018</v>
          </cell>
          <cell r="BS178">
            <v>38047</v>
          </cell>
          <cell r="BT178">
            <v>38078</v>
          </cell>
          <cell r="BU178">
            <v>38108</v>
          </cell>
          <cell r="BV178">
            <v>38139</v>
          </cell>
          <cell r="BW178">
            <v>38169</v>
          </cell>
          <cell r="BX178">
            <v>38200</v>
          </cell>
          <cell r="BY178">
            <v>38231</v>
          </cell>
          <cell r="BZ178">
            <v>38261</v>
          </cell>
          <cell r="CA178">
            <v>38292</v>
          </cell>
          <cell r="CB178">
            <v>38322</v>
          </cell>
          <cell r="CC178" t="str">
            <v>YTD</v>
          </cell>
          <cell r="CD178" t="str">
            <v xml:space="preserve">Frcst </v>
          </cell>
          <cell r="CE178" t="str">
            <v xml:space="preserve">Total </v>
          </cell>
        </row>
        <row r="179">
          <cell r="BQ179">
            <v>0</v>
          </cell>
          <cell r="BR179">
            <v>0</v>
          </cell>
          <cell r="BS179">
            <v>0</v>
          </cell>
          <cell r="BT179">
            <v>0</v>
          </cell>
          <cell r="BU179">
            <v>0</v>
          </cell>
          <cell r="BV179">
            <v>0</v>
          </cell>
          <cell r="BW179">
            <v>0</v>
          </cell>
          <cell r="BX179">
            <v>0</v>
          </cell>
          <cell r="BY179">
            <v>0</v>
          </cell>
          <cell r="BZ179">
            <v>0</v>
          </cell>
          <cell r="CA179">
            <v>0</v>
          </cell>
          <cell r="CB179">
            <v>1146.5899999999674</v>
          </cell>
          <cell r="CC179">
            <v>1146.5899999999674</v>
          </cell>
          <cell r="CD179">
            <v>-1.1641532182693481E-10</v>
          </cell>
          <cell r="CE179">
            <v>1146.589999999851</v>
          </cell>
        </row>
        <row r="180">
          <cell r="BQ180">
            <v>0</v>
          </cell>
          <cell r="BR180">
            <v>0</v>
          </cell>
          <cell r="BS180">
            <v>0</v>
          </cell>
          <cell r="BT180">
            <v>0</v>
          </cell>
          <cell r="BU180">
            <v>0</v>
          </cell>
          <cell r="BV180">
            <v>0</v>
          </cell>
          <cell r="BW180">
            <v>0</v>
          </cell>
          <cell r="BX180">
            <v>0</v>
          </cell>
          <cell r="BY180">
            <v>0</v>
          </cell>
          <cell r="BZ180">
            <v>0</v>
          </cell>
          <cell r="CA180">
            <v>0</v>
          </cell>
          <cell r="CB180">
            <v>470</v>
          </cell>
          <cell r="CC180">
            <v>470</v>
          </cell>
          <cell r="CD180">
            <v>0</v>
          </cell>
          <cell r="CE180">
            <v>470</v>
          </cell>
        </row>
        <row r="181">
          <cell r="BQ181">
            <v>0</v>
          </cell>
          <cell r="BR181">
            <v>0</v>
          </cell>
          <cell r="BS181">
            <v>0</v>
          </cell>
          <cell r="BT181">
            <v>0</v>
          </cell>
          <cell r="BU181">
            <v>0</v>
          </cell>
          <cell r="BV181">
            <v>0</v>
          </cell>
          <cell r="BW181">
            <v>0</v>
          </cell>
          <cell r="BX181">
            <v>0</v>
          </cell>
          <cell r="BY181">
            <v>0</v>
          </cell>
          <cell r="BZ181">
            <v>0</v>
          </cell>
          <cell r="CA181">
            <v>0</v>
          </cell>
          <cell r="CB181">
            <v>-3487.2600000000093</v>
          </cell>
          <cell r="CC181">
            <v>-3487.2600000000093</v>
          </cell>
          <cell r="CD181">
            <v>0</v>
          </cell>
          <cell r="CE181">
            <v>-3487.2600000000093</v>
          </cell>
        </row>
        <row r="182">
          <cell r="BQ182">
            <v>0</v>
          </cell>
          <cell r="BR182">
            <v>0</v>
          </cell>
          <cell r="BS182">
            <v>0</v>
          </cell>
          <cell r="BT182">
            <v>0</v>
          </cell>
          <cell r="BU182">
            <v>0</v>
          </cell>
          <cell r="BV182">
            <v>0</v>
          </cell>
          <cell r="BW182">
            <v>0</v>
          </cell>
          <cell r="BX182">
            <v>0</v>
          </cell>
          <cell r="BY182">
            <v>0</v>
          </cell>
          <cell r="BZ182">
            <v>0</v>
          </cell>
          <cell r="CA182">
            <v>0</v>
          </cell>
          <cell r="CB182">
            <v>-810.6820000000298</v>
          </cell>
          <cell r="CC182">
            <v>-810.6820000000298</v>
          </cell>
          <cell r="CD182">
            <v>9.3132257461547852E-10</v>
          </cell>
          <cell r="CE182">
            <v>-810.68199999909848</v>
          </cell>
        </row>
        <row r="183">
          <cell r="BQ183">
            <v>0</v>
          </cell>
          <cell r="BR183">
            <v>0</v>
          </cell>
          <cell r="BS183">
            <v>0</v>
          </cell>
          <cell r="BT183">
            <v>0</v>
          </cell>
          <cell r="BU183">
            <v>0</v>
          </cell>
          <cell r="BV183">
            <v>0</v>
          </cell>
          <cell r="BW183">
            <v>0</v>
          </cell>
          <cell r="BX183">
            <v>0</v>
          </cell>
          <cell r="BY183">
            <v>0</v>
          </cell>
          <cell r="BZ183">
            <v>0</v>
          </cell>
          <cell r="CA183">
            <v>0</v>
          </cell>
          <cell r="CB183">
            <v>64619.819999999949</v>
          </cell>
          <cell r="CC183">
            <v>64619.819999999949</v>
          </cell>
          <cell r="CD183">
            <v>3.4924596548080444E-10</v>
          </cell>
          <cell r="CE183">
            <v>64619.820000000298</v>
          </cell>
        </row>
        <row r="184">
          <cell r="BQ184">
            <v>0</v>
          </cell>
          <cell r="BR184">
            <v>0</v>
          </cell>
          <cell r="BS184">
            <v>0</v>
          </cell>
          <cell r="BT184">
            <v>0</v>
          </cell>
          <cell r="BU184">
            <v>0</v>
          </cell>
          <cell r="BV184">
            <v>0</v>
          </cell>
          <cell r="BW184">
            <v>0</v>
          </cell>
          <cell r="BX184">
            <v>0</v>
          </cell>
          <cell r="BY184">
            <v>0</v>
          </cell>
          <cell r="BZ184">
            <v>0</v>
          </cell>
          <cell r="CA184">
            <v>0</v>
          </cell>
          <cell r="CB184">
            <v>-59721</v>
          </cell>
          <cell r="CC184">
            <v>-59721</v>
          </cell>
          <cell r="CD184">
            <v>0</v>
          </cell>
          <cell r="CE184">
            <v>-59721</v>
          </cell>
        </row>
        <row r="185">
          <cell r="BQ185">
            <v>0</v>
          </cell>
          <cell r="BR185">
            <v>0</v>
          </cell>
          <cell r="BS185">
            <v>0</v>
          </cell>
          <cell r="BT185">
            <v>0</v>
          </cell>
          <cell r="BU185">
            <v>0</v>
          </cell>
          <cell r="BV185">
            <v>0</v>
          </cell>
          <cell r="BW185">
            <v>0</v>
          </cell>
          <cell r="BX185">
            <v>0</v>
          </cell>
          <cell r="BY185">
            <v>0</v>
          </cell>
          <cell r="BZ185">
            <v>0</v>
          </cell>
          <cell r="CA185">
            <v>0</v>
          </cell>
          <cell r="CB185">
            <v>-2217.4679999998771</v>
          </cell>
          <cell r="CC185">
            <v>-2217.4679999998771</v>
          </cell>
          <cell r="CD185">
            <v>1.3969838619232178E-9</v>
          </cell>
          <cell r="CE185">
            <v>-2217.4679999984801</v>
          </cell>
        </row>
        <row r="186">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3.7252902984619141E-9</v>
          </cell>
          <cell r="CE186">
            <v>3.7252902984619141E-9</v>
          </cell>
        </row>
        <row r="187">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row>
        <row r="188">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row>
        <row r="189">
          <cell r="BQ189">
            <v>37987</v>
          </cell>
          <cell r="BR189">
            <v>38018</v>
          </cell>
          <cell r="BS189">
            <v>38047</v>
          </cell>
          <cell r="BT189">
            <v>38078</v>
          </cell>
          <cell r="BU189">
            <v>38108</v>
          </cell>
          <cell r="BV189">
            <v>38139</v>
          </cell>
          <cell r="BW189">
            <v>38169</v>
          </cell>
          <cell r="BX189">
            <v>38200</v>
          </cell>
          <cell r="BY189">
            <v>38231</v>
          </cell>
          <cell r="BZ189">
            <v>38261</v>
          </cell>
          <cell r="CA189">
            <v>38292</v>
          </cell>
          <cell r="CB189">
            <v>38322</v>
          </cell>
          <cell r="CC189" t="str">
            <v>YTD</v>
          </cell>
          <cell r="CD189" t="str">
            <v xml:space="preserve">Frcst </v>
          </cell>
          <cell r="CE189" t="str">
            <v xml:space="preserve">Total </v>
          </cell>
        </row>
        <row r="190">
          <cell r="BQ190">
            <v>0</v>
          </cell>
          <cell r="BR190">
            <v>0</v>
          </cell>
          <cell r="BS190">
            <v>0</v>
          </cell>
          <cell r="BT190">
            <v>0</v>
          </cell>
          <cell r="BU190">
            <v>0</v>
          </cell>
          <cell r="BV190">
            <v>0</v>
          </cell>
          <cell r="BW190">
            <v>0</v>
          </cell>
          <cell r="BX190">
            <v>0</v>
          </cell>
          <cell r="BY190">
            <v>0</v>
          </cell>
          <cell r="BZ190">
            <v>0</v>
          </cell>
          <cell r="CA190">
            <v>0</v>
          </cell>
          <cell r="CB190">
            <v>45.764963000000002</v>
          </cell>
          <cell r="CC190">
            <v>45.764963000000002</v>
          </cell>
          <cell r="CD190">
            <v>0</v>
          </cell>
          <cell r="CE190">
            <v>45.764962999999966</v>
          </cell>
        </row>
        <row r="191">
          <cell r="BQ191">
            <v>0</v>
          </cell>
          <cell r="BR191">
            <v>0</v>
          </cell>
          <cell r="BS191">
            <v>0</v>
          </cell>
          <cell r="BT191">
            <v>0</v>
          </cell>
          <cell r="BU191">
            <v>0</v>
          </cell>
          <cell r="BV191">
            <v>0</v>
          </cell>
          <cell r="BW191">
            <v>0</v>
          </cell>
          <cell r="BX191">
            <v>0</v>
          </cell>
          <cell r="BY191">
            <v>0</v>
          </cell>
          <cell r="BZ191">
            <v>0</v>
          </cell>
          <cell r="CA191">
            <v>0</v>
          </cell>
          <cell r="CB191">
            <v>22.004999999999999</v>
          </cell>
          <cell r="CC191">
            <v>22.004999999999999</v>
          </cell>
          <cell r="CD191">
            <v>0</v>
          </cell>
          <cell r="CE191">
            <v>22.004999999999999</v>
          </cell>
        </row>
        <row r="192">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row>
        <row r="193">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row>
        <row r="194">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D194">
            <v>0</v>
          </cell>
          <cell r="CE194">
            <v>0</v>
          </cell>
        </row>
        <row r="195">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D195">
            <v>0</v>
          </cell>
          <cell r="CE195">
            <v>0</v>
          </cell>
        </row>
        <row r="196">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D196">
            <v>0</v>
          </cell>
          <cell r="CE196">
            <v>0</v>
          </cell>
        </row>
        <row r="197">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E197">
            <v>0</v>
          </cell>
        </row>
        <row r="198">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E198">
            <v>0</v>
          </cell>
        </row>
        <row r="199">
          <cell r="BQ199">
            <v>0</v>
          </cell>
          <cell r="BR199">
            <v>0</v>
          </cell>
          <cell r="BS199">
            <v>0</v>
          </cell>
          <cell r="BT199">
            <v>0</v>
          </cell>
          <cell r="BU199">
            <v>0</v>
          </cell>
          <cell r="BV199">
            <v>0</v>
          </cell>
          <cell r="BW199">
            <v>0</v>
          </cell>
          <cell r="BX199">
            <v>0</v>
          </cell>
          <cell r="BY199">
            <v>0</v>
          </cell>
          <cell r="BZ199">
            <v>0</v>
          </cell>
          <cell r="CA199">
            <v>0</v>
          </cell>
          <cell r="CB199">
            <v>-3.3333333334439885E-4</v>
          </cell>
          <cell r="CC199">
            <v>-3.3333333334439885E-4</v>
          </cell>
          <cell r="CD199">
            <v>1.7053025658242404E-13</v>
          </cell>
          <cell r="CE199">
            <v>-3.333333331738686E-4</v>
          </cell>
        </row>
        <row r="200">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E200">
            <v>0</v>
          </cell>
        </row>
        <row r="201">
          <cell r="BQ201">
            <v>0</v>
          </cell>
          <cell r="BR201">
            <v>0</v>
          </cell>
          <cell r="BS201">
            <v>0</v>
          </cell>
          <cell r="BT201">
            <v>0</v>
          </cell>
          <cell r="BU201">
            <v>0</v>
          </cell>
          <cell r="BV201">
            <v>0</v>
          </cell>
          <cell r="BW201">
            <v>0</v>
          </cell>
          <cell r="BX201">
            <v>0</v>
          </cell>
          <cell r="BY201">
            <v>0</v>
          </cell>
          <cell r="BZ201">
            <v>0</v>
          </cell>
          <cell r="CA201">
            <v>0</v>
          </cell>
          <cell r="CB201">
            <v>0</v>
          </cell>
          <cell r="CC201">
            <v>0</v>
          </cell>
          <cell r="CD201">
            <v>0</v>
          </cell>
          <cell r="CE201">
            <v>0</v>
          </cell>
        </row>
        <row r="202">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0</v>
          </cell>
          <cell r="CE202">
            <v>0</v>
          </cell>
        </row>
        <row r="203">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D203">
            <v>0</v>
          </cell>
          <cell r="CE203">
            <v>0</v>
          </cell>
        </row>
        <row r="204">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E204">
            <v>0</v>
          </cell>
        </row>
        <row r="205">
          <cell r="BQ205">
            <v>0</v>
          </cell>
          <cell r="BR205">
            <v>0</v>
          </cell>
          <cell r="BS205">
            <v>0</v>
          </cell>
          <cell r="BT205">
            <v>0</v>
          </cell>
          <cell r="BU205">
            <v>0</v>
          </cell>
          <cell r="BV205">
            <v>0</v>
          </cell>
          <cell r="BW205">
            <v>0</v>
          </cell>
          <cell r="BX205">
            <v>0</v>
          </cell>
          <cell r="BY205">
            <v>0</v>
          </cell>
          <cell r="BZ205">
            <v>0</v>
          </cell>
          <cell r="CA205">
            <v>0</v>
          </cell>
          <cell r="CB205">
            <v>-836.95244647999971</v>
          </cell>
          <cell r="CC205">
            <v>-836.95244647999971</v>
          </cell>
          <cell r="CD205">
            <v>-1.8189894035458565E-12</v>
          </cell>
          <cell r="CE205">
            <v>-836.95244648000153</v>
          </cell>
        </row>
        <row r="206">
          <cell r="BQ206">
            <v>0</v>
          </cell>
          <cell r="BR206">
            <v>0</v>
          </cell>
          <cell r="BS206">
            <v>0</v>
          </cell>
          <cell r="BT206">
            <v>0</v>
          </cell>
          <cell r="BU206">
            <v>0</v>
          </cell>
          <cell r="BV206">
            <v>0</v>
          </cell>
          <cell r="BW206">
            <v>0</v>
          </cell>
          <cell r="BX206">
            <v>0</v>
          </cell>
          <cell r="BY206">
            <v>0</v>
          </cell>
          <cell r="BZ206">
            <v>0</v>
          </cell>
          <cell r="CA206">
            <v>0</v>
          </cell>
          <cell r="CB206">
            <v>-1059.7268924999962</v>
          </cell>
          <cell r="CC206">
            <v>-1059.7268924999962</v>
          </cell>
          <cell r="CD206">
            <v>0</v>
          </cell>
          <cell r="CE206">
            <v>-1059.7268924999953</v>
          </cell>
        </row>
        <row r="207">
          <cell r="BQ207">
            <v>0</v>
          </cell>
          <cell r="BR207">
            <v>0</v>
          </cell>
          <cell r="BS207">
            <v>0</v>
          </cell>
          <cell r="BT207">
            <v>0</v>
          </cell>
          <cell r="BU207">
            <v>0</v>
          </cell>
          <cell r="BV207">
            <v>0</v>
          </cell>
          <cell r="BW207">
            <v>0</v>
          </cell>
          <cell r="BX207">
            <v>0</v>
          </cell>
          <cell r="BY207">
            <v>0</v>
          </cell>
          <cell r="BZ207">
            <v>0</v>
          </cell>
          <cell r="CA207">
            <v>0</v>
          </cell>
          <cell r="CB207">
            <v>3.8999999999987267E-2</v>
          </cell>
          <cell r="CC207">
            <v>3.8999999999987267E-2</v>
          </cell>
          <cell r="CD207">
            <v>6.8212102632969618E-13</v>
          </cell>
          <cell r="CE207">
            <v>3.9000000000669388E-2</v>
          </cell>
        </row>
        <row r="208">
          <cell r="BQ208">
            <v>0</v>
          </cell>
          <cell r="BR208">
            <v>0</v>
          </cell>
          <cell r="BS208">
            <v>0</v>
          </cell>
          <cell r="BT208">
            <v>0</v>
          </cell>
          <cell r="BU208">
            <v>0</v>
          </cell>
          <cell r="BV208">
            <v>0</v>
          </cell>
          <cell r="BW208">
            <v>0</v>
          </cell>
          <cell r="BX208">
            <v>0</v>
          </cell>
          <cell r="BY208">
            <v>0</v>
          </cell>
          <cell r="BZ208">
            <v>0</v>
          </cell>
          <cell r="CA208">
            <v>0</v>
          </cell>
          <cell r="CB208">
            <v>-44.512000000000285</v>
          </cell>
          <cell r="CC208">
            <v>-44.512000000000285</v>
          </cell>
          <cell r="CD208">
            <v>1.0231815394945443E-12</v>
          </cell>
          <cell r="CE208">
            <v>-44.511999999999261</v>
          </cell>
        </row>
        <row r="209">
          <cell r="BQ209">
            <v>0</v>
          </cell>
          <cell r="BR209">
            <v>0</v>
          </cell>
          <cell r="BS209">
            <v>0</v>
          </cell>
          <cell r="BT209">
            <v>0</v>
          </cell>
          <cell r="BU209">
            <v>0</v>
          </cell>
          <cell r="BV209">
            <v>0</v>
          </cell>
          <cell r="BW209">
            <v>0</v>
          </cell>
          <cell r="BX209">
            <v>0</v>
          </cell>
          <cell r="BY209">
            <v>0</v>
          </cell>
          <cell r="BZ209">
            <v>0</v>
          </cell>
          <cell r="CA209">
            <v>0</v>
          </cell>
          <cell r="CB209">
            <v>23.54400000000004</v>
          </cell>
          <cell r="CC209">
            <v>23.54400000000004</v>
          </cell>
          <cell r="CD209">
            <v>-1.7053025658242404E-13</v>
          </cell>
          <cell r="CE209">
            <v>23.543999999999869</v>
          </cell>
        </row>
        <row r="210">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E210">
            <v>0</v>
          </cell>
        </row>
        <row r="211">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E211">
            <v>0</v>
          </cell>
        </row>
        <row r="212">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E212">
            <v>0</v>
          </cell>
        </row>
        <row r="213">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E213">
            <v>0</v>
          </cell>
        </row>
        <row r="214">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E214">
            <v>0</v>
          </cell>
        </row>
        <row r="215">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E215">
            <v>0</v>
          </cell>
        </row>
        <row r="216">
          <cell r="BQ216">
            <v>0</v>
          </cell>
          <cell r="BR216">
            <v>0</v>
          </cell>
          <cell r="BS216">
            <v>0</v>
          </cell>
          <cell r="BT216">
            <v>0</v>
          </cell>
          <cell r="BU216">
            <v>0</v>
          </cell>
          <cell r="BV216">
            <v>0</v>
          </cell>
          <cell r="BW216">
            <v>0</v>
          </cell>
          <cell r="BX216">
            <v>0</v>
          </cell>
          <cell r="BY216">
            <v>0</v>
          </cell>
          <cell r="BZ216">
            <v>0</v>
          </cell>
          <cell r="CA216">
            <v>0</v>
          </cell>
          <cell r="CB216">
            <v>0</v>
          </cell>
          <cell r="CC216">
            <v>0</v>
          </cell>
          <cell r="CD216">
            <v>0</v>
          </cell>
          <cell r="CE216">
            <v>0</v>
          </cell>
        </row>
        <row r="217">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E217">
            <v>0</v>
          </cell>
        </row>
        <row r="218">
          <cell r="BQ218">
            <v>0</v>
          </cell>
          <cell r="BR218">
            <v>0</v>
          </cell>
          <cell r="BS218">
            <v>0</v>
          </cell>
          <cell r="BT218">
            <v>0</v>
          </cell>
          <cell r="BU218">
            <v>0</v>
          </cell>
          <cell r="BV218">
            <v>0</v>
          </cell>
          <cell r="BW218">
            <v>0</v>
          </cell>
          <cell r="BX218">
            <v>0</v>
          </cell>
          <cell r="BY218">
            <v>0</v>
          </cell>
          <cell r="BZ218">
            <v>0</v>
          </cell>
          <cell r="CA218">
            <v>0</v>
          </cell>
          <cell r="CB218">
            <v>-85.873000000000005</v>
          </cell>
          <cell r="CC218">
            <v>-85.873000000000005</v>
          </cell>
          <cell r="CD218">
            <v>4.1211478674085811E-13</v>
          </cell>
          <cell r="CE218">
            <v>-85.872999999999593</v>
          </cell>
        </row>
        <row r="219">
          <cell r="BQ219">
            <v>0</v>
          </cell>
          <cell r="BR219">
            <v>0</v>
          </cell>
          <cell r="BS219">
            <v>0</v>
          </cell>
          <cell r="BT219">
            <v>0</v>
          </cell>
          <cell r="BU219">
            <v>0</v>
          </cell>
          <cell r="BV219">
            <v>0</v>
          </cell>
          <cell r="BW219">
            <v>0</v>
          </cell>
          <cell r="BX219">
            <v>0</v>
          </cell>
          <cell r="BY219">
            <v>0</v>
          </cell>
          <cell r="BZ219">
            <v>0</v>
          </cell>
          <cell r="CA219">
            <v>0</v>
          </cell>
          <cell r="CB219">
            <v>283.66250000000002</v>
          </cell>
          <cell r="CC219">
            <v>283.66250000000002</v>
          </cell>
          <cell r="CD219">
            <v>0</v>
          </cell>
          <cell r="CE219">
            <v>283.66249999999945</v>
          </cell>
        </row>
        <row r="220">
          <cell r="BQ220">
            <v>0</v>
          </cell>
          <cell r="BR220">
            <v>0</v>
          </cell>
          <cell r="BS220">
            <v>0</v>
          </cell>
          <cell r="BT220">
            <v>0</v>
          </cell>
          <cell r="BU220">
            <v>0</v>
          </cell>
          <cell r="BV220">
            <v>0</v>
          </cell>
          <cell r="BW220">
            <v>0</v>
          </cell>
          <cell r="BX220">
            <v>0</v>
          </cell>
          <cell r="BY220">
            <v>0</v>
          </cell>
          <cell r="BZ220">
            <v>0</v>
          </cell>
          <cell r="CA220">
            <v>0</v>
          </cell>
          <cell r="CB220">
            <v>7.0000000000000284E-2</v>
          </cell>
          <cell r="CC220">
            <v>7.0000000000000284E-2</v>
          </cell>
          <cell r="CD220">
            <v>-7.1054273576010019E-15</v>
          </cell>
          <cell r="CE220">
            <v>6.9999999999993179E-2</v>
          </cell>
        </row>
        <row r="221">
          <cell r="BQ221">
            <v>0</v>
          </cell>
          <cell r="BR221">
            <v>0</v>
          </cell>
          <cell r="BS221">
            <v>0</v>
          </cell>
          <cell r="BT221">
            <v>0</v>
          </cell>
          <cell r="BU221">
            <v>0</v>
          </cell>
          <cell r="BV221">
            <v>0</v>
          </cell>
          <cell r="BW221">
            <v>0</v>
          </cell>
          <cell r="BX221">
            <v>0</v>
          </cell>
          <cell r="BY221">
            <v>0</v>
          </cell>
          <cell r="BZ221">
            <v>0</v>
          </cell>
          <cell r="CA221">
            <v>0</v>
          </cell>
          <cell r="CB221">
            <v>-76.431999999999988</v>
          </cell>
          <cell r="CC221">
            <v>-76.431999999999988</v>
          </cell>
          <cell r="CD221">
            <v>1.9895196601282805E-13</v>
          </cell>
          <cell r="CE221">
            <v>-76.431999999999789</v>
          </cell>
        </row>
        <row r="222">
          <cell r="BQ222">
            <v>0</v>
          </cell>
          <cell r="BR222">
            <v>0</v>
          </cell>
          <cell r="BS222">
            <v>0</v>
          </cell>
          <cell r="BT222">
            <v>0</v>
          </cell>
          <cell r="BU222">
            <v>0</v>
          </cell>
          <cell r="BV222">
            <v>0</v>
          </cell>
          <cell r="BW222">
            <v>0</v>
          </cell>
          <cell r="BX222">
            <v>0</v>
          </cell>
          <cell r="BY222">
            <v>0</v>
          </cell>
          <cell r="BZ222">
            <v>0</v>
          </cell>
          <cell r="CA222">
            <v>0</v>
          </cell>
          <cell r="CB222">
            <v>-0.28300000000000125</v>
          </cell>
          <cell r="CC222">
            <v>-0.28300000000000125</v>
          </cell>
          <cell r="CD222">
            <v>-1.4210854715202004E-14</v>
          </cell>
          <cell r="CE222">
            <v>-0.28300000000001546</v>
          </cell>
        </row>
        <row r="223">
          <cell r="BQ223">
            <v>0</v>
          </cell>
          <cell r="BR223">
            <v>0</v>
          </cell>
          <cell r="BS223">
            <v>0</v>
          </cell>
          <cell r="BT223">
            <v>0</v>
          </cell>
          <cell r="BU223">
            <v>0</v>
          </cell>
          <cell r="BV223">
            <v>0</v>
          </cell>
          <cell r="BW223">
            <v>0</v>
          </cell>
          <cell r="BX223">
            <v>0</v>
          </cell>
          <cell r="BY223">
            <v>0</v>
          </cell>
          <cell r="BZ223">
            <v>0</v>
          </cell>
          <cell r="CA223">
            <v>0</v>
          </cell>
          <cell r="CB223">
            <v>263.74600000000009</v>
          </cell>
          <cell r="CC223">
            <v>263.74600000000009</v>
          </cell>
          <cell r="CD223">
            <v>-9.0949470177292824E-13</v>
          </cell>
          <cell r="CE223">
            <v>263.74599999999919</v>
          </cell>
        </row>
        <row r="224">
          <cell r="BQ224">
            <v>0</v>
          </cell>
          <cell r="BR224">
            <v>0</v>
          </cell>
          <cell r="BS224">
            <v>0</v>
          </cell>
          <cell r="BT224">
            <v>0</v>
          </cell>
          <cell r="BU224">
            <v>0</v>
          </cell>
          <cell r="BV224">
            <v>0</v>
          </cell>
          <cell r="BW224">
            <v>0</v>
          </cell>
          <cell r="BX224">
            <v>0</v>
          </cell>
          <cell r="BY224">
            <v>0</v>
          </cell>
          <cell r="BZ224">
            <v>0</v>
          </cell>
          <cell r="CA224">
            <v>0</v>
          </cell>
          <cell r="CB224">
            <v>283.86391304692688</v>
          </cell>
          <cell r="CC224">
            <v>283.86391304692688</v>
          </cell>
          <cell r="CD224">
            <v>-3.1832314562052488E-12</v>
          </cell>
          <cell r="CE224">
            <v>283.8639130469237</v>
          </cell>
        </row>
        <row r="225">
          <cell r="BQ225">
            <v>0</v>
          </cell>
          <cell r="BR225">
            <v>0</v>
          </cell>
          <cell r="BS225">
            <v>0</v>
          </cell>
          <cell r="BT225">
            <v>0</v>
          </cell>
          <cell r="BU225">
            <v>0</v>
          </cell>
          <cell r="BV225">
            <v>0</v>
          </cell>
          <cell r="BW225">
            <v>0</v>
          </cell>
          <cell r="BX225">
            <v>0</v>
          </cell>
          <cell r="BY225">
            <v>0</v>
          </cell>
          <cell r="BZ225">
            <v>0</v>
          </cell>
          <cell r="CA225">
            <v>0</v>
          </cell>
          <cell r="CB225">
            <v>-75.595315552874922</v>
          </cell>
          <cell r="CC225">
            <v>-75.595315552874922</v>
          </cell>
          <cell r="CD225">
            <v>0</v>
          </cell>
          <cell r="CE225">
            <v>-75.595315552874922</v>
          </cell>
        </row>
        <row r="226">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E226">
            <v>0</v>
          </cell>
        </row>
        <row r="227">
          <cell r="BQ227">
            <v>0</v>
          </cell>
          <cell r="BR227">
            <v>0</v>
          </cell>
          <cell r="BS227">
            <v>0</v>
          </cell>
          <cell r="BT227">
            <v>0</v>
          </cell>
          <cell r="BU227">
            <v>0</v>
          </cell>
          <cell r="BV227">
            <v>0</v>
          </cell>
          <cell r="BW227">
            <v>0</v>
          </cell>
          <cell r="BX227">
            <v>0</v>
          </cell>
          <cell r="BY227">
            <v>0</v>
          </cell>
          <cell r="BZ227">
            <v>0</v>
          </cell>
          <cell r="CA227">
            <v>-58.08</v>
          </cell>
          <cell r="CB227">
            <v>-60.015999999999991</v>
          </cell>
          <cell r="CC227">
            <v>-118.09599999999999</v>
          </cell>
          <cell r="CD227">
            <v>0</v>
          </cell>
          <cell r="CE227">
            <v>-118.09599999999999</v>
          </cell>
        </row>
        <row r="228">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E228">
            <v>0</v>
          </cell>
        </row>
        <row r="229">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D229">
            <v>0</v>
          </cell>
          <cell r="CE229">
            <v>0</v>
          </cell>
        </row>
        <row r="230">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v>0</v>
          </cell>
        </row>
        <row r="231">
          <cell r="BQ231">
            <v>0</v>
          </cell>
          <cell r="BR231">
            <v>0</v>
          </cell>
          <cell r="BS231">
            <v>0</v>
          </cell>
          <cell r="BT231">
            <v>0</v>
          </cell>
          <cell r="BU231">
            <v>0</v>
          </cell>
          <cell r="BV231">
            <v>0</v>
          </cell>
          <cell r="BW231">
            <v>0</v>
          </cell>
          <cell r="BX231">
            <v>0</v>
          </cell>
          <cell r="BY231">
            <v>0</v>
          </cell>
          <cell r="BZ231">
            <v>0</v>
          </cell>
          <cell r="CA231">
            <v>0</v>
          </cell>
          <cell r="CB231">
            <v>0</v>
          </cell>
          <cell r="CC231">
            <v>0</v>
          </cell>
          <cell r="CD231">
            <v>0</v>
          </cell>
          <cell r="CE231">
            <v>0</v>
          </cell>
        </row>
        <row r="232">
          <cell r="BQ232">
            <v>0</v>
          </cell>
          <cell r="BR232">
            <v>0</v>
          </cell>
          <cell r="BS232">
            <v>0</v>
          </cell>
          <cell r="BT232">
            <v>0</v>
          </cell>
          <cell r="BU232">
            <v>0</v>
          </cell>
          <cell r="BV232">
            <v>0</v>
          </cell>
          <cell r="BW232">
            <v>0</v>
          </cell>
          <cell r="BX232">
            <v>0</v>
          </cell>
          <cell r="BY232">
            <v>0</v>
          </cell>
          <cell r="BZ232">
            <v>0</v>
          </cell>
          <cell r="CA232">
            <v>-58.079999999998108</v>
          </cell>
          <cell r="CB232">
            <v>-1316.6956118192757</v>
          </cell>
          <cell r="CC232">
            <v>-1374.7756118192738</v>
          </cell>
          <cell r="CD232">
            <v>4.0017766878008842E-11</v>
          </cell>
          <cell r="CE232">
            <v>-1374.7756118192337</v>
          </cell>
        </row>
        <row r="233">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row>
        <row r="234">
          <cell r="BQ234">
            <v>0</v>
          </cell>
          <cell r="BR234">
            <v>0</v>
          </cell>
          <cell r="BS234">
            <v>0</v>
          </cell>
          <cell r="BT234">
            <v>0</v>
          </cell>
          <cell r="BU234">
            <v>0</v>
          </cell>
          <cell r="BV234">
            <v>0</v>
          </cell>
          <cell r="BW234">
            <v>0</v>
          </cell>
          <cell r="BX234">
            <v>0</v>
          </cell>
          <cell r="BY234">
            <v>0</v>
          </cell>
          <cell r="BZ234">
            <v>0</v>
          </cell>
          <cell r="CA234">
            <v>0</v>
          </cell>
          <cell r="CB234">
            <v>0</v>
          </cell>
          <cell r="CC234">
            <v>0</v>
          </cell>
          <cell r="CD234">
            <v>0</v>
          </cell>
          <cell r="CE234">
            <v>0</v>
          </cell>
        </row>
        <row r="235">
          <cell r="BQ235">
            <v>0</v>
          </cell>
          <cell r="BR235">
            <v>0</v>
          </cell>
          <cell r="BS235">
            <v>0</v>
          </cell>
          <cell r="BT235">
            <v>0</v>
          </cell>
          <cell r="BU235">
            <v>0</v>
          </cell>
          <cell r="BV235">
            <v>0</v>
          </cell>
          <cell r="BW235">
            <v>0</v>
          </cell>
          <cell r="BX235">
            <v>0</v>
          </cell>
          <cell r="BY235">
            <v>0</v>
          </cell>
          <cell r="BZ235">
            <v>0</v>
          </cell>
          <cell r="CA235">
            <v>0</v>
          </cell>
          <cell r="CB235">
            <v>67.769963000000075</v>
          </cell>
          <cell r="CC235">
            <v>67.769963000000075</v>
          </cell>
          <cell r="CD235">
            <v>5.6843418860808015E-13</v>
          </cell>
          <cell r="CE235">
            <v>67.769963000000644</v>
          </cell>
        </row>
        <row r="236">
          <cell r="BQ236">
            <v>0</v>
          </cell>
          <cell r="BR236">
            <v>0</v>
          </cell>
          <cell r="BS236">
            <v>0</v>
          </cell>
          <cell r="BT236">
            <v>0</v>
          </cell>
          <cell r="BU236">
            <v>0</v>
          </cell>
          <cell r="BV236">
            <v>0</v>
          </cell>
          <cell r="BW236">
            <v>0</v>
          </cell>
          <cell r="BX236">
            <v>0</v>
          </cell>
          <cell r="BY236">
            <v>0</v>
          </cell>
          <cell r="BZ236">
            <v>0</v>
          </cell>
          <cell r="CA236">
            <v>0</v>
          </cell>
          <cell r="CB236">
            <v>-3.3333333334439885E-4</v>
          </cell>
          <cell r="CC236">
            <v>-3.3333333334439885E-4</v>
          </cell>
          <cell r="CD236">
            <v>3.979039320256561E-13</v>
          </cell>
          <cell r="CE236">
            <v>-3.3333333294649492E-4</v>
          </cell>
        </row>
        <row r="237">
          <cell r="BQ237">
            <v>0</v>
          </cell>
          <cell r="BR237">
            <v>0</v>
          </cell>
          <cell r="BS237">
            <v>0</v>
          </cell>
          <cell r="BT237">
            <v>0</v>
          </cell>
          <cell r="BU237">
            <v>0</v>
          </cell>
          <cell r="BV237">
            <v>0</v>
          </cell>
          <cell r="BW237">
            <v>0</v>
          </cell>
          <cell r="BX237">
            <v>0</v>
          </cell>
          <cell r="BY237">
            <v>0</v>
          </cell>
          <cell r="BZ237">
            <v>0</v>
          </cell>
          <cell r="CA237">
            <v>0</v>
          </cell>
          <cell r="CB237">
            <v>-1719.818838979998</v>
          </cell>
          <cell r="CC237">
            <v>-1719.818838979998</v>
          </cell>
          <cell r="CD237">
            <v>-7.2759576141834259E-12</v>
          </cell>
          <cell r="CE237">
            <v>-1719.8188389800052</v>
          </cell>
        </row>
        <row r="238">
          <cell r="BQ238">
            <v>0</v>
          </cell>
          <cell r="BR238">
            <v>0</v>
          </cell>
          <cell r="BS238">
            <v>0</v>
          </cell>
          <cell r="BT238">
            <v>0</v>
          </cell>
          <cell r="BU238">
            <v>0</v>
          </cell>
          <cell r="BV238">
            <v>0</v>
          </cell>
          <cell r="BW238">
            <v>0</v>
          </cell>
          <cell r="BX238">
            <v>0</v>
          </cell>
          <cell r="BY238">
            <v>0</v>
          </cell>
          <cell r="BZ238">
            <v>0</v>
          </cell>
          <cell r="CA238">
            <v>0</v>
          </cell>
          <cell r="CB238">
            <v>187.10100000000023</v>
          </cell>
          <cell r="CC238">
            <v>187.10100000000023</v>
          </cell>
          <cell r="CD238">
            <v>-5.6843418860808015E-13</v>
          </cell>
          <cell r="CE238">
            <v>187.10099999999966</v>
          </cell>
        </row>
        <row r="239">
          <cell r="BQ239">
            <v>0</v>
          </cell>
          <cell r="BR239">
            <v>0</v>
          </cell>
          <cell r="BS239">
            <v>0</v>
          </cell>
          <cell r="BT239">
            <v>0</v>
          </cell>
          <cell r="BU239">
            <v>0</v>
          </cell>
          <cell r="BV239">
            <v>0</v>
          </cell>
          <cell r="BW239">
            <v>0</v>
          </cell>
          <cell r="BX239">
            <v>0</v>
          </cell>
          <cell r="BY239">
            <v>0</v>
          </cell>
          <cell r="BZ239">
            <v>0</v>
          </cell>
          <cell r="CA239">
            <v>0</v>
          </cell>
          <cell r="CB239">
            <v>208.26859749405185</v>
          </cell>
          <cell r="CC239">
            <v>208.26859749405185</v>
          </cell>
          <cell r="CD239">
            <v>-5.0022208597511053E-12</v>
          </cell>
          <cell r="CE239">
            <v>208.26859749404684</v>
          </cell>
        </row>
        <row r="240">
          <cell r="BQ240">
            <v>0</v>
          </cell>
          <cell r="BR240">
            <v>0</v>
          </cell>
          <cell r="BS240">
            <v>0</v>
          </cell>
          <cell r="BT240">
            <v>0</v>
          </cell>
          <cell r="BU240">
            <v>0</v>
          </cell>
          <cell r="BV240">
            <v>0</v>
          </cell>
          <cell r="BW240">
            <v>0</v>
          </cell>
          <cell r="BX240">
            <v>0</v>
          </cell>
          <cell r="BY240">
            <v>0</v>
          </cell>
          <cell r="BZ240">
            <v>0</v>
          </cell>
          <cell r="CA240">
            <v>0</v>
          </cell>
          <cell r="CB240">
            <v>-1256.6796118192797</v>
          </cell>
          <cell r="CC240">
            <v>-1256.6796118192797</v>
          </cell>
          <cell r="CD240">
            <v>-2.1827872842550278E-11</v>
          </cell>
          <cell r="CE240">
            <v>-1256.6796118193015</v>
          </cell>
        </row>
        <row r="241">
          <cell r="BQ241">
            <v>0</v>
          </cell>
          <cell r="BR241">
            <v>0</v>
          </cell>
          <cell r="BS241">
            <v>0</v>
          </cell>
          <cell r="BT241">
            <v>0</v>
          </cell>
          <cell r="BU241">
            <v>0</v>
          </cell>
          <cell r="BV241">
            <v>0</v>
          </cell>
          <cell r="BW241">
            <v>0</v>
          </cell>
          <cell r="BX241">
            <v>0</v>
          </cell>
          <cell r="BY241">
            <v>0</v>
          </cell>
          <cell r="BZ241">
            <v>0</v>
          </cell>
          <cell r="CA241">
            <v>0</v>
          </cell>
          <cell r="CB241">
            <v>0</v>
          </cell>
          <cell r="CC241">
            <v>0</v>
          </cell>
          <cell r="CD241">
            <v>0</v>
          </cell>
          <cell r="CE241">
            <v>0</v>
          </cell>
        </row>
        <row r="242">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0</v>
          </cell>
          <cell r="CE242">
            <v>0</v>
          </cell>
        </row>
        <row r="243">
          <cell r="BQ243">
            <v>0</v>
          </cell>
          <cell r="BR243">
            <v>0</v>
          </cell>
          <cell r="BS243">
            <v>0</v>
          </cell>
          <cell r="BT243">
            <v>0</v>
          </cell>
          <cell r="BU243">
            <v>0</v>
          </cell>
          <cell r="BV243">
            <v>0</v>
          </cell>
          <cell r="BW243">
            <v>0</v>
          </cell>
          <cell r="BX243">
            <v>0</v>
          </cell>
          <cell r="BY243">
            <v>0</v>
          </cell>
          <cell r="BZ243">
            <v>0</v>
          </cell>
          <cell r="CA243">
            <v>0</v>
          </cell>
          <cell r="CB243">
            <v>-1256.6796118192797</v>
          </cell>
          <cell r="CC243">
            <v>-1256.6796118192797</v>
          </cell>
          <cell r="CD243">
            <v>-2.1827872842550278E-11</v>
          </cell>
          <cell r="CE243">
            <v>-1256.6796118193015</v>
          </cell>
        </row>
        <row r="244">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E244">
            <v>0</v>
          </cell>
        </row>
        <row r="245">
          <cell r="BQ245">
            <v>0</v>
          </cell>
          <cell r="BR245">
            <v>0</v>
          </cell>
          <cell r="BS245">
            <v>0</v>
          </cell>
          <cell r="BT245">
            <v>0</v>
          </cell>
          <cell r="BU245">
            <v>0</v>
          </cell>
          <cell r="BV245">
            <v>0</v>
          </cell>
          <cell r="BW245">
            <v>0</v>
          </cell>
          <cell r="BX245">
            <v>0</v>
          </cell>
          <cell r="BY245">
            <v>0</v>
          </cell>
          <cell r="BZ245">
            <v>0</v>
          </cell>
          <cell r="CA245">
            <v>-58.080000000000382</v>
          </cell>
          <cell r="CB245">
            <v>-60.016000000000076</v>
          </cell>
          <cell r="CC245">
            <v>-118.09600000000046</v>
          </cell>
          <cell r="CD245">
            <v>2.7284841053187847E-12</v>
          </cell>
          <cell r="CE245">
            <v>-118.09599999999773</v>
          </cell>
        </row>
        <row r="246">
          <cell r="BQ246">
            <v>0</v>
          </cell>
          <cell r="BR246">
            <v>0</v>
          </cell>
          <cell r="BS246">
            <v>0</v>
          </cell>
          <cell r="BT246">
            <v>0</v>
          </cell>
          <cell r="BU246">
            <v>0</v>
          </cell>
          <cell r="BV246">
            <v>0</v>
          </cell>
          <cell r="BW246">
            <v>0</v>
          </cell>
          <cell r="BX246">
            <v>0</v>
          </cell>
          <cell r="BY246">
            <v>0</v>
          </cell>
          <cell r="BZ246">
            <v>0</v>
          </cell>
          <cell r="CA246">
            <v>-58.079999999998108</v>
          </cell>
          <cell r="CB246">
            <v>-1316.6956118192793</v>
          </cell>
          <cell r="CC246">
            <v>-1374.7756118192774</v>
          </cell>
          <cell r="CD246">
            <v>-1.4551915228366852E-11</v>
          </cell>
          <cell r="CE246">
            <v>-1374.775611819292</v>
          </cell>
        </row>
        <row r="247">
          <cell r="BQ247" t="str">
            <v>OK</v>
          </cell>
          <cell r="BR247" t="str">
            <v>OK</v>
          </cell>
          <cell r="BS247" t="str">
            <v>OK</v>
          </cell>
          <cell r="BT247" t="str">
            <v>OK</v>
          </cell>
          <cell r="BU247" t="str">
            <v>OK</v>
          </cell>
          <cell r="BV247" t="str">
            <v>OK</v>
          </cell>
          <cell r="BW247" t="str">
            <v>OK</v>
          </cell>
          <cell r="BX247" t="str">
            <v>OK</v>
          </cell>
          <cell r="BY247" t="str">
            <v>OK</v>
          </cell>
          <cell r="BZ247" t="str">
            <v>OK</v>
          </cell>
          <cell r="CA247" t="str">
            <v>OK</v>
          </cell>
          <cell r="CB247" t="str">
            <v>OK</v>
          </cell>
          <cell r="CC247" t="str">
            <v>OK</v>
          </cell>
          <cell r="CD247" t="str">
            <v>OK</v>
          </cell>
          <cell r="CE247" t="str">
            <v>OK</v>
          </cell>
        </row>
        <row r="249">
          <cell r="BQ249">
            <v>0</v>
          </cell>
          <cell r="BR249">
            <v>0</v>
          </cell>
          <cell r="BS249">
            <v>0</v>
          </cell>
          <cell r="BT249">
            <v>0</v>
          </cell>
          <cell r="BU249">
            <v>0</v>
          </cell>
          <cell r="BV249">
            <v>0</v>
          </cell>
          <cell r="BW249">
            <v>0</v>
          </cell>
          <cell r="BX249">
            <v>0</v>
          </cell>
          <cell r="BY249">
            <v>0</v>
          </cell>
          <cell r="BZ249">
            <v>0</v>
          </cell>
          <cell r="CA249">
            <v>0</v>
          </cell>
          <cell r="CB249">
            <v>-1550</v>
          </cell>
          <cell r="CC249">
            <v>-1550</v>
          </cell>
          <cell r="CD249">
            <v>0</v>
          </cell>
          <cell r="CE249">
            <v>-1550</v>
          </cell>
        </row>
        <row r="250">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D250">
            <v>0</v>
          </cell>
          <cell r="CE250">
            <v>0</v>
          </cell>
        </row>
        <row r="251">
          <cell r="BQ251">
            <v>0</v>
          </cell>
          <cell r="BR251">
            <v>0</v>
          </cell>
          <cell r="BS251">
            <v>0</v>
          </cell>
          <cell r="BT251">
            <v>0</v>
          </cell>
          <cell r="BU251">
            <v>0</v>
          </cell>
          <cell r="BV251">
            <v>0</v>
          </cell>
          <cell r="BW251">
            <v>0</v>
          </cell>
          <cell r="BX251">
            <v>0</v>
          </cell>
          <cell r="BY251">
            <v>0</v>
          </cell>
          <cell r="BZ251">
            <v>0</v>
          </cell>
          <cell r="CA251">
            <v>0</v>
          </cell>
          <cell r="CB251">
            <v>0</v>
          </cell>
          <cell r="CC251">
            <v>0</v>
          </cell>
          <cell r="CD251">
            <v>0</v>
          </cell>
          <cell r="CE251">
            <v>0</v>
          </cell>
        </row>
        <row r="252">
          <cell r="BQ252">
            <v>0</v>
          </cell>
          <cell r="BR252">
            <v>0</v>
          </cell>
          <cell r="BS252">
            <v>0</v>
          </cell>
          <cell r="BT252">
            <v>0</v>
          </cell>
          <cell r="BU252">
            <v>0</v>
          </cell>
          <cell r="BV252">
            <v>0</v>
          </cell>
          <cell r="BW252">
            <v>0</v>
          </cell>
          <cell r="BX252">
            <v>0</v>
          </cell>
          <cell r="BY252">
            <v>0</v>
          </cell>
          <cell r="BZ252">
            <v>0</v>
          </cell>
          <cell r="CA252">
            <v>0</v>
          </cell>
          <cell r="CB252">
            <v>0</v>
          </cell>
          <cell r="CC252">
            <v>0</v>
          </cell>
          <cell r="CD252">
            <v>0</v>
          </cell>
          <cell r="CE252">
            <v>0</v>
          </cell>
        </row>
        <row r="253">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D253">
            <v>0</v>
          </cell>
          <cell r="CE253">
            <v>0</v>
          </cell>
        </row>
        <row r="254">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v>0</v>
          </cell>
          <cell r="CE254">
            <v>0</v>
          </cell>
        </row>
        <row r="255">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D255">
            <v>0</v>
          </cell>
          <cell r="CE255">
            <v>0</v>
          </cell>
        </row>
        <row r="256">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D256">
            <v>0</v>
          </cell>
          <cell r="CE256">
            <v>0</v>
          </cell>
        </row>
        <row r="257">
          <cell r="BQ257">
            <v>0</v>
          </cell>
          <cell r="BR257">
            <v>0</v>
          </cell>
          <cell r="BS257">
            <v>0</v>
          </cell>
          <cell r="BT257">
            <v>0</v>
          </cell>
          <cell r="BU257">
            <v>0</v>
          </cell>
          <cell r="BV257">
            <v>0</v>
          </cell>
          <cell r="BW257">
            <v>0</v>
          </cell>
          <cell r="BX257">
            <v>0</v>
          </cell>
          <cell r="BY257">
            <v>0</v>
          </cell>
          <cell r="BZ257">
            <v>0</v>
          </cell>
          <cell r="CA257">
            <v>0</v>
          </cell>
          <cell r="CB257">
            <v>-1550</v>
          </cell>
          <cell r="CC257">
            <v>-1550</v>
          </cell>
          <cell r="CD257">
            <v>0</v>
          </cell>
          <cell r="CE257">
            <v>-1550</v>
          </cell>
        </row>
        <row r="259">
          <cell r="BQ259">
            <v>0</v>
          </cell>
          <cell r="BR259">
            <v>0</v>
          </cell>
          <cell r="BS259">
            <v>0</v>
          </cell>
          <cell r="BT259">
            <v>0</v>
          </cell>
          <cell r="BU259">
            <v>0</v>
          </cell>
          <cell r="BV259">
            <v>0</v>
          </cell>
          <cell r="BW259">
            <v>0</v>
          </cell>
          <cell r="BX259">
            <v>0</v>
          </cell>
          <cell r="BY259">
            <v>0</v>
          </cell>
          <cell r="BZ259">
            <v>0</v>
          </cell>
          <cell r="CA259">
            <v>0</v>
          </cell>
          <cell r="CB259">
            <v>46.175000000000182</v>
          </cell>
          <cell r="CC259">
            <v>46.175000000000182</v>
          </cell>
          <cell r="CD259">
            <v>9.0949470177292824E-13</v>
          </cell>
          <cell r="CE259">
            <v>46.175000000001091</v>
          </cell>
        </row>
        <row r="260">
          <cell r="BQ260">
            <v>0</v>
          </cell>
          <cell r="BR260">
            <v>0</v>
          </cell>
          <cell r="BS260">
            <v>0</v>
          </cell>
          <cell r="BT260">
            <v>0</v>
          </cell>
          <cell r="BU260">
            <v>0</v>
          </cell>
          <cell r="BV260">
            <v>0</v>
          </cell>
          <cell r="BW260">
            <v>0</v>
          </cell>
          <cell r="BX260">
            <v>0</v>
          </cell>
          <cell r="BY260">
            <v>0</v>
          </cell>
          <cell r="BZ260">
            <v>0</v>
          </cell>
          <cell r="CA260">
            <v>0</v>
          </cell>
          <cell r="CB260">
            <v>-211.11200000000025</v>
          </cell>
          <cell r="CC260">
            <v>-211.11200000000025</v>
          </cell>
          <cell r="CD260">
            <v>0</v>
          </cell>
          <cell r="CE260">
            <v>-211.11200000000031</v>
          </cell>
        </row>
        <row r="261">
          <cell r="BQ261">
            <v>0</v>
          </cell>
          <cell r="BR261">
            <v>0</v>
          </cell>
          <cell r="BS261">
            <v>0</v>
          </cell>
          <cell r="BT261">
            <v>0</v>
          </cell>
          <cell r="BU261">
            <v>0</v>
          </cell>
          <cell r="BV261">
            <v>0</v>
          </cell>
          <cell r="BW261">
            <v>0</v>
          </cell>
          <cell r="BX261">
            <v>0</v>
          </cell>
          <cell r="BY261">
            <v>0</v>
          </cell>
          <cell r="BZ261">
            <v>0</v>
          </cell>
          <cell r="CA261">
            <v>0</v>
          </cell>
          <cell r="CB261">
            <v>46.142000000000095</v>
          </cell>
          <cell r="CC261">
            <v>46.142000000000095</v>
          </cell>
          <cell r="CD261">
            <v>0</v>
          </cell>
          <cell r="CE261">
            <v>46.142000000000053</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Business Unit Report"/>
      <sheetName val="Weekly"/>
    </sheetNames>
    <sheetDataSet>
      <sheetData sheetId="0"/>
      <sheetData sheetId="1" refreshError="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 Amts"/>
      <sheetName val="Inc Stmt"/>
      <sheetName val="Open Items"/>
      <sheetName val="Data"/>
    </sheetNames>
    <sheetDataSet>
      <sheetData sheetId="0">
        <row r="5">
          <cell r="E5">
            <v>35430</v>
          </cell>
          <cell r="F5">
            <v>35064</v>
          </cell>
          <cell r="G5">
            <v>34699</v>
          </cell>
          <cell r="H5">
            <v>34334</v>
          </cell>
          <cell r="I5">
            <v>33969</v>
          </cell>
          <cell r="J5">
            <v>33603</v>
          </cell>
          <cell r="K5">
            <v>33238</v>
          </cell>
          <cell r="L5">
            <v>32873</v>
          </cell>
          <cell r="M5">
            <v>32508</v>
          </cell>
          <cell r="N5">
            <v>32142</v>
          </cell>
          <cell r="O5">
            <v>31777</v>
          </cell>
          <cell r="P5">
            <v>31412</v>
          </cell>
          <cell r="Q5">
            <v>31047</v>
          </cell>
          <cell r="R5">
            <v>30681</v>
          </cell>
          <cell r="S5">
            <v>30316</v>
          </cell>
          <cell r="T5">
            <v>29951</v>
          </cell>
          <cell r="V5">
            <v>35155</v>
          </cell>
          <cell r="W5">
            <v>34789</v>
          </cell>
          <cell r="X5">
            <v>34424</v>
          </cell>
          <cell r="Y5">
            <v>34059</v>
          </cell>
          <cell r="Z5">
            <v>33694</v>
          </cell>
          <cell r="AA5">
            <v>33328</v>
          </cell>
          <cell r="AB5">
            <v>32963</v>
          </cell>
          <cell r="AC5">
            <v>32598</v>
          </cell>
          <cell r="AD5">
            <v>32233</v>
          </cell>
          <cell r="AE5">
            <v>31867</v>
          </cell>
          <cell r="AF5">
            <v>31502</v>
          </cell>
          <cell r="AG5">
            <v>31137</v>
          </cell>
          <cell r="AH5">
            <v>30772</v>
          </cell>
          <cell r="AI5">
            <v>30406</v>
          </cell>
          <cell r="AJ5">
            <v>30041</v>
          </cell>
          <cell r="AL5">
            <v>35246</v>
          </cell>
          <cell r="AM5">
            <v>34880</v>
          </cell>
          <cell r="AN5">
            <v>34515</v>
          </cell>
          <cell r="AO5">
            <v>34150</v>
          </cell>
          <cell r="AP5">
            <v>33785</v>
          </cell>
          <cell r="AQ5">
            <v>33419</v>
          </cell>
          <cell r="AR5">
            <v>33054</v>
          </cell>
          <cell r="AS5">
            <v>32689</v>
          </cell>
          <cell r="AT5">
            <v>32324</v>
          </cell>
          <cell r="AU5">
            <v>31958</v>
          </cell>
          <cell r="AV5">
            <v>31593</v>
          </cell>
          <cell r="AW5">
            <v>31228</v>
          </cell>
          <cell r="AX5">
            <v>30863</v>
          </cell>
          <cell r="AY5">
            <v>30497</v>
          </cell>
          <cell r="AZ5">
            <v>30132</v>
          </cell>
          <cell r="BB5">
            <v>35338</v>
          </cell>
          <cell r="BC5">
            <v>34972</v>
          </cell>
          <cell r="BD5">
            <v>34607</v>
          </cell>
          <cell r="BE5">
            <v>34242</v>
          </cell>
          <cell r="BF5">
            <v>33877</v>
          </cell>
          <cell r="BG5">
            <v>33511</v>
          </cell>
          <cell r="BH5">
            <v>33146</v>
          </cell>
          <cell r="BI5">
            <v>32781</v>
          </cell>
          <cell r="BJ5">
            <v>32416</v>
          </cell>
          <cell r="BK5">
            <v>32050</v>
          </cell>
          <cell r="BL5">
            <v>31685</v>
          </cell>
          <cell r="BM5">
            <v>31320</v>
          </cell>
          <cell r="BN5">
            <v>30955</v>
          </cell>
          <cell r="BO5">
            <v>30589</v>
          </cell>
          <cell r="BP5">
            <v>30224</v>
          </cell>
        </row>
        <row r="6">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V6" t="str">
            <v xml:space="preserve">         </v>
          </cell>
          <cell r="W6" t="str">
            <v xml:space="preserve">         </v>
          </cell>
          <cell r="X6" t="str">
            <v xml:space="preserve">         </v>
          </cell>
          <cell r="Y6" t="str">
            <v xml:space="preserve">         </v>
          </cell>
          <cell r="Z6" t="str">
            <v xml:space="preserve">         </v>
          </cell>
          <cell r="AA6" t="str">
            <v xml:space="preserve">         </v>
          </cell>
          <cell r="AB6" t="str">
            <v xml:space="preserve">         </v>
          </cell>
          <cell r="AC6" t="str">
            <v xml:space="preserve">         </v>
          </cell>
          <cell r="AD6" t="str">
            <v xml:space="preserve">         </v>
          </cell>
          <cell r="AE6" t="str">
            <v xml:space="preserve">         </v>
          </cell>
          <cell r="AF6" t="str">
            <v xml:space="preserve">         </v>
          </cell>
          <cell r="AG6" t="str">
            <v xml:space="preserve">         </v>
          </cell>
          <cell r="AH6" t="str">
            <v xml:space="preserve">         </v>
          </cell>
          <cell r="AI6" t="str">
            <v xml:space="preserve">         </v>
          </cell>
          <cell r="AJ6" t="str">
            <v xml:space="preserve">         </v>
          </cell>
          <cell r="AL6" t="str">
            <v xml:space="preserve">         </v>
          </cell>
          <cell r="AM6" t="str">
            <v xml:space="preserve">         </v>
          </cell>
          <cell r="AN6" t="str">
            <v xml:space="preserve">         </v>
          </cell>
          <cell r="AO6" t="str">
            <v xml:space="preserve">         </v>
          </cell>
          <cell r="AP6" t="str">
            <v xml:space="preserve">         </v>
          </cell>
          <cell r="AQ6" t="str">
            <v xml:space="preserve">         </v>
          </cell>
          <cell r="AR6" t="str">
            <v xml:space="preserve">         </v>
          </cell>
          <cell r="AS6" t="str">
            <v xml:space="preserve">         </v>
          </cell>
          <cell r="AT6" t="str">
            <v xml:space="preserve">         </v>
          </cell>
          <cell r="AU6" t="str">
            <v xml:space="preserve">         </v>
          </cell>
          <cell r="AV6" t="str">
            <v xml:space="preserve">         </v>
          </cell>
          <cell r="AW6" t="str">
            <v xml:space="preserve">         </v>
          </cell>
          <cell r="AX6" t="str">
            <v xml:space="preserve">         </v>
          </cell>
          <cell r="AY6" t="str">
            <v xml:space="preserve">         </v>
          </cell>
          <cell r="AZ6" t="str">
            <v xml:space="preserve">         </v>
          </cell>
          <cell r="BB6" t="str">
            <v xml:space="preserve">         </v>
          </cell>
          <cell r="BC6" t="str">
            <v xml:space="preserve">         </v>
          </cell>
          <cell r="BD6" t="str">
            <v xml:space="preserve">         </v>
          </cell>
          <cell r="BE6" t="str">
            <v xml:space="preserve">         </v>
          </cell>
          <cell r="BF6" t="str">
            <v xml:space="preserve">         </v>
          </cell>
          <cell r="BG6" t="str">
            <v xml:space="preserve">         </v>
          </cell>
          <cell r="BH6" t="str">
            <v xml:space="preserve">         </v>
          </cell>
          <cell r="BI6" t="str">
            <v xml:space="preserve">         </v>
          </cell>
          <cell r="BJ6" t="str">
            <v xml:space="preserve">         </v>
          </cell>
          <cell r="BK6" t="str">
            <v xml:space="preserve">         </v>
          </cell>
          <cell r="BL6" t="str">
            <v xml:space="preserve">         </v>
          </cell>
          <cell r="BM6" t="str">
            <v xml:space="preserve">         </v>
          </cell>
          <cell r="BN6" t="str">
            <v xml:space="preserve">         </v>
          </cell>
          <cell r="BO6" t="str">
            <v xml:space="preserve">         </v>
          </cell>
          <cell r="BP6" t="str">
            <v xml:space="preserve">         </v>
          </cell>
        </row>
        <row r="8">
          <cell r="A8" t="str">
            <v>AVERAGE SHARES</v>
          </cell>
        </row>
        <row r="9">
          <cell r="A9" t="str">
            <v>Three months</v>
          </cell>
          <cell r="E9">
            <v>24279</v>
          </cell>
          <cell r="F9">
            <v>24080.345000000001</v>
          </cell>
          <cell r="G9">
            <v>23736.924999999999</v>
          </cell>
          <cell r="H9">
            <v>23332.706999999999</v>
          </cell>
          <cell r="I9">
            <v>22590.834999999999</v>
          </cell>
          <cell r="J9">
            <v>19515.207999999999</v>
          </cell>
          <cell r="K9">
            <v>16156.154</v>
          </cell>
          <cell r="L9">
            <v>13868.337</v>
          </cell>
          <cell r="M9">
            <v>13556.504999999999</v>
          </cell>
          <cell r="N9">
            <v>13255.821</v>
          </cell>
          <cell r="O9">
            <v>11693.950999999999</v>
          </cell>
          <cell r="P9">
            <v>11437.504999999999</v>
          </cell>
          <cell r="Q9">
            <v>9917.2849999999999</v>
          </cell>
          <cell r="R9">
            <v>8314.2109999999993</v>
          </cell>
          <cell r="S9">
            <v>8007.741</v>
          </cell>
          <cell r="T9">
            <v>6905.1109999999999</v>
          </cell>
          <cell r="V9">
            <v>24138.839</v>
          </cell>
          <cell r="W9">
            <v>23859.282999999999</v>
          </cell>
          <cell r="X9">
            <v>23442.97</v>
          </cell>
          <cell r="Y9">
            <v>23037.26</v>
          </cell>
          <cell r="Z9">
            <v>19618.123</v>
          </cell>
          <cell r="AA9">
            <v>17842.893</v>
          </cell>
          <cell r="AB9">
            <v>15390.004999999999</v>
          </cell>
          <cell r="AC9">
            <v>13641.705</v>
          </cell>
          <cell r="AD9">
            <v>13336.936</v>
          </cell>
          <cell r="AE9">
            <v>11753.85</v>
          </cell>
          <cell r="AF9">
            <v>11511.103999999999</v>
          </cell>
          <cell r="AG9">
            <v>10014.69</v>
          </cell>
          <cell r="AH9">
            <v>8392.7479999999996</v>
          </cell>
          <cell r="AI9">
            <v>8074.1030000000001</v>
          </cell>
          <cell r="AJ9">
            <v>6939.5429999999997</v>
          </cell>
          <cell r="AL9">
            <v>24183.284</v>
          </cell>
          <cell r="AM9">
            <v>23949.906999999999</v>
          </cell>
          <cell r="AN9">
            <v>23529.24</v>
          </cell>
          <cell r="AO9">
            <v>23129.272000000001</v>
          </cell>
          <cell r="AP9">
            <v>19705.044999999998</v>
          </cell>
          <cell r="AQ9">
            <v>19326.517</v>
          </cell>
          <cell r="AR9">
            <v>16010.960999999999</v>
          </cell>
          <cell r="AS9">
            <v>13720.17</v>
          </cell>
          <cell r="AT9">
            <v>13405.09</v>
          </cell>
          <cell r="AU9">
            <v>12392.547</v>
          </cell>
          <cell r="AV9">
            <v>11575.248</v>
          </cell>
          <cell r="AW9">
            <v>10985.165000000001</v>
          </cell>
          <cell r="AX9">
            <v>8598.6569999999992</v>
          </cell>
          <cell r="AY9">
            <v>8149.0010000000002</v>
          </cell>
          <cell r="AZ9">
            <v>6987.3869999999997</v>
          </cell>
          <cell r="BB9">
            <v>24235.097000000002</v>
          </cell>
          <cell r="BC9">
            <v>24026.437999999998</v>
          </cell>
          <cell r="BD9">
            <v>23636.644</v>
          </cell>
          <cell r="BE9">
            <v>23229.434000000001</v>
          </cell>
          <cell r="BF9">
            <v>19796.866999999998</v>
          </cell>
          <cell r="BG9">
            <v>19422.824000000001</v>
          </cell>
          <cell r="BH9">
            <v>16088.194</v>
          </cell>
          <cell r="BI9">
            <v>13800.527</v>
          </cell>
          <cell r="BJ9">
            <v>13484.787</v>
          </cell>
          <cell r="BK9">
            <v>13185.998</v>
          </cell>
          <cell r="BL9">
            <v>11636.672</v>
          </cell>
          <cell r="BM9">
            <v>11373.278</v>
          </cell>
          <cell r="BN9">
            <v>9820.8960000000006</v>
          </cell>
          <cell r="BO9">
            <v>8245.4159999999993</v>
          </cell>
        </row>
        <row r="10">
          <cell r="A10" t="str">
            <v>Year to date</v>
          </cell>
          <cell r="E10">
            <v>24279</v>
          </cell>
          <cell r="F10">
            <v>24080.345000000001</v>
          </cell>
          <cell r="G10">
            <v>23736.924999999999</v>
          </cell>
          <cell r="H10">
            <v>23332.706999999999</v>
          </cell>
          <cell r="I10">
            <v>22590.834999999999</v>
          </cell>
          <cell r="J10">
            <v>19515.207999999999</v>
          </cell>
          <cell r="K10">
            <v>16156.154</v>
          </cell>
          <cell r="L10">
            <v>13868.337</v>
          </cell>
          <cell r="M10">
            <v>13556.504999999999</v>
          </cell>
          <cell r="N10">
            <v>13255.821</v>
          </cell>
          <cell r="O10">
            <v>11693.950999999999</v>
          </cell>
          <cell r="P10">
            <v>11437.504999999999</v>
          </cell>
          <cell r="Q10">
            <v>9917.2849999999999</v>
          </cell>
          <cell r="R10">
            <v>8314.2109999999993</v>
          </cell>
          <cell r="S10">
            <v>8007.741</v>
          </cell>
          <cell r="T10">
            <v>6905.1109999999999</v>
          </cell>
          <cell r="V10">
            <v>24109.432000000001</v>
          </cell>
          <cell r="W10">
            <v>23797.432000000001</v>
          </cell>
          <cell r="X10">
            <v>23387.227999999999</v>
          </cell>
          <cell r="Y10">
            <v>22811.594000000001</v>
          </cell>
          <cell r="Z10">
            <v>19566.383999999998</v>
          </cell>
          <cell r="AA10">
            <v>16990.256000000001</v>
          </cell>
          <cell r="AB10">
            <v>14620.81</v>
          </cell>
          <cell r="AC10">
            <v>13598.637000000001</v>
          </cell>
          <cell r="AD10">
            <v>13296.156999999999</v>
          </cell>
          <cell r="AE10">
            <v>11723.571</v>
          </cell>
          <cell r="AF10">
            <v>11473.898999999999</v>
          </cell>
          <cell r="AG10">
            <v>9965.4529999999995</v>
          </cell>
          <cell r="AH10">
            <v>8353.2649999999994</v>
          </cell>
          <cell r="AI10">
            <v>8041.4790000000003</v>
          </cell>
          <cell r="AJ10">
            <v>6922.1369999999997</v>
          </cell>
          <cell r="AL10">
            <v>24133.96</v>
          </cell>
          <cell r="AM10">
            <v>23848.257000000001</v>
          </cell>
          <cell r="AN10">
            <v>23434.567999999999</v>
          </cell>
          <cell r="AO10">
            <v>22917.491000000002</v>
          </cell>
          <cell r="AP10">
            <v>19612.460999999999</v>
          </cell>
          <cell r="AQ10">
            <v>17769.009999999998</v>
          </cell>
          <cell r="AR10">
            <v>15084.200999999999</v>
          </cell>
          <cell r="AS10">
            <v>13639.147999999999</v>
          </cell>
          <cell r="AT10">
            <v>13332.335999999999</v>
          </cell>
          <cell r="AU10">
            <v>11946.563</v>
          </cell>
          <cell r="AV10">
            <v>11507.682000000001</v>
          </cell>
          <cell r="AW10">
            <v>10305.369000000001</v>
          </cell>
          <cell r="AX10">
            <v>8434.7639999999992</v>
          </cell>
          <cell r="AY10">
            <v>8076.7049999999999</v>
          </cell>
          <cell r="AZ10">
            <v>6943.8869999999997</v>
          </cell>
          <cell r="BB10">
            <v>24159.382000000001</v>
          </cell>
          <cell r="BC10">
            <v>23893.168000000001</v>
          </cell>
          <cell r="BD10">
            <v>23485.503000000001</v>
          </cell>
          <cell r="BE10">
            <v>22996.117999999999</v>
          </cell>
          <cell r="BF10">
            <v>19658.814999999999</v>
          </cell>
          <cell r="BG10">
            <v>18185.975999999999</v>
          </cell>
          <cell r="BH10">
            <v>15337.262000000001</v>
          </cell>
          <cell r="BI10">
            <v>13679.824000000001</v>
          </cell>
          <cell r="BJ10">
            <v>13370.662</v>
          </cell>
          <cell r="BK10">
            <v>12258.968999999999</v>
          </cell>
          <cell r="BL10">
            <v>11540.195</v>
          </cell>
          <cell r="BM10">
            <v>10574.602999999999</v>
          </cell>
          <cell r="BN10">
            <v>8783.19</v>
          </cell>
          <cell r="BO10">
            <v>8119.23</v>
          </cell>
          <cell r="BP10">
            <v>6977</v>
          </cell>
        </row>
        <row r="11">
          <cell r="A11" t="str">
            <v>Twelve months</v>
          </cell>
          <cell r="E11">
            <v>24193</v>
          </cell>
          <cell r="F11">
            <v>23979.755000000001</v>
          </cell>
          <cell r="G11">
            <v>23587.387999999999</v>
          </cell>
          <cell r="H11">
            <v>23183.11</v>
          </cell>
          <cell r="I11">
            <v>20431.922999999999</v>
          </cell>
          <cell r="J11">
            <v>19032.642</v>
          </cell>
          <cell r="K11">
            <v>15913.923000000001</v>
          </cell>
          <cell r="L11">
            <v>13758.423000000001</v>
          </cell>
          <cell r="M11">
            <v>13446.243</v>
          </cell>
          <cell r="N11">
            <v>12652.646000000001</v>
          </cell>
          <cell r="O11">
            <v>11604.834000000001</v>
          </cell>
          <cell r="P11">
            <v>10957.781999999999</v>
          </cell>
          <cell r="Q11">
            <v>9186.1489999999994</v>
          </cell>
          <cell r="R11">
            <v>8196.4770000000008</v>
          </cell>
          <cell r="S11">
            <v>7254.924</v>
          </cell>
          <cell r="V11">
            <v>24048.934000000001</v>
          </cell>
          <cell r="W11">
            <v>23690.04</v>
          </cell>
          <cell r="X11">
            <v>23283.143</v>
          </cell>
          <cell r="Y11">
            <v>21277.207999999999</v>
          </cell>
          <cell r="Z11">
            <v>19470.773000000001</v>
          </cell>
          <cell r="AA11">
            <v>16518.740000000002</v>
          </cell>
          <cell r="AB11">
            <v>14189.511</v>
          </cell>
          <cell r="AC11">
            <v>13521.691000000001</v>
          </cell>
          <cell r="AD11">
            <v>13043.799000000001</v>
          </cell>
          <cell r="AE11">
            <v>11664.689</v>
          </cell>
          <cell r="AF11">
            <v>11326.751</v>
          </cell>
          <cell r="AG11">
            <v>9588.2540000000008</v>
          </cell>
          <cell r="AH11">
            <v>8275.3680000000004</v>
          </cell>
          <cell r="AI11">
            <v>7534.6790000000001</v>
          </cell>
          <cell r="AL11">
            <v>24106.958999999999</v>
          </cell>
          <cell r="AM11">
            <v>23794.919000000002</v>
          </cell>
          <cell r="AN11">
            <v>23382.863000000001</v>
          </cell>
          <cell r="AO11">
            <v>22130.922999999999</v>
          </cell>
          <cell r="AP11">
            <v>19564.793000000001</v>
          </cell>
          <cell r="AQ11">
            <v>17345.358</v>
          </cell>
          <cell r="AR11">
            <v>14760.645</v>
          </cell>
          <cell r="AS11">
            <v>13600.241</v>
          </cell>
          <cell r="AT11">
            <v>13295.550999999999</v>
          </cell>
          <cell r="AU11">
            <v>11868.454</v>
          </cell>
          <cell r="AV11">
            <v>11473.805</v>
          </cell>
          <cell r="AW11">
            <v>10183.255999999999</v>
          </cell>
          <cell r="AX11">
            <v>8387.1679999999997</v>
          </cell>
          <cell r="AY11">
            <v>7824.2870000000003</v>
          </cell>
          <cell r="BB11">
            <v>24159.382000000001</v>
          </cell>
          <cell r="BC11">
            <v>23893.168000000001</v>
          </cell>
          <cell r="BD11">
            <v>23485.503000000001</v>
          </cell>
          <cell r="BE11">
            <v>22996.117999999999</v>
          </cell>
          <cell r="BF11">
            <v>19658.814999999999</v>
          </cell>
          <cell r="BG11">
            <v>18185.975999999999</v>
          </cell>
          <cell r="BH11">
            <v>15337.262000000001</v>
          </cell>
          <cell r="BI11">
            <v>13679.824000000001</v>
          </cell>
          <cell r="BJ11">
            <v>13370.662</v>
          </cell>
          <cell r="BK11">
            <v>12258.968999999999</v>
          </cell>
          <cell r="BL11">
            <v>11540.195</v>
          </cell>
          <cell r="BM11">
            <v>10574.602999999999</v>
          </cell>
          <cell r="BN11">
            <v>8783.19</v>
          </cell>
          <cell r="BO11">
            <v>8119.23</v>
          </cell>
          <cell r="BP11">
            <v>6977</v>
          </cell>
        </row>
        <row r="13">
          <cell r="A13" t="str">
            <v>Shares outstanding at period end</v>
          </cell>
          <cell r="E13">
            <v>24319</v>
          </cell>
          <cell r="F13">
            <v>24127.74</v>
          </cell>
          <cell r="G13">
            <v>23839.66</v>
          </cell>
          <cell r="H13">
            <v>23417.769</v>
          </cell>
          <cell r="I13">
            <v>23013.494999999999</v>
          </cell>
          <cell r="J13">
            <v>19596.958999999999</v>
          </cell>
          <cell r="K13">
            <v>16235.082</v>
          </cell>
          <cell r="L13">
            <v>13930.348</v>
          </cell>
          <cell r="R13">
            <v>120202</v>
          </cell>
          <cell r="V13">
            <v>24174.141</v>
          </cell>
          <cell r="W13">
            <v>23937.774000000001</v>
          </cell>
          <cell r="X13">
            <v>23512.170999999998</v>
          </cell>
          <cell r="Y13">
            <v>23103.562000000002</v>
          </cell>
          <cell r="Z13">
            <v>19683.032999999999</v>
          </cell>
          <cell r="AA13">
            <v>19303.478999999999</v>
          </cell>
          <cell r="AB13">
            <v>15996.521000000001</v>
          </cell>
          <cell r="AL13">
            <v>24225.759999999998</v>
          </cell>
          <cell r="AM13">
            <v>24014.883999999998</v>
          </cell>
          <cell r="AN13">
            <v>23617.903999999999</v>
          </cell>
          <cell r="AO13">
            <v>23210.955999999998</v>
          </cell>
          <cell r="AP13">
            <v>19780.011999999999</v>
          </cell>
          <cell r="AQ13">
            <v>19399.419999999998</v>
          </cell>
          <cell r="AR13">
            <v>16073.199000000001</v>
          </cell>
          <cell r="BB13">
            <v>24267.887999999999</v>
          </cell>
          <cell r="BC13">
            <v>24069.644</v>
          </cell>
          <cell r="BD13">
            <v>23713.687999999998</v>
          </cell>
          <cell r="BE13">
            <v>23311.375</v>
          </cell>
          <cell r="BF13">
            <v>19850</v>
          </cell>
          <cell r="BG13">
            <v>19487</v>
          </cell>
          <cell r="BH13">
            <v>16141.66</v>
          </cell>
          <cell r="BI13">
            <v>13846.353999999999</v>
          </cell>
        </row>
        <row r="14">
          <cell r="R14">
            <v>6970</v>
          </cell>
        </row>
        <row r="17">
          <cell r="A17" t="str">
            <v>AVERAGE CUSTOMERS</v>
          </cell>
        </row>
        <row r="18">
          <cell r="A18" t="str">
            <v>Avg Customers: Firm</v>
          </cell>
        </row>
        <row r="19">
          <cell r="A19" t="str">
            <v>Avg Customers: FirmThree months</v>
          </cell>
          <cell r="B19" t="str">
            <v>Three months</v>
          </cell>
          <cell r="E19">
            <v>495896</v>
          </cell>
          <cell r="F19">
            <v>473599</v>
          </cell>
          <cell r="G19">
            <v>457486</v>
          </cell>
          <cell r="H19">
            <v>435829</v>
          </cell>
          <cell r="I19">
            <v>413693</v>
          </cell>
          <cell r="J19">
            <v>389261</v>
          </cell>
          <cell r="V19">
            <v>482629</v>
          </cell>
          <cell r="W19">
            <v>464605</v>
          </cell>
          <cell r="X19">
            <v>443257</v>
          </cell>
          <cell r="Y19">
            <v>421631</v>
          </cell>
          <cell r="Z19">
            <v>398611</v>
          </cell>
          <cell r="AL19">
            <v>486714</v>
          </cell>
          <cell r="AM19">
            <v>467085</v>
          </cell>
          <cell r="AN19">
            <v>446570</v>
          </cell>
          <cell r="AO19">
            <v>425222</v>
          </cell>
          <cell r="AP19">
            <v>402226</v>
          </cell>
          <cell r="AQ19">
            <v>377234</v>
          </cell>
          <cell r="BB19">
            <v>489054</v>
          </cell>
          <cell r="BC19">
            <v>468130</v>
          </cell>
          <cell r="BD19">
            <v>448670</v>
          </cell>
          <cell r="BE19">
            <v>427798</v>
          </cell>
          <cell r="BF19">
            <v>405158</v>
          </cell>
          <cell r="BG19">
            <v>380182</v>
          </cell>
        </row>
        <row r="20">
          <cell r="A20" t="str">
            <v>Avg Customers: FirmYear to date</v>
          </cell>
          <cell r="B20" t="str">
            <v>Year to date</v>
          </cell>
          <cell r="E20">
            <v>495896</v>
          </cell>
          <cell r="F20">
            <v>473599</v>
          </cell>
          <cell r="G20">
            <v>457486</v>
          </cell>
          <cell r="H20">
            <v>435829</v>
          </cell>
          <cell r="I20">
            <v>413693</v>
          </cell>
          <cell r="J20">
            <v>389261</v>
          </cell>
          <cell r="K20">
            <v>0</v>
          </cell>
          <cell r="L20">
            <v>0</v>
          </cell>
          <cell r="M20">
            <v>0</v>
          </cell>
          <cell r="N20">
            <v>0</v>
          </cell>
          <cell r="O20">
            <v>0</v>
          </cell>
          <cell r="P20">
            <v>0</v>
          </cell>
          <cell r="Q20">
            <v>0</v>
          </cell>
          <cell r="R20">
            <v>55777</v>
          </cell>
          <cell r="S20">
            <v>0</v>
          </cell>
          <cell r="T20">
            <v>0</v>
          </cell>
          <cell r="V20">
            <v>478114</v>
          </cell>
          <cell r="W20">
            <v>461047</v>
          </cell>
          <cell r="X20">
            <v>439536</v>
          </cell>
          <cell r="Y20">
            <v>417662</v>
          </cell>
          <cell r="Z20">
            <v>393936</v>
          </cell>
          <cell r="AA20">
            <v>368628</v>
          </cell>
          <cell r="AL20">
            <v>480981</v>
          </cell>
          <cell r="AM20">
            <v>463060</v>
          </cell>
          <cell r="AN20">
            <v>441881</v>
          </cell>
          <cell r="AO20">
            <v>420182</v>
          </cell>
          <cell r="AP20">
            <v>396699</v>
          </cell>
          <cell r="AQ20">
            <v>371497</v>
          </cell>
          <cell r="BB20">
            <v>482999</v>
          </cell>
          <cell r="BC20">
            <v>464327</v>
          </cell>
          <cell r="BD20">
            <v>443578</v>
          </cell>
          <cell r="BE20">
            <v>422086</v>
          </cell>
          <cell r="BF20">
            <v>398814</v>
          </cell>
          <cell r="BG20">
            <v>373668</v>
          </cell>
        </row>
        <row r="21">
          <cell r="A21" t="str">
            <v>Avg Customers: FirmTwelve months</v>
          </cell>
          <cell r="B21" t="str">
            <v>Twelve months</v>
          </cell>
          <cell r="E21">
            <v>488574</v>
          </cell>
          <cell r="F21">
            <v>468354</v>
          </cell>
          <cell r="G21">
            <v>448992</v>
          </cell>
          <cell r="H21">
            <v>427620</v>
          </cell>
          <cell r="I21">
            <v>404922</v>
          </cell>
          <cell r="J21">
            <v>380018</v>
          </cell>
          <cell r="V21">
            <v>472862</v>
          </cell>
          <cell r="W21">
            <v>454346</v>
          </cell>
          <cell r="X21">
            <v>433023</v>
          </cell>
          <cell r="Y21">
            <v>410677</v>
          </cell>
          <cell r="Z21">
            <v>386322</v>
          </cell>
          <cell r="AL21">
            <v>477769</v>
          </cell>
          <cell r="AM21">
            <v>459460</v>
          </cell>
          <cell r="AN21">
            <v>438360</v>
          </cell>
          <cell r="AO21">
            <v>416426</v>
          </cell>
          <cell r="AP21">
            <v>392570</v>
          </cell>
          <cell r="AQ21">
            <v>367192</v>
          </cell>
          <cell r="BB21">
            <v>482999</v>
          </cell>
          <cell r="BC21">
            <v>464327</v>
          </cell>
          <cell r="BD21">
            <v>443578</v>
          </cell>
          <cell r="BE21">
            <v>422086</v>
          </cell>
          <cell r="BF21">
            <v>398814</v>
          </cell>
          <cell r="BG21">
            <v>373668</v>
          </cell>
          <cell r="BH21">
            <v>0</v>
          </cell>
          <cell r="BI21">
            <v>0</v>
          </cell>
          <cell r="BJ21">
            <v>0</v>
          </cell>
          <cell r="BK21">
            <v>0</v>
          </cell>
          <cell r="BL21">
            <v>0</v>
          </cell>
          <cell r="BM21">
            <v>0</v>
          </cell>
          <cell r="BN21">
            <v>0</v>
          </cell>
          <cell r="BO21">
            <v>0</v>
          </cell>
          <cell r="BP21">
            <v>0</v>
          </cell>
        </row>
        <row r="22">
          <cell r="A22" t="str">
            <v>Avg Customers: Interruptible</v>
          </cell>
        </row>
        <row r="23">
          <cell r="A23" t="str">
            <v>Avg Customers: InterruptibleThree months</v>
          </cell>
          <cell r="B23" t="str">
            <v>Three months</v>
          </cell>
          <cell r="E23">
            <v>977</v>
          </cell>
          <cell r="F23">
            <v>1027</v>
          </cell>
          <cell r="G23">
            <v>1027</v>
          </cell>
          <cell r="H23">
            <v>1045</v>
          </cell>
          <cell r="I23">
            <v>1065</v>
          </cell>
          <cell r="J23">
            <v>1085</v>
          </cell>
          <cell r="V23">
            <v>1001</v>
          </cell>
          <cell r="W23">
            <v>1037</v>
          </cell>
          <cell r="X23">
            <v>1057</v>
          </cell>
          <cell r="Y23">
            <v>1107</v>
          </cell>
          <cell r="Z23">
            <v>1139</v>
          </cell>
          <cell r="AL23">
            <v>989</v>
          </cell>
          <cell r="AM23">
            <v>1038</v>
          </cell>
          <cell r="AN23">
            <v>1005</v>
          </cell>
          <cell r="AO23">
            <v>1009</v>
          </cell>
          <cell r="AP23">
            <v>1025</v>
          </cell>
          <cell r="AQ23">
            <v>1057</v>
          </cell>
          <cell r="BB23">
            <v>983</v>
          </cell>
          <cell r="BC23">
            <v>1046</v>
          </cell>
          <cell r="BD23">
            <v>1023</v>
          </cell>
          <cell r="BE23">
            <v>1043</v>
          </cell>
          <cell r="BF23">
            <v>1063</v>
          </cell>
          <cell r="BG23">
            <v>1059</v>
          </cell>
        </row>
        <row r="24">
          <cell r="A24" t="str">
            <v>Avg Customers: InterruptibleYear to date</v>
          </cell>
          <cell r="B24" t="str">
            <v>Year to date</v>
          </cell>
          <cell r="E24">
            <v>977</v>
          </cell>
          <cell r="F24">
            <v>1027</v>
          </cell>
          <cell r="G24">
            <v>1027</v>
          </cell>
          <cell r="H24">
            <v>1045</v>
          </cell>
          <cell r="I24">
            <v>1065</v>
          </cell>
          <cell r="J24">
            <v>1085</v>
          </cell>
          <cell r="K24">
            <v>0</v>
          </cell>
          <cell r="L24">
            <v>0</v>
          </cell>
          <cell r="M24">
            <v>0</v>
          </cell>
          <cell r="N24">
            <v>0</v>
          </cell>
          <cell r="O24">
            <v>0</v>
          </cell>
          <cell r="P24">
            <v>0</v>
          </cell>
          <cell r="Q24">
            <v>0</v>
          </cell>
          <cell r="R24">
            <v>0</v>
          </cell>
          <cell r="S24">
            <v>0</v>
          </cell>
          <cell r="T24">
            <v>0</v>
          </cell>
          <cell r="V24">
            <v>1014</v>
          </cell>
          <cell r="W24">
            <v>1032</v>
          </cell>
          <cell r="X24">
            <v>1076</v>
          </cell>
          <cell r="Y24">
            <v>1086</v>
          </cell>
          <cell r="Z24">
            <v>1112</v>
          </cell>
          <cell r="AA24">
            <v>1128</v>
          </cell>
          <cell r="AL24">
            <v>1006</v>
          </cell>
          <cell r="AM24">
            <v>1147</v>
          </cell>
          <cell r="AN24">
            <v>1052</v>
          </cell>
          <cell r="AO24">
            <v>1060</v>
          </cell>
          <cell r="AP24">
            <v>1083</v>
          </cell>
          <cell r="AQ24">
            <v>1104</v>
          </cell>
          <cell r="BB24">
            <v>1000</v>
          </cell>
          <cell r="BC24">
            <v>1037</v>
          </cell>
          <cell r="BD24">
            <v>1045</v>
          </cell>
          <cell r="BE24">
            <v>1056</v>
          </cell>
          <cell r="BF24">
            <v>1078</v>
          </cell>
          <cell r="BG24">
            <v>1093</v>
          </cell>
        </row>
        <row r="25">
          <cell r="A25" t="str">
            <v>Avg Customers: InterruptibleTwelve months</v>
          </cell>
          <cell r="B25" t="str">
            <v>Twelve months</v>
          </cell>
          <cell r="E25">
            <v>988</v>
          </cell>
          <cell r="F25">
            <v>1037</v>
          </cell>
          <cell r="G25">
            <v>1040</v>
          </cell>
          <cell r="H25">
            <v>1051</v>
          </cell>
          <cell r="I25">
            <v>1073</v>
          </cell>
          <cell r="J25">
            <v>1091</v>
          </cell>
          <cell r="V25">
            <v>1028</v>
          </cell>
          <cell r="W25">
            <v>1039</v>
          </cell>
          <cell r="X25">
            <v>1051</v>
          </cell>
          <cell r="Y25">
            <v>1065</v>
          </cell>
          <cell r="Z25">
            <v>1085</v>
          </cell>
          <cell r="AL25">
            <v>1016</v>
          </cell>
          <cell r="AM25">
            <v>1036</v>
          </cell>
          <cell r="AN25">
            <v>1050</v>
          </cell>
          <cell r="AO25">
            <v>1061</v>
          </cell>
          <cell r="AP25">
            <v>1077</v>
          </cell>
          <cell r="AQ25">
            <v>1085</v>
          </cell>
          <cell r="BB25">
            <v>1000</v>
          </cell>
          <cell r="BC25">
            <v>1037</v>
          </cell>
          <cell r="BD25">
            <v>1045</v>
          </cell>
          <cell r="BE25">
            <v>1056</v>
          </cell>
          <cell r="BF25">
            <v>1078</v>
          </cell>
          <cell r="BG25">
            <v>1093</v>
          </cell>
          <cell r="BH25">
            <v>0</v>
          </cell>
          <cell r="BI25">
            <v>0</v>
          </cell>
          <cell r="BJ25">
            <v>0</v>
          </cell>
          <cell r="BK25">
            <v>0</v>
          </cell>
          <cell r="BL25">
            <v>0</v>
          </cell>
          <cell r="BM25">
            <v>0</v>
          </cell>
          <cell r="BN25">
            <v>0</v>
          </cell>
          <cell r="BO25">
            <v>0</v>
          </cell>
          <cell r="BP25">
            <v>0</v>
          </cell>
        </row>
        <row r="26">
          <cell r="A26" t="str">
            <v>Avg Customers: Transportation</v>
          </cell>
        </row>
        <row r="27">
          <cell r="A27" t="str">
            <v>Avg Customers: TransportationThree months</v>
          </cell>
          <cell r="B27" t="str">
            <v>Three months</v>
          </cell>
          <cell r="E27">
            <v>120</v>
          </cell>
          <cell r="F27">
            <v>97</v>
          </cell>
          <cell r="G27">
            <v>50</v>
          </cell>
          <cell r="H27">
            <v>37.659999999999997</v>
          </cell>
          <cell r="I27">
            <v>121.66</v>
          </cell>
          <cell r="V27">
            <v>101</v>
          </cell>
          <cell r="W27">
            <v>50</v>
          </cell>
          <cell r="X27">
            <v>36</v>
          </cell>
          <cell r="Y27">
            <v>42</v>
          </cell>
          <cell r="AL27">
            <v>109</v>
          </cell>
          <cell r="AM27">
            <v>50</v>
          </cell>
          <cell r="AN27">
            <v>36</v>
          </cell>
          <cell r="BB27">
            <v>116</v>
          </cell>
          <cell r="BC27">
            <v>70</v>
          </cell>
          <cell r="BD27">
            <v>36</v>
          </cell>
          <cell r="BE27">
            <v>68</v>
          </cell>
        </row>
        <row r="28">
          <cell r="A28" t="str">
            <v>Avg Customers: TransportationYear to date</v>
          </cell>
          <cell r="B28" t="str">
            <v>Year to date</v>
          </cell>
          <cell r="E28">
            <v>120</v>
          </cell>
          <cell r="F28">
            <v>97</v>
          </cell>
          <cell r="G28">
            <v>50</v>
          </cell>
          <cell r="H28">
            <v>37.659999999999997</v>
          </cell>
          <cell r="I28">
            <v>121.66</v>
          </cell>
          <cell r="J28">
            <v>0</v>
          </cell>
          <cell r="K28">
            <v>0</v>
          </cell>
          <cell r="L28">
            <v>0</v>
          </cell>
          <cell r="M28">
            <v>0</v>
          </cell>
          <cell r="N28">
            <v>0</v>
          </cell>
          <cell r="O28">
            <v>0</v>
          </cell>
          <cell r="P28">
            <v>0</v>
          </cell>
          <cell r="Q28">
            <v>0</v>
          </cell>
          <cell r="R28">
            <v>0</v>
          </cell>
          <cell r="S28">
            <v>0</v>
          </cell>
          <cell r="T28">
            <v>0</v>
          </cell>
          <cell r="V28">
            <v>99</v>
          </cell>
          <cell r="W28">
            <v>50</v>
          </cell>
          <cell r="X28">
            <v>37</v>
          </cell>
          <cell r="Y28">
            <v>82</v>
          </cell>
          <cell r="AL28">
            <v>102</v>
          </cell>
          <cell r="AM28">
            <v>50</v>
          </cell>
          <cell r="AN28">
            <v>37</v>
          </cell>
          <cell r="BB28">
            <v>106</v>
          </cell>
          <cell r="BC28">
            <v>55</v>
          </cell>
          <cell r="BD28">
            <v>36.4</v>
          </cell>
          <cell r="BE28">
            <v>67.75</v>
          </cell>
          <cell r="BF28">
            <v>159.66999999999999</v>
          </cell>
        </row>
        <row r="29">
          <cell r="A29" t="str">
            <v>Avg Customers: TransportationTwelve months</v>
          </cell>
          <cell r="B29" t="str">
            <v>Twelve months</v>
          </cell>
          <cell r="E29">
            <v>111</v>
          </cell>
          <cell r="F29">
            <v>67</v>
          </cell>
          <cell r="G29">
            <v>40</v>
          </cell>
          <cell r="H29">
            <v>46.75</v>
          </cell>
          <cell r="I29">
            <v>126.25</v>
          </cell>
          <cell r="V29">
            <v>80</v>
          </cell>
          <cell r="W29">
            <v>43</v>
          </cell>
          <cell r="X29">
            <v>45</v>
          </cell>
          <cell r="Y29">
            <v>116</v>
          </cell>
          <cell r="AL29">
            <v>94</v>
          </cell>
          <cell r="AM29">
            <v>47</v>
          </cell>
          <cell r="AN29">
            <v>40</v>
          </cell>
          <cell r="BB29">
            <v>106</v>
          </cell>
          <cell r="BC29">
            <v>55</v>
          </cell>
          <cell r="BD29">
            <v>36.4</v>
          </cell>
          <cell r="BE29">
            <v>67.75</v>
          </cell>
          <cell r="BF29">
            <v>159.66999999999999</v>
          </cell>
          <cell r="BG29">
            <v>0</v>
          </cell>
          <cell r="BH29">
            <v>0</v>
          </cell>
          <cell r="BI29">
            <v>0</v>
          </cell>
          <cell r="BJ29">
            <v>0</v>
          </cell>
          <cell r="BK29">
            <v>0</v>
          </cell>
          <cell r="BL29">
            <v>0</v>
          </cell>
          <cell r="BM29">
            <v>0</v>
          </cell>
          <cell r="BN29">
            <v>0</v>
          </cell>
          <cell r="BO29">
            <v>0</v>
          </cell>
          <cell r="BP29">
            <v>0</v>
          </cell>
        </row>
        <row r="30">
          <cell r="A30" t="str">
            <v>Avg Customers: Total</v>
          </cell>
        </row>
        <row r="31">
          <cell r="A31" t="str">
            <v>Avg Customers: TotalThree months</v>
          </cell>
          <cell r="B31" t="str">
            <v>Three months</v>
          </cell>
          <cell r="E31">
            <v>496993</v>
          </cell>
          <cell r="F31">
            <v>474723</v>
          </cell>
          <cell r="G31">
            <v>458563</v>
          </cell>
          <cell r="H31">
            <v>436911.66</v>
          </cell>
          <cell r="I31">
            <v>414879.66</v>
          </cell>
          <cell r="J31">
            <v>390346</v>
          </cell>
          <cell r="K31">
            <v>364954</v>
          </cell>
          <cell r="L31">
            <v>338950</v>
          </cell>
          <cell r="V31">
            <v>483731</v>
          </cell>
          <cell r="W31">
            <v>465692</v>
          </cell>
          <cell r="X31">
            <v>444350</v>
          </cell>
          <cell r="Y31">
            <v>422780</v>
          </cell>
          <cell r="Z31">
            <v>399750</v>
          </cell>
          <cell r="AA31">
            <v>374558</v>
          </cell>
          <cell r="AB31">
            <v>347686</v>
          </cell>
          <cell r="AC31">
            <v>324458</v>
          </cell>
          <cell r="AD31">
            <v>306230</v>
          </cell>
          <cell r="AE31">
            <v>289394</v>
          </cell>
          <cell r="AF31">
            <v>276918</v>
          </cell>
          <cell r="AG31">
            <v>268738</v>
          </cell>
          <cell r="AL31">
            <v>487812</v>
          </cell>
          <cell r="AM31">
            <v>468173</v>
          </cell>
          <cell r="AN31">
            <v>447611</v>
          </cell>
          <cell r="AO31">
            <v>426231</v>
          </cell>
          <cell r="AP31">
            <v>403251</v>
          </cell>
          <cell r="AQ31">
            <v>378291</v>
          </cell>
          <cell r="AR31">
            <v>352591</v>
          </cell>
          <cell r="AS31">
            <v>326419</v>
          </cell>
          <cell r="AT31">
            <v>307827</v>
          </cell>
          <cell r="AU31">
            <v>290335</v>
          </cell>
          <cell r="AV31">
            <v>276327</v>
          </cell>
          <cell r="AW31">
            <v>267155</v>
          </cell>
          <cell r="BB31">
            <v>490153</v>
          </cell>
          <cell r="BC31">
            <v>469246</v>
          </cell>
          <cell r="BD31">
            <v>449729</v>
          </cell>
          <cell r="BE31">
            <v>428909</v>
          </cell>
          <cell r="BF31">
            <v>406221</v>
          </cell>
          <cell r="BG31">
            <v>381241</v>
          </cell>
          <cell r="BH31">
            <v>355305</v>
          </cell>
          <cell r="BI31">
            <v>328893</v>
          </cell>
          <cell r="BJ31">
            <v>309021</v>
          </cell>
          <cell r="BK31">
            <v>290973</v>
          </cell>
          <cell r="BL31">
            <v>274913</v>
          </cell>
          <cell r="BM31">
            <v>265369</v>
          </cell>
        </row>
        <row r="32">
          <cell r="A32" t="str">
            <v>Avg Customers: TotalYear to date</v>
          </cell>
          <cell r="B32" t="str">
            <v>Year to date</v>
          </cell>
          <cell r="E32">
            <v>496993</v>
          </cell>
          <cell r="F32">
            <v>474723</v>
          </cell>
          <cell r="G32">
            <v>458563</v>
          </cell>
          <cell r="H32">
            <v>436911.66</v>
          </cell>
          <cell r="I32">
            <v>414879.66</v>
          </cell>
          <cell r="J32">
            <v>390346</v>
          </cell>
          <cell r="K32">
            <v>364954</v>
          </cell>
          <cell r="L32">
            <v>338950</v>
          </cell>
          <cell r="V32">
            <v>479227</v>
          </cell>
          <cell r="W32">
            <v>462129</v>
          </cell>
          <cell r="X32">
            <v>440649</v>
          </cell>
          <cell r="Y32">
            <v>418830</v>
          </cell>
          <cell r="Z32">
            <v>395048</v>
          </cell>
          <cell r="AA32">
            <v>369756</v>
          </cell>
          <cell r="AB32">
            <v>343318</v>
          </cell>
          <cell r="AL32">
            <v>482089</v>
          </cell>
          <cell r="AM32">
            <v>464257</v>
          </cell>
          <cell r="AN32">
            <v>442970</v>
          </cell>
          <cell r="AO32">
            <v>421242</v>
          </cell>
          <cell r="AP32">
            <v>397782</v>
          </cell>
          <cell r="AQ32">
            <v>372601</v>
          </cell>
          <cell r="AR32">
            <v>346409</v>
          </cell>
          <cell r="AS32">
            <v>322665</v>
          </cell>
          <cell r="BB32">
            <v>484105</v>
          </cell>
          <cell r="BC32">
            <v>465419</v>
          </cell>
          <cell r="BD32">
            <v>444659.4</v>
          </cell>
          <cell r="BE32">
            <v>423209.75</v>
          </cell>
          <cell r="BF32">
            <v>400051.67</v>
          </cell>
          <cell r="BG32">
            <v>374761</v>
          </cell>
          <cell r="BH32">
            <v>348633</v>
          </cell>
          <cell r="BI32">
            <v>324222</v>
          </cell>
          <cell r="BJ32">
            <v>305520</v>
          </cell>
          <cell r="BK32">
            <v>288506</v>
          </cell>
          <cell r="BL32">
            <v>275124</v>
          </cell>
          <cell r="BM32">
            <v>266349</v>
          </cell>
          <cell r="BN32">
            <v>259009</v>
          </cell>
          <cell r="BO32">
            <v>253803</v>
          </cell>
        </row>
        <row r="33">
          <cell r="A33" t="str">
            <v>Avg Customers: TotalTwelve months</v>
          </cell>
          <cell r="B33" t="str">
            <v>Twelve months</v>
          </cell>
          <cell r="E33">
            <v>489673</v>
          </cell>
          <cell r="F33">
            <v>469458</v>
          </cell>
          <cell r="G33">
            <v>450072</v>
          </cell>
          <cell r="H33">
            <v>428717.75</v>
          </cell>
          <cell r="I33">
            <v>406121.25</v>
          </cell>
          <cell r="J33">
            <v>381109</v>
          </cell>
          <cell r="K33">
            <v>355134</v>
          </cell>
          <cell r="L33">
            <v>329680</v>
          </cell>
          <cell r="M33">
            <v>310049</v>
          </cell>
          <cell r="N33">
            <v>292426</v>
          </cell>
          <cell r="O33">
            <v>277870</v>
          </cell>
          <cell r="P33">
            <v>268397</v>
          </cell>
          <cell r="Q33">
            <v>260718</v>
          </cell>
          <cell r="R33">
            <v>254683</v>
          </cell>
          <cell r="V33">
            <v>473970</v>
          </cell>
          <cell r="W33">
            <v>455428</v>
          </cell>
          <cell r="X33">
            <v>434119</v>
          </cell>
          <cell r="Y33">
            <v>411858</v>
          </cell>
          <cell r="Z33">
            <v>387407</v>
          </cell>
          <cell r="AA33">
            <v>361852</v>
          </cell>
          <cell r="AB33">
            <v>314606</v>
          </cell>
          <cell r="AC33">
            <v>280989</v>
          </cell>
          <cell r="AD33">
            <v>270441</v>
          </cell>
          <cell r="AE33">
            <v>262505</v>
          </cell>
          <cell r="AF33">
            <v>255919</v>
          </cell>
          <cell r="AL33">
            <v>478879</v>
          </cell>
          <cell r="AM33">
            <v>460543</v>
          </cell>
          <cell r="AN33">
            <v>439450</v>
          </cell>
          <cell r="AO33">
            <v>417487</v>
          </cell>
          <cell r="AP33">
            <v>393647</v>
          </cell>
          <cell r="AQ33">
            <v>368277</v>
          </cell>
          <cell r="AR33">
            <v>342030</v>
          </cell>
          <cell r="AS33">
            <v>319254</v>
          </cell>
          <cell r="AT33">
            <v>301008</v>
          </cell>
          <cell r="AU33">
            <v>284491</v>
          </cell>
          <cell r="AV33">
            <v>272737</v>
          </cell>
          <cell r="AW33">
            <v>264316</v>
          </cell>
          <cell r="AX33">
            <v>257466</v>
          </cell>
          <cell r="BB33">
            <v>484105</v>
          </cell>
          <cell r="BC33">
            <v>465419</v>
          </cell>
          <cell r="BD33">
            <v>444659.4</v>
          </cell>
          <cell r="BE33">
            <v>423209.75</v>
          </cell>
          <cell r="BF33">
            <v>400051.67</v>
          </cell>
          <cell r="BG33">
            <v>374761</v>
          </cell>
          <cell r="BH33">
            <v>348633</v>
          </cell>
          <cell r="BI33">
            <v>324222</v>
          </cell>
          <cell r="BJ33">
            <v>305520</v>
          </cell>
          <cell r="BK33">
            <v>288506</v>
          </cell>
          <cell r="BL33">
            <v>275124</v>
          </cell>
          <cell r="BM33">
            <v>266349</v>
          </cell>
          <cell r="BN33">
            <v>259009</v>
          </cell>
          <cell r="BO33">
            <v>253803</v>
          </cell>
        </row>
        <row r="34">
          <cell r="AA34">
            <v>335487</v>
          </cell>
          <cell r="AB34">
            <v>296635</v>
          </cell>
        </row>
      </sheetData>
      <sheetData sheetId="1">
        <row r="222">
          <cell r="AJ222">
            <v>35430</v>
          </cell>
        </row>
      </sheetData>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XLOpen"/>
      <sheetName val="PPXLSaveData0"/>
      <sheetName val="Confidential Material"/>
      <sheetName val="NIM Summary"/>
      <sheetName val="Amort Summary"/>
      <sheetName val="Reg Asset Amort"/>
      <sheetName val="Reg Asset RY Only"/>
      <sheetName val="Prices"/>
      <sheetName val="Wind Integration costs"/>
      <sheetName val="Transmission"/>
      <sheetName val="HR HA Costs"/>
      <sheetName val="Hopkins Avg Hour Ahead"/>
      <sheetName val="Goldendale BPA Imbalance Charge"/>
      <sheetName val="Sec_Nov06 thru Jan08"/>
      <sheetName val="Goldendale Klickitat Cost"/>
      <sheetName val="Hopkins Prepaid Transm"/>
      <sheetName val="Peaking Summary"/>
      <sheetName val="Peaking Costs"/>
      <sheetName val="Exch 2007Calc"/>
      <sheetName val="MiDC Capacity Calc"/>
      <sheetName val="Small Contract Adj"/>
      <sheetName val="PG&amp;E"/>
      <sheetName val="Fixed Gas 4 Power Contracts"/>
      <sheetName val="Tenaska Gas Rev"/>
      <sheetName val="Goldendale"/>
      <sheetName val="Fred1"/>
      <sheetName val="NWP System Notice"/>
      <sheetName val="Encogen"/>
      <sheetName val="Encogen Costs"/>
      <sheetName val="557 TYE 9.30.07"/>
      <sheetName val="557 Orders Reclassified"/>
      <sheetName val="CPP_Payments"/>
      <sheetName val="Douglas Stlmt"/>
      <sheetName val="MidC 2008 2009"/>
      <sheetName val="Wells power cost"/>
      <sheetName val="Rocky Reach"/>
      <sheetName val="Rock Island"/>
      <sheetName val="RI RR Debt"/>
      <sheetName val="RR&amp;RI 1.08Debt UpdateperChelan"/>
    </sheetNames>
    <sheetDataSet>
      <sheetData sheetId="0" refreshError="1"/>
      <sheetData sheetId="1" refreshError="1"/>
      <sheetData sheetId="2"/>
      <sheetData sheetId="3">
        <row r="4">
          <cell r="H4">
            <v>39753</v>
          </cell>
        </row>
      </sheetData>
      <sheetData sheetId="4"/>
      <sheetData sheetId="5"/>
      <sheetData sheetId="6"/>
      <sheetData sheetId="7"/>
      <sheetData sheetId="8"/>
      <sheetData sheetId="9">
        <row r="3">
          <cell r="F3">
            <v>720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RB to WC"/>
      <sheetName val="ERB"/>
      <sheetName val="ERB-sources"/>
      <sheetName val="EWC"/>
      <sheetName val="EWC-sources"/>
      <sheetName val="GRB"/>
      <sheetName val="GRB-sources"/>
      <sheetName val="GWC"/>
      <sheetName val="GWC-sources"/>
      <sheetName val="BS"/>
      <sheetName val="CWC"/>
      <sheetName val="Extrac1"/>
      <sheetName val="Cube.SAP Recon"/>
      <sheetName val="Dec03"/>
      <sheetName val="Nov03"/>
      <sheetName val="Oct03"/>
      <sheetName val="Sep03"/>
      <sheetName val="JulAug03"/>
      <sheetName val="Jun03"/>
      <sheetName val="AprMay03"/>
      <sheetName val="FebMar03"/>
      <sheetName val="Jan03"/>
      <sheetName val="Dec02"/>
      <sheetName val="Procedures"/>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ow r="10">
          <cell r="R10">
            <v>3906774146.0166669</v>
          </cell>
        </row>
      </sheetData>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sheetName val="Exhibit C"/>
      <sheetName val="Drivers of Value"/>
      <sheetName val="Graph"/>
      <sheetName val="Compare Contract w Owning"/>
      <sheetName val="Case I Summary"/>
      <sheetName val="Assumptions of Purchase"/>
      <sheetName val="Plant Financials"/>
      <sheetName val="Existing Debt"/>
      <sheetName val="Gas Sales and Transmission"/>
      <sheetName val="Displacement"/>
      <sheetName val="Boiler Margin"/>
      <sheetName val="Post 2008"/>
      <sheetName val="Book and Tax Depreciation"/>
      <sheetName val="Overhaul Costs"/>
      <sheetName val="Income"/>
      <sheetName val="Cash Flow"/>
      <sheetName val="Income $1"/>
      <sheetName val="Cash Flow $1"/>
      <sheetName val="Plant Financials (2)"/>
    </sheetNames>
    <sheetDataSet>
      <sheetData sheetId="0" refreshError="1"/>
      <sheetData sheetId="1" refreshError="1"/>
      <sheetData sheetId="2" refreshError="1"/>
      <sheetData sheetId="3" refreshError="1"/>
      <sheetData sheetId="4" refreshError="1"/>
      <sheetData sheetId="5" refreshError="1"/>
      <sheetData sheetId="6" refreshError="1">
        <row r="42">
          <cell r="B42">
            <v>0.16153846153846152</v>
          </cell>
        </row>
        <row r="45">
          <cell r="B45">
            <v>7.3168750000000005E-2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ual Scope"/>
      <sheetName val="Conceptual Estimate"/>
      <sheetName val="Estimate Detail"/>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Transposed"/>
      <sheetName val="Monthly Price Summary"/>
      <sheetName val="Area Price - 071703a"/>
      <sheetName val="Area Price Cond - 071703a"/>
      <sheetName val="Forward Prices"/>
      <sheetName val="Sumas Chart"/>
      <sheetName val="Hydro"/>
      <sheetName val="Sumas Prices"/>
      <sheetName val="TY v PCORC Prices"/>
      <sheetName val="HR Compare"/>
      <sheetName val="WAG-8 page 1 Precip"/>
      <sheetName val="WAG-8 Page 2 Hydro"/>
      <sheetName val="WAG-9 page 1 Gas Prices"/>
      <sheetName val="GRC v TY Heat Rate"/>
      <sheetName val="GRC v TY Prices "/>
      <sheetName val="WAG-9 page 2 Heat Rate"/>
      <sheetName val="Electric Prices"/>
      <sheetName val="Data"/>
    </sheetNames>
    <sheetDataSet>
      <sheetData sheetId="0"/>
      <sheetData sheetId="1" refreshError="1">
        <row r="4">
          <cell r="B4">
            <v>37987</v>
          </cell>
          <cell r="C4">
            <v>39.176639999999999</v>
          </cell>
          <cell r="D4">
            <v>42.19</v>
          </cell>
          <cell r="E4">
            <v>35.004370000000002</v>
          </cell>
          <cell r="F4">
            <v>5.2663000000000002</v>
          </cell>
          <cell r="G4">
            <v>4.9910999999999994</v>
          </cell>
          <cell r="H4">
            <v>7.4391204450942778</v>
          </cell>
        </row>
        <row r="5">
          <cell r="B5">
            <v>38018</v>
          </cell>
          <cell r="C5">
            <v>39.40437</v>
          </cell>
          <cell r="D5">
            <v>41.477469999999997</v>
          </cell>
          <cell r="E5">
            <v>36.852910000000001</v>
          </cell>
          <cell r="F5">
            <v>5.0219000000000005</v>
          </cell>
          <cell r="G5">
            <v>4.8822000000000001</v>
          </cell>
          <cell r="H5">
            <v>7.8465063023955066</v>
          </cell>
        </row>
        <row r="6">
          <cell r="B6">
            <v>38047</v>
          </cell>
          <cell r="C6">
            <v>36.953740000000003</v>
          </cell>
          <cell r="D6">
            <v>40.102240000000002</v>
          </cell>
          <cell r="E6">
            <v>32.594290000000001</v>
          </cell>
          <cell r="F6">
            <v>4.7445000000000004</v>
          </cell>
          <cell r="G6">
            <v>4.6962999999999999</v>
          </cell>
          <cell r="H6">
            <v>7.7887532932869643</v>
          </cell>
        </row>
        <row r="7">
          <cell r="B7">
            <v>38078</v>
          </cell>
          <cell r="C7">
            <v>33.328470000000003</v>
          </cell>
          <cell r="D7">
            <v>36.76641</v>
          </cell>
          <cell r="E7">
            <v>28.62387</v>
          </cell>
          <cell r="F7">
            <v>4.0925000000000002</v>
          </cell>
          <cell r="G7">
            <v>4.0850999999999997</v>
          </cell>
          <cell r="H7">
            <v>8.1437923029932815</v>
          </cell>
        </row>
        <row r="8">
          <cell r="B8">
            <v>38108</v>
          </cell>
          <cell r="C8">
            <v>25.42792</v>
          </cell>
          <cell r="D8">
            <v>27.768339999999998</v>
          </cell>
          <cell r="E8">
            <v>22.45955</v>
          </cell>
          <cell r="F8">
            <v>3.9844999999999997</v>
          </cell>
          <cell r="G8">
            <v>4.0101000000000004</v>
          </cell>
          <cell r="H8">
            <v>6.3817091228510483</v>
          </cell>
        </row>
        <row r="9">
          <cell r="B9">
            <v>38139</v>
          </cell>
          <cell r="C9">
            <v>24.466270000000002</v>
          </cell>
          <cell r="D9">
            <v>24.763500000000001</v>
          </cell>
          <cell r="E9">
            <v>24.059550000000002</v>
          </cell>
          <cell r="F9">
            <v>3.9931000000000005</v>
          </cell>
          <cell r="G9">
            <v>4.0471999999999992</v>
          </cell>
          <cell r="H9">
            <v>6.127136810998973</v>
          </cell>
        </row>
        <row r="10">
          <cell r="B10">
            <v>38169</v>
          </cell>
          <cell r="C10">
            <v>38.752319999999997</v>
          </cell>
          <cell r="D10">
            <v>40.772190000000002</v>
          </cell>
          <cell r="E10">
            <v>35.9557</v>
          </cell>
          <cell r="F10">
            <v>4.1988000000000003</v>
          </cell>
          <cell r="G10">
            <v>4.0464000000000002</v>
          </cell>
          <cell r="H10">
            <v>9.2293798228065143</v>
          </cell>
        </row>
        <row r="11">
          <cell r="B11">
            <v>38200</v>
          </cell>
          <cell r="C11">
            <v>45.317819999999998</v>
          </cell>
          <cell r="D11">
            <v>49.285260000000001</v>
          </cell>
          <cell r="E11">
            <v>40.285969999999999</v>
          </cell>
          <cell r="F11">
            <v>4.1932999999999989</v>
          </cell>
          <cell r="G11">
            <v>4.0923999999999996</v>
          </cell>
          <cell r="H11">
            <v>10.807197195526198</v>
          </cell>
        </row>
        <row r="12">
          <cell r="B12">
            <v>38231</v>
          </cell>
          <cell r="C12">
            <v>47.744050000000001</v>
          </cell>
          <cell r="D12">
            <v>50.820099999999996</v>
          </cell>
          <cell r="E12">
            <v>43.534820000000003</v>
          </cell>
          <cell r="F12">
            <v>4.1754999999999995</v>
          </cell>
          <cell r="G12">
            <v>4.0815999999999999</v>
          </cell>
          <cell r="H12">
            <v>11.434331217818228</v>
          </cell>
        </row>
        <row r="13">
          <cell r="B13">
            <v>38261</v>
          </cell>
          <cell r="C13">
            <v>42.095359999999999</v>
          </cell>
          <cell r="D13">
            <v>44.057079999999999</v>
          </cell>
          <cell r="E13">
            <v>39.607430000000001</v>
          </cell>
          <cell r="F13">
            <v>4.1970000000000001</v>
          </cell>
          <cell r="G13">
            <v>4.1196000000000002</v>
          </cell>
          <cell r="H13">
            <v>10.029868954014772</v>
          </cell>
        </row>
        <row r="14">
          <cell r="B14">
            <v>38292</v>
          </cell>
          <cell r="C14">
            <v>41.224559999999997</v>
          </cell>
          <cell r="D14">
            <v>43.192079999999997</v>
          </cell>
          <cell r="E14">
            <v>38.53219</v>
          </cell>
          <cell r="F14">
            <v>4.4514000000000014</v>
          </cell>
          <cell r="G14">
            <v>4.2835000000000001</v>
          </cell>
          <cell r="H14">
            <v>9.261032484162282</v>
          </cell>
        </row>
        <row r="15">
          <cell r="B15">
            <v>38322</v>
          </cell>
          <cell r="C15">
            <v>41.988250000000001</v>
          </cell>
          <cell r="D15">
            <v>44.759990000000002</v>
          </cell>
          <cell r="E15">
            <v>38.150460000000002</v>
          </cell>
          <cell r="F15">
            <v>4.773200000000001</v>
          </cell>
          <cell r="G15">
            <v>4.4853000000000005</v>
          </cell>
          <cell r="H15">
            <v>8.7966668063353701</v>
          </cell>
        </row>
        <row r="16">
          <cell r="B16">
            <v>38353</v>
          </cell>
          <cell r="C16">
            <v>41.499609999999997</v>
          </cell>
          <cell r="D16">
            <v>44.226190000000003</v>
          </cell>
          <cell r="E16">
            <v>38.041519999999998</v>
          </cell>
          <cell r="F16">
            <v>4.9470000000000001</v>
          </cell>
          <cell r="G16">
            <v>4.6510999999999996</v>
          </cell>
          <cell r="H16">
            <v>8.3888437436830401</v>
          </cell>
        </row>
        <row r="17">
          <cell r="B17">
            <v>38384</v>
          </cell>
          <cell r="C17">
            <v>39.479950000000002</v>
          </cell>
          <cell r="D17">
            <v>41.223350000000003</v>
          </cell>
          <cell r="E17">
            <v>37.155380000000001</v>
          </cell>
          <cell r="F17">
            <v>4.7565</v>
          </cell>
          <cell r="G17">
            <v>4.5221</v>
          </cell>
          <cell r="H17">
            <v>8.300210238620835</v>
          </cell>
        </row>
        <row r="18">
          <cell r="B18">
            <v>38412</v>
          </cell>
          <cell r="C18">
            <v>37.596719999999998</v>
          </cell>
          <cell r="D18">
            <v>39.527149999999999</v>
          </cell>
          <cell r="E18">
            <v>34.923839999999998</v>
          </cell>
          <cell r="F18">
            <v>4.4582000000000006</v>
          </cell>
          <cell r="G18">
            <v>4.2993000000000006</v>
          </cell>
          <cell r="H18">
            <v>8.4331613655735485</v>
          </cell>
        </row>
        <row r="19">
          <cell r="B19">
            <v>38443</v>
          </cell>
          <cell r="C19">
            <v>34.900579999999998</v>
          </cell>
          <cell r="D19">
            <v>37.944290000000002</v>
          </cell>
          <cell r="E19">
            <v>30.735510000000001</v>
          </cell>
          <cell r="F19">
            <v>3.9565999999999995</v>
          </cell>
          <cell r="G19">
            <v>3.8695999999999997</v>
          </cell>
          <cell r="H19">
            <v>8.8208512359096201</v>
          </cell>
        </row>
        <row r="20">
          <cell r="B20">
            <v>38473</v>
          </cell>
          <cell r="C20">
            <v>27.753</v>
          </cell>
          <cell r="D20">
            <v>30.350709999999999</v>
          </cell>
          <cell r="E20">
            <v>24.45834</v>
          </cell>
          <cell r="F20">
            <v>3.8623000000000003</v>
          </cell>
          <cell r="G20">
            <v>3.7753000000000001</v>
          </cell>
          <cell r="H20">
            <v>7.1856147891152933</v>
          </cell>
        </row>
        <row r="21">
          <cell r="B21">
            <v>38504</v>
          </cell>
          <cell r="C21">
            <v>27.043050000000001</v>
          </cell>
          <cell r="D21">
            <v>27.647480000000002</v>
          </cell>
          <cell r="E21">
            <v>26.21593</v>
          </cell>
          <cell r="F21">
            <v>3.8573999999999997</v>
          </cell>
          <cell r="G21">
            <v>3.7704</v>
          </cell>
          <cell r="H21">
            <v>7.0106937315290097</v>
          </cell>
        </row>
        <row r="22">
          <cell r="B22">
            <v>38534</v>
          </cell>
          <cell r="C22">
            <v>37.02167</v>
          </cell>
          <cell r="D22">
            <v>39.613419999999998</v>
          </cell>
          <cell r="E22">
            <v>33.73462</v>
          </cell>
          <cell r="F22">
            <v>3.8649</v>
          </cell>
          <cell r="G22">
            <v>3.7778999999999998</v>
          </cell>
          <cell r="H22">
            <v>9.5789464151724495</v>
          </cell>
        </row>
        <row r="23">
          <cell r="B23">
            <v>38565</v>
          </cell>
          <cell r="C23">
            <v>42.328409999999998</v>
          </cell>
          <cell r="D23">
            <v>46.319319999999998</v>
          </cell>
          <cell r="E23">
            <v>36.80256</v>
          </cell>
          <cell r="F23">
            <v>3.8588999999999998</v>
          </cell>
          <cell r="G23">
            <v>3.7719</v>
          </cell>
          <cell r="H23">
            <v>10.969035217289901</v>
          </cell>
        </row>
        <row r="24">
          <cell r="B24">
            <v>38596</v>
          </cell>
          <cell r="C24">
            <v>46.030810000000002</v>
          </cell>
          <cell r="D24">
            <v>48.709330000000001</v>
          </cell>
          <cell r="E24">
            <v>42.365450000000003</v>
          </cell>
          <cell r="F24">
            <v>3.8584000000000005</v>
          </cell>
          <cell r="G24">
            <v>3.7714000000000008</v>
          </cell>
          <cell r="H24">
            <v>11.930025399129171</v>
          </cell>
        </row>
        <row r="25">
          <cell r="B25">
            <v>38626</v>
          </cell>
          <cell r="C25">
            <v>42.187869999999997</v>
          </cell>
          <cell r="D25">
            <v>43.814660000000003</v>
          </cell>
          <cell r="E25">
            <v>40.124690000000001</v>
          </cell>
          <cell r="F25">
            <v>3.8989000000000003</v>
          </cell>
          <cell r="G25">
            <v>3.8119000000000001</v>
          </cell>
          <cell r="H25">
            <v>10.820454487163044</v>
          </cell>
        </row>
        <row r="26">
          <cell r="B26">
            <v>38657</v>
          </cell>
          <cell r="C26">
            <v>44.069229999999997</v>
          </cell>
          <cell r="D26">
            <v>45.901589999999999</v>
          </cell>
          <cell r="E26">
            <v>41.56183</v>
          </cell>
          <cell r="F26">
            <v>4.8037000000000001</v>
          </cell>
          <cell r="G26">
            <v>4.1947000000000001</v>
          </cell>
          <cell r="H26">
            <v>9.174017944501113</v>
          </cell>
        </row>
        <row r="27">
          <cell r="B27">
            <v>38687</v>
          </cell>
          <cell r="C27">
            <v>45.403100000000002</v>
          </cell>
          <cell r="D27">
            <v>47.666449999999998</v>
          </cell>
          <cell r="E27">
            <v>42.269260000000003</v>
          </cell>
          <cell r="F27">
            <v>4.9888999999999992</v>
          </cell>
          <cell r="G27">
            <v>4.379900000000001</v>
          </cell>
          <cell r="H27">
            <v>9.1008238289001593</v>
          </cell>
        </row>
        <row r="28">
          <cell r="C28">
            <v>37.302597142857138</v>
          </cell>
          <cell r="D28">
            <v>39.116349999999997</v>
          </cell>
          <cell r="E28">
            <v>34.884259999999998</v>
          </cell>
          <cell r="F28">
            <v>4.15445441688321</v>
          </cell>
          <cell r="G28">
            <v>3.886646968071966</v>
          </cell>
          <cell r="H28">
            <v>8.9789400483644268</v>
          </cell>
        </row>
        <row r="29">
          <cell r="C29">
            <v>35.586639999999996</v>
          </cell>
          <cell r="D29">
            <v>37.143099999999997</v>
          </cell>
          <cell r="E29">
            <v>33.511360000000003</v>
          </cell>
          <cell r="F29">
            <v>3.8224354832672676</v>
          </cell>
          <cell r="G29">
            <v>3.5760308793656628</v>
          </cell>
          <cell r="H29">
            <v>9.3099386911252555</v>
          </cell>
        </row>
        <row r="30">
          <cell r="C30">
            <v>32.027979999999999</v>
          </cell>
          <cell r="D30">
            <v>33.297730000000001</v>
          </cell>
          <cell r="E30">
            <v>30.334980000000002</v>
          </cell>
          <cell r="F30">
            <v>3.5304364312226899</v>
          </cell>
          <cell r="G30">
            <v>3.302854881646959</v>
          </cell>
          <cell r="H30">
            <v>9.0719605419740716</v>
          </cell>
        </row>
        <row r="31">
          <cell r="C31">
            <v>32.430720000000001</v>
          </cell>
          <cell r="D31">
            <v>34.375770000000003</v>
          </cell>
          <cell r="E31">
            <v>29.837319999999998</v>
          </cell>
          <cell r="F31">
            <v>3.6726274304484199</v>
          </cell>
          <cell r="G31">
            <v>3.4358798617218191</v>
          </cell>
          <cell r="H31">
            <v>8.8303865867603886</v>
          </cell>
        </row>
        <row r="32">
          <cell r="C32">
            <v>27.722384285714284</v>
          </cell>
          <cell r="D32">
            <v>30.26698</v>
          </cell>
          <cell r="E32">
            <v>24.32959</v>
          </cell>
          <cell r="F32">
            <v>3.5984112479055161</v>
          </cell>
          <cell r="G32">
            <v>3.3664478564770355</v>
          </cell>
          <cell r="H32">
            <v>7.7040622585454397</v>
          </cell>
        </row>
        <row r="33">
          <cell r="C33">
            <v>26.474161428571428</v>
          </cell>
          <cell r="D33">
            <v>27.192609999999998</v>
          </cell>
          <cell r="E33">
            <v>25.51623</v>
          </cell>
          <cell r="F33">
            <v>3.4157113219827635</v>
          </cell>
          <cell r="G33">
            <v>3.195525265469918</v>
          </cell>
          <cell r="H33">
            <v>7.7507022499792573</v>
          </cell>
        </row>
        <row r="34">
          <cell r="C34">
            <v>36.278964285714281</v>
          </cell>
          <cell r="D34">
            <v>38.517499999999998</v>
          </cell>
          <cell r="E34">
            <v>33.294249999999998</v>
          </cell>
          <cell r="F34">
            <v>3.3325989552633013</v>
          </cell>
          <cell r="G34">
            <v>3.1177705483145837</v>
          </cell>
          <cell r="H34">
            <v>10.886087636922985</v>
          </cell>
        </row>
        <row r="35">
          <cell r="C35">
            <v>43.954628571428572</v>
          </cell>
          <cell r="D35">
            <v>48.212519999999998</v>
          </cell>
          <cell r="E35">
            <v>38.277439999999999</v>
          </cell>
          <cell r="F35">
            <v>3.5203659374755376</v>
          </cell>
          <cell r="G35">
            <v>3.2934335593596575</v>
          </cell>
          <cell r="H35">
            <v>12.485812370673186</v>
          </cell>
        </row>
        <row r="36">
          <cell r="C36">
            <v>48.290775714285715</v>
          </cell>
          <cell r="D36">
            <v>51.765799999999999</v>
          </cell>
          <cell r="E36">
            <v>43.657409999999999</v>
          </cell>
          <cell r="F36">
            <v>3.6195493935446179</v>
          </cell>
          <cell r="G36">
            <v>3.3862233796660739</v>
          </cell>
          <cell r="H36">
            <v>13.341654019257533</v>
          </cell>
        </row>
        <row r="37">
          <cell r="C37">
            <v>44.458577142857138</v>
          </cell>
          <cell r="D37">
            <v>46.344180000000001</v>
          </cell>
          <cell r="E37">
            <v>41.94444</v>
          </cell>
          <cell r="F37">
            <v>4.0265457442764596</v>
          </cell>
          <cell r="G37">
            <v>3.7669836369359126</v>
          </cell>
          <cell r="H37">
            <v>11.041368946584765</v>
          </cell>
        </row>
        <row r="38">
          <cell r="C38">
            <v>45.105658571428563</v>
          </cell>
          <cell r="D38">
            <v>47.483809999999998</v>
          </cell>
          <cell r="E38">
            <v>41.93479</v>
          </cell>
          <cell r="F38">
            <v>4.5277793787690204</v>
          </cell>
          <cell r="G38">
            <v>4.2359063859446104</v>
          </cell>
          <cell r="H38">
            <v>9.96198241966718</v>
          </cell>
        </row>
        <row r="39">
          <cell r="C39">
            <v>47.311529999999998</v>
          </cell>
          <cell r="D39">
            <v>50.055390000000003</v>
          </cell>
          <cell r="E39">
            <v>43.65305</v>
          </cell>
          <cell r="F39">
            <v>4.8875276023090315</v>
          </cell>
          <cell r="G39">
            <v>4.572464259009454</v>
          </cell>
          <cell r="H39">
            <v>9.6800537714914281</v>
          </cell>
        </row>
        <row r="40">
          <cell r="C40">
            <v>37.089982857142857</v>
          </cell>
          <cell r="D40">
            <v>39.255789999999998</v>
          </cell>
          <cell r="E40">
            <v>34.202240000000003</v>
          </cell>
          <cell r="F40">
            <v>4.0641254858339098</v>
          </cell>
          <cell r="G40">
            <v>3.7301653122988565</v>
          </cell>
          <cell r="H40">
            <v>9.1261903665192659</v>
          </cell>
        </row>
        <row r="41">
          <cell r="C41">
            <v>35.252087142857143</v>
          </cell>
          <cell r="D41">
            <v>36.961620000000003</v>
          </cell>
          <cell r="E41">
            <v>32.972709999999999</v>
          </cell>
          <cell r="F41">
            <v>3.7393255302959973</v>
          </cell>
          <cell r="G41">
            <v>3.4320550468046473</v>
          </cell>
          <cell r="H41">
            <v>9.4273918804995454</v>
          </cell>
        </row>
        <row r="42">
          <cell r="C42">
            <v>31.166675714285713</v>
          </cell>
          <cell r="D42">
            <v>32.723019999999998</v>
          </cell>
          <cell r="E42">
            <v>29.091550000000002</v>
          </cell>
          <cell r="F42">
            <v>3.4536753172545405</v>
          </cell>
          <cell r="G42">
            <v>3.1698774836727872</v>
          </cell>
          <cell r="H42">
            <v>9.0242054771556539</v>
          </cell>
        </row>
        <row r="43">
          <cell r="C43">
            <v>31.833902857142853</v>
          </cell>
          <cell r="D43">
            <v>33.701419999999999</v>
          </cell>
          <cell r="E43">
            <v>29.343879999999999</v>
          </cell>
          <cell r="F43">
            <v>3.5927747045196976</v>
          </cell>
          <cell r="G43">
            <v>3.2975466984022743</v>
          </cell>
          <cell r="H43">
            <v>8.8605341206327015</v>
          </cell>
        </row>
        <row r="44">
          <cell r="C44">
            <v>26.86353857142857</v>
          </cell>
          <cell r="D44">
            <v>28.585380000000001</v>
          </cell>
          <cell r="E44">
            <v>24.56775</v>
          </cell>
          <cell r="F44">
            <v>3.5201721799359271</v>
          </cell>
          <cell r="G44">
            <v>3.2309101194551717</v>
          </cell>
          <cell r="H44">
            <v>7.6313138103141114</v>
          </cell>
        </row>
        <row r="45">
          <cell r="C45">
            <v>25.917077142857142</v>
          </cell>
          <cell r="D45">
            <v>26.29317</v>
          </cell>
          <cell r="E45">
            <v>25.415620000000001</v>
          </cell>
          <cell r="F45">
            <v>3.3414446381953962</v>
          </cell>
          <cell r="G45">
            <v>3.066869102789521</v>
          </cell>
          <cell r="H45">
            <v>7.7562491524187269</v>
          </cell>
        </row>
        <row r="46">
          <cell r="C46">
            <v>36.544448571428575</v>
          </cell>
          <cell r="D46">
            <v>38.978160000000003</v>
          </cell>
          <cell r="E46">
            <v>33.299500000000002</v>
          </cell>
          <cell r="F46">
            <v>3.2601393562310919</v>
          </cell>
          <cell r="G46">
            <v>2.9922448955530414</v>
          </cell>
          <cell r="H46">
            <v>11.209474374640246</v>
          </cell>
        </row>
        <row r="47">
          <cell r="C47">
            <v>46.865112857142861</v>
          </cell>
          <cell r="D47">
            <v>53.366100000000003</v>
          </cell>
          <cell r="E47">
            <v>38.197130000000001</v>
          </cell>
          <cell r="F47">
            <v>3.4438237829287801</v>
          </cell>
          <cell r="G47">
            <v>3.1608354765440789</v>
          </cell>
          <cell r="H47">
            <v>13.60845264193126</v>
          </cell>
        </row>
        <row r="48">
          <cell r="C48">
            <v>52.34204142857142</v>
          </cell>
          <cell r="D48">
            <v>58.316040000000001</v>
          </cell>
          <cell r="E48">
            <v>44.376710000000003</v>
          </cell>
          <cell r="F48">
            <v>3.5408507258518531</v>
          </cell>
          <cell r="G48">
            <v>3.2498894533741733</v>
          </cell>
          <cell r="H48">
            <v>14.782334947480464</v>
          </cell>
        </row>
        <row r="49">
          <cell r="C49">
            <v>44.499747142857146</v>
          </cell>
          <cell r="D49">
            <v>46.454320000000003</v>
          </cell>
          <cell r="E49">
            <v>41.893650000000001</v>
          </cell>
          <cell r="F49">
            <v>3.9389978892744848</v>
          </cell>
          <cell r="G49">
            <v>3.6153197884772617</v>
          </cell>
          <cell r="H49">
            <v>11.297225434932502</v>
          </cell>
        </row>
        <row r="50">
          <cell r="C50">
            <v>44.95249571428571</v>
          </cell>
          <cell r="D50">
            <v>47.217199999999998</v>
          </cell>
          <cell r="E50">
            <v>41.93289</v>
          </cell>
          <cell r="F50">
            <v>4.4293333663036565</v>
          </cell>
          <cell r="G50">
            <v>4.0653630743401319</v>
          </cell>
          <cell r="H50">
            <v>10.148817439722137</v>
          </cell>
        </row>
        <row r="51">
          <cell r="C51">
            <v>47.25863714285714</v>
          </cell>
          <cell r="D51">
            <v>49.581400000000002</v>
          </cell>
          <cell r="E51">
            <v>44.161619999999999</v>
          </cell>
          <cell r="F51">
            <v>4.7812597029679331</v>
          </cell>
          <cell r="G51">
            <v>4.3883706729207486</v>
          </cell>
          <cell r="H51">
            <v>9.8841393437636693</v>
          </cell>
        </row>
        <row r="52">
          <cell r="C52">
            <v>35.584068571428567</v>
          </cell>
          <cell r="D52">
            <v>37.156959999999998</v>
          </cell>
          <cell r="E52">
            <v>33.486879999999999</v>
          </cell>
          <cell r="F52">
            <v>3.9814788280768263</v>
          </cell>
          <cell r="G52">
            <v>3.6948663045336172</v>
          </cell>
          <cell r="H52">
            <v>8.9373999229870922</v>
          </cell>
        </row>
        <row r="53">
          <cell r="C53">
            <v>33.651092857142856</v>
          </cell>
          <cell r="D53">
            <v>34.795430000000003</v>
          </cell>
          <cell r="E53">
            <v>32.125309999999999</v>
          </cell>
          <cell r="F53">
            <v>3.6632838926984599</v>
          </cell>
          <cell r="G53">
            <v>3.3995770927181499</v>
          </cell>
          <cell r="H53">
            <v>9.1860455926484796</v>
          </cell>
        </row>
        <row r="54">
          <cell r="C54">
            <v>30.224060000000001</v>
          </cell>
          <cell r="D54">
            <v>31.461860000000001</v>
          </cell>
          <cell r="E54">
            <v>28.57366</v>
          </cell>
          <cell r="F54">
            <v>3.3834425641212658</v>
          </cell>
          <cell r="G54">
            <v>3.1398805477348288</v>
          </cell>
          <cell r="H54">
            <v>8.9329313050862069</v>
          </cell>
        </row>
        <row r="55">
          <cell r="C55">
            <v>30.63569857142857</v>
          </cell>
          <cell r="D55">
            <v>32.252839999999999</v>
          </cell>
          <cell r="E55">
            <v>28.479510000000001</v>
          </cell>
          <cell r="F55">
            <v>3.5197132740993671</v>
          </cell>
          <cell r="G55">
            <v>3.2663416131666803</v>
          </cell>
          <cell r="H55">
            <v>8.7040324553901929</v>
          </cell>
        </row>
        <row r="56">
          <cell r="C56">
            <v>26.300637142857141</v>
          </cell>
          <cell r="D56">
            <v>27.994630000000001</v>
          </cell>
          <cell r="E56">
            <v>24.041979999999999</v>
          </cell>
          <cell r="F56">
            <v>3.4485871694791261</v>
          </cell>
          <cell r="G56">
            <v>3.200335624266069</v>
          </cell>
          <cell r="H56">
            <v>7.6264962578369691</v>
          </cell>
        </row>
        <row r="57">
          <cell r="C57">
            <v>26.425657142857141</v>
          </cell>
          <cell r="D57">
            <v>27.250430000000001</v>
          </cell>
          <cell r="E57">
            <v>25.325959999999998</v>
          </cell>
          <cell r="F57">
            <v>3.2734941695423565</v>
          </cell>
          <cell r="G57">
            <v>3.0378469476808982</v>
          </cell>
          <cell r="H57">
            <v>8.072614696775684</v>
          </cell>
        </row>
        <row r="58">
          <cell r="C58">
            <v>35.695105714285717</v>
          </cell>
          <cell r="D58">
            <v>38.190840000000001</v>
          </cell>
          <cell r="E58">
            <v>32.367460000000001</v>
          </cell>
          <cell r="F58">
            <v>3.1938422838217875</v>
          </cell>
          <cell r="G58">
            <v>2.9639289183883375</v>
          </cell>
          <cell r="H58">
            <v>11.176226795886913</v>
          </cell>
        </row>
        <row r="59">
          <cell r="C59">
            <v>52.872565714285713</v>
          </cell>
          <cell r="D59">
            <v>64.188209999999998</v>
          </cell>
          <cell r="E59">
            <v>37.785040000000002</v>
          </cell>
          <cell r="F59">
            <v>3.3737913672084723</v>
          </cell>
          <cell r="G59">
            <v>3.1309241062186679</v>
          </cell>
          <cell r="H59">
            <v>15.671557591906847</v>
          </cell>
        </row>
        <row r="60">
          <cell r="C60">
            <v>54.699252857142852</v>
          </cell>
          <cell r="D60">
            <v>63.0075</v>
          </cell>
          <cell r="E60">
            <v>43.621589999999998</v>
          </cell>
          <cell r="F60">
            <v>3.46884520359905</v>
          </cell>
          <cell r="G60">
            <v>3.2191353544411889</v>
          </cell>
          <cell r="H60">
            <v>15.768721187209632</v>
          </cell>
        </row>
        <row r="61">
          <cell r="C61">
            <v>43.879859999999994</v>
          </cell>
          <cell r="D61">
            <v>45.862200000000001</v>
          </cell>
          <cell r="E61">
            <v>41.236739999999998</v>
          </cell>
          <cell r="F61">
            <v>3.8588957832751802</v>
          </cell>
          <cell r="G61">
            <v>3.5811075778638304</v>
          </cell>
          <cell r="H61">
            <v>11.371092266906887</v>
          </cell>
        </row>
        <row r="62">
          <cell r="C62">
            <v>44.269641428571425</v>
          </cell>
          <cell r="D62">
            <v>46.174529999999997</v>
          </cell>
          <cell r="E62">
            <v>41.729790000000001</v>
          </cell>
          <cell r="F62">
            <v>4.3392599667265719</v>
          </cell>
          <cell r="G62">
            <v>4.0268920494082066</v>
          </cell>
          <cell r="H62">
            <v>10.202117819174434</v>
          </cell>
        </row>
        <row r="63">
          <cell r="C63">
            <v>46.514707142857141</v>
          </cell>
          <cell r="D63">
            <v>48.526910000000001</v>
          </cell>
          <cell r="E63">
            <v>43.831769999999999</v>
          </cell>
          <cell r="F63">
            <v>4.6840296504766172</v>
          </cell>
          <cell r="G63">
            <v>4.3468429878207244</v>
          </cell>
          <cell r="H63">
            <v>9.9304894746180992</v>
          </cell>
        </row>
      </sheetData>
      <sheetData sheetId="2"/>
      <sheetData sheetId="3"/>
      <sheetData sheetId="4"/>
      <sheetData sheetId="5" refreshError="1"/>
      <sheetData sheetId="6" refreshError="1"/>
      <sheetData sheetId="7"/>
      <sheetData sheetId="8"/>
      <sheetData sheetId="9"/>
      <sheetData sheetId="10" refreshError="1"/>
      <sheetData sheetId="11" refreshError="1"/>
      <sheetData sheetId="12" refreshError="1"/>
      <sheetData sheetId="13"/>
      <sheetData sheetId="14"/>
      <sheetData sheetId="15"/>
      <sheetData sheetId="16"/>
      <sheetData sheetId="1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Data"/>
      <sheetName val="WorksheetSum"/>
      <sheetName val="WorksheetDet"/>
      <sheetName val="WorksheetDfn"/>
      <sheetName val="PCS8071"/>
      <sheetName val="GraphSum"/>
      <sheetName val="GraphDetailsWO"/>
      <sheetName val="Civil"/>
      <sheetName val="Structural"/>
      <sheetName val="ControlSystems"/>
      <sheetName val="Electrical"/>
      <sheetName val="Equipment"/>
      <sheetName val="Piping"/>
      <sheetName val="Process"/>
      <sheetName val="ProjectManagement"/>
      <sheetName val="AnvilSumReport"/>
      <sheetName val="GraphDollars"/>
      <sheetName val="GraphDetai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ANVIL PROJECT NO.:  BE8071</v>
          </cell>
          <cell r="H2" t="str">
            <v>Period Ending:</v>
          </cell>
          <cell r="I2">
            <v>37554</v>
          </cell>
        </row>
        <row r="3">
          <cell r="A3" t="str">
            <v>PROJECT TITLE:  BP CLEAN GASOLINE PROJECT</v>
          </cell>
          <cell r="H3" t="str">
            <v>Monthly Data Date:</v>
          </cell>
          <cell r="I3">
            <v>37554</v>
          </cell>
        </row>
        <row r="41">
          <cell r="A41" t="str">
            <v>Period Ending</v>
          </cell>
          <cell r="C41">
            <v>37377</v>
          </cell>
          <cell r="D41">
            <v>37408</v>
          </cell>
          <cell r="E41">
            <v>37438</v>
          </cell>
          <cell r="F41">
            <v>37469</v>
          </cell>
          <cell r="G41">
            <v>37500</v>
          </cell>
          <cell r="H41">
            <v>37530</v>
          </cell>
          <cell r="I41">
            <v>37561</v>
          </cell>
          <cell r="J41">
            <v>37591</v>
          </cell>
        </row>
        <row r="42">
          <cell r="A42" t="str">
            <v>Engineering Plan</v>
          </cell>
          <cell r="C42">
            <v>0</v>
          </cell>
          <cell r="D42">
            <v>4.6875E-2</v>
          </cell>
          <cell r="E42">
            <v>0.15625</v>
          </cell>
          <cell r="F42">
            <v>0.8</v>
          </cell>
          <cell r="G42">
            <v>1.6</v>
          </cell>
          <cell r="H42">
            <v>0.19687499999999999</v>
          </cell>
          <cell r="I42">
            <v>0</v>
          </cell>
          <cell r="J42">
            <v>0</v>
          </cell>
        </row>
        <row r="43">
          <cell r="A43" t="str">
            <v>Engineering Actual</v>
          </cell>
          <cell r="C43">
            <v>0</v>
          </cell>
          <cell r="D43">
            <v>4.6875E-2</v>
          </cell>
          <cell r="E43">
            <v>0.15625</v>
          </cell>
          <cell r="F43">
            <v>0.61</v>
          </cell>
          <cell r="G43">
            <v>1.25</v>
          </cell>
          <cell r="H43">
            <v>0.30312499999999998</v>
          </cell>
        </row>
        <row r="44">
          <cell r="A44" t="str">
            <v>Engineering Forecast</v>
          </cell>
          <cell r="I44">
            <v>0.3</v>
          </cell>
          <cell r="J44">
            <v>0.16250000000000001</v>
          </cell>
        </row>
        <row r="45">
          <cell r="A45" t="str">
            <v xml:space="preserve">Plan % </v>
          </cell>
          <cell r="C45">
            <v>0</v>
          </cell>
          <cell r="D45">
            <v>1.5625</v>
          </cell>
          <cell r="E45">
            <v>6.770833333333333</v>
          </cell>
          <cell r="F45">
            <v>40.104166666666671</v>
          </cell>
          <cell r="G45">
            <v>93.4375</v>
          </cell>
          <cell r="H45">
            <v>100</v>
          </cell>
          <cell r="I45">
            <v>100</v>
          </cell>
          <cell r="J45">
            <v>100</v>
          </cell>
        </row>
        <row r="46">
          <cell r="A46" t="str">
            <v xml:space="preserve">Actual % </v>
          </cell>
          <cell r="C46">
            <v>0</v>
          </cell>
          <cell r="D46">
            <v>1.3992537049767491</v>
          </cell>
          <cell r="E46">
            <v>6.0634327215659125</v>
          </cell>
          <cell r="F46">
            <v>28.824626322521031</v>
          </cell>
          <cell r="G46">
            <v>82.840799167412627</v>
          </cell>
          <cell r="H46">
            <v>82.413086232367746</v>
          </cell>
        </row>
        <row r="47">
          <cell r="A47" t="str">
            <v>Forecast %</v>
          </cell>
          <cell r="H47">
            <v>82.413086232367746</v>
          </cell>
          <cell r="I47">
            <v>94.683026584867079</v>
          </cell>
          <cell r="J47">
            <v>100</v>
          </cell>
        </row>
        <row r="52">
          <cell r="A52" t="str">
            <v>Plan Hours</v>
          </cell>
          <cell r="C52">
            <v>0</v>
          </cell>
          <cell r="D52">
            <v>7.5</v>
          </cell>
          <cell r="E52">
            <v>25</v>
          </cell>
          <cell r="F52">
            <v>160</v>
          </cell>
          <cell r="G52">
            <v>256</v>
          </cell>
          <cell r="H52">
            <v>31.5</v>
          </cell>
          <cell r="I52">
            <v>0</v>
          </cell>
          <cell r="J52">
            <v>0</v>
          </cell>
          <cell r="K52">
            <v>480</v>
          </cell>
          <cell r="L52">
            <v>584.00000030000001</v>
          </cell>
        </row>
        <row r="53">
          <cell r="A53" t="str">
            <v>CUM Plan total</v>
          </cell>
          <cell r="C53">
            <v>0</v>
          </cell>
          <cell r="D53">
            <v>7.5</v>
          </cell>
          <cell r="E53">
            <v>32.5</v>
          </cell>
          <cell r="F53">
            <v>192.5</v>
          </cell>
          <cell r="G53">
            <v>448.5</v>
          </cell>
          <cell r="H53">
            <v>480</v>
          </cell>
          <cell r="I53">
            <v>480</v>
          </cell>
          <cell r="J53">
            <v>480</v>
          </cell>
        </row>
        <row r="54">
          <cell r="A54" t="str">
            <v>Percent Comp.</v>
          </cell>
          <cell r="C54">
            <v>0</v>
          </cell>
          <cell r="D54">
            <v>1.5625E-2</v>
          </cell>
          <cell r="E54">
            <v>6.7708333333333329E-2</v>
          </cell>
          <cell r="F54">
            <v>0.40104166666666669</v>
          </cell>
          <cell r="G54">
            <v>0.93437499999999996</v>
          </cell>
          <cell r="H54">
            <v>1</v>
          </cell>
          <cell r="I54">
            <v>1</v>
          </cell>
          <cell r="J54">
            <v>1</v>
          </cell>
        </row>
        <row r="56">
          <cell r="A56" t="str">
            <v>Actual Hours</v>
          </cell>
          <cell r="C56">
            <v>0</v>
          </cell>
          <cell r="D56">
            <v>7.5</v>
          </cell>
          <cell r="E56">
            <v>25</v>
          </cell>
          <cell r="F56">
            <v>122</v>
          </cell>
          <cell r="G56">
            <v>200</v>
          </cell>
          <cell r="H56">
            <v>48.5</v>
          </cell>
          <cell r="K56">
            <v>403</v>
          </cell>
          <cell r="L56">
            <v>397.00000999999997</v>
          </cell>
        </row>
        <row r="57">
          <cell r="A57" t="str">
            <v>CUM Actual total</v>
          </cell>
          <cell r="C57">
            <v>0</v>
          </cell>
          <cell r="D57">
            <v>7.5</v>
          </cell>
          <cell r="E57">
            <v>32.5</v>
          </cell>
          <cell r="F57">
            <v>154.5</v>
          </cell>
          <cell r="G57">
            <v>354.5</v>
          </cell>
          <cell r="H57">
            <v>403</v>
          </cell>
        </row>
        <row r="58">
          <cell r="A58" t="str">
            <v>Percent Comp.</v>
          </cell>
          <cell r="C58">
            <v>0</v>
          </cell>
          <cell r="D58">
            <v>1.3992537049767492E-2</v>
          </cell>
          <cell r="E58">
            <v>6.0634327215659124E-2</v>
          </cell>
          <cell r="F58">
            <v>0.2882462632252103</v>
          </cell>
          <cell r="G58">
            <v>0.82840799167412627</v>
          </cell>
          <cell r="H58">
            <v>0.82413086232367749</v>
          </cell>
          <cell r="I58">
            <v>0</v>
          </cell>
          <cell r="J58">
            <v>0</v>
          </cell>
        </row>
        <row r="60">
          <cell r="A60" t="str">
            <v>Forecast Hours</v>
          </cell>
          <cell r="C60">
            <v>0</v>
          </cell>
          <cell r="D60">
            <v>7.5</v>
          </cell>
          <cell r="E60">
            <v>25</v>
          </cell>
          <cell r="F60">
            <v>122</v>
          </cell>
          <cell r="G60">
            <v>200</v>
          </cell>
          <cell r="H60">
            <v>48.5</v>
          </cell>
          <cell r="I60">
            <v>60</v>
          </cell>
          <cell r="J60">
            <v>26</v>
          </cell>
          <cell r="K60">
            <v>489</v>
          </cell>
          <cell r="L60">
            <v>489.0000101</v>
          </cell>
        </row>
        <row r="61">
          <cell r="A61" t="str">
            <v>CUM Forecast total</v>
          </cell>
          <cell r="C61">
            <v>0</v>
          </cell>
          <cell r="D61">
            <v>7.5</v>
          </cell>
          <cell r="E61">
            <v>32.5</v>
          </cell>
          <cell r="F61">
            <v>154.5</v>
          </cell>
          <cell r="G61">
            <v>354.5</v>
          </cell>
          <cell r="H61">
            <v>403</v>
          </cell>
          <cell r="I61">
            <v>463</v>
          </cell>
          <cell r="J61">
            <v>489</v>
          </cell>
        </row>
        <row r="62">
          <cell r="A62" t="str">
            <v>Percent Comp.</v>
          </cell>
          <cell r="C62">
            <v>0</v>
          </cell>
          <cell r="D62">
            <v>1.3992537049767492E-2</v>
          </cell>
          <cell r="E62">
            <v>6.0634327215659124E-2</v>
          </cell>
          <cell r="F62">
            <v>0.2882462632252103</v>
          </cell>
          <cell r="G62">
            <v>0.82840799167412627</v>
          </cell>
          <cell r="H62">
            <v>0.82413086232367749</v>
          </cell>
          <cell r="I62">
            <v>0.9468302658486708</v>
          </cell>
          <cell r="J62">
            <v>1</v>
          </cell>
        </row>
        <row r="66">
          <cell r="A66" t="str">
            <v>Hours per Month</v>
          </cell>
          <cell r="C66">
            <v>160</v>
          </cell>
          <cell r="D66">
            <v>160</v>
          </cell>
          <cell r="E66">
            <v>160</v>
          </cell>
          <cell r="F66">
            <v>200</v>
          </cell>
          <cell r="G66">
            <v>160</v>
          </cell>
          <cell r="H66">
            <v>160</v>
          </cell>
          <cell r="I66">
            <v>200</v>
          </cell>
          <cell r="J66">
            <v>160</v>
          </cell>
        </row>
        <row r="68">
          <cell r="A68" t="str">
            <v>STAFF PLAN HOURS</v>
          </cell>
          <cell r="B68" t="str">
            <v>Forecast</v>
          </cell>
          <cell r="C68">
            <v>37377</v>
          </cell>
          <cell r="D68">
            <v>37408</v>
          </cell>
          <cell r="E68">
            <v>37438</v>
          </cell>
          <cell r="F68">
            <v>37469</v>
          </cell>
          <cell r="G68">
            <v>37500</v>
          </cell>
          <cell r="H68">
            <v>37530</v>
          </cell>
          <cell r="I68">
            <v>37561</v>
          </cell>
          <cell r="J68">
            <v>37591</v>
          </cell>
        </row>
        <row r="69">
          <cell r="A69" t="str">
            <v>DESCRIPTION</v>
          </cell>
          <cell r="K69" t="str">
            <v>Total</v>
          </cell>
          <cell r="L69" t="str">
            <v>Diff</v>
          </cell>
        </row>
        <row r="71">
          <cell r="A71" t="str">
            <v>Civil Engineering</v>
          </cell>
          <cell r="B71">
            <v>361.0000101</v>
          </cell>
          <cell r="C71">
            <v>0</v>
          </cell>
          <cell r="D71">
            <v>3</v>
          </cell>
          <cell r="E71">
            <v>25</v>
          </cell>
          <cell r="F71">
            <v>122</v>
          </cell>
          <cell r="G71">
            <v>103.5</v>
          </cell>
          <cell r="H71">
            <v>48.5</v>
          </cell>
          <cell r="I71">
            <v>40</v>
          </cell>
          <cell r="J71">
            <v>19</v>
          </cell>
          <cell r="K71">
            <v>361</v>
          </cell>
          <cell r="L71">
            <v>1.0099999997237319E-5</v>
          </cell>
        </row>
        <row r="72">
          <cell r="A72" t="str">
            <v>Civil Design</v>
          </cell>
          <cell r="B72">
            <v>128</v>
          </cell>
          <cell r="C72">
            <v>0</v>
          </cell>
          <cell r="D72">
            <v>4.5</v>
          </cell>
          <cell r="E72">
            <v>0</v>
          </cell>
          <cell r="F72">
            <v>0</v>
          </cell>
          <cell r="G72">
            <v>96.5</v>
          </cell>
          <cell r="H72">
            <v>0</v>
          </cell>
          <cell r="I72">
            <v>20</v>
          </cell>
          <cell r="J72">
            <v>7</v>
          </cell>
          <cell r="K72">
            <v>128</v>
          </cell>
          <cell r="L72">
            <v>0</v>
          </cell>
        </row>
        <row r="74">
          <cell r="A74" t="str">
            <v>TOTAL</v>
          </cell>
          <cell r="B74">
            <v>489.0000101</v>
          </cell>
          <cell r="C74">
            <v>0</v>
          </cell>
          <cell r="D74">
            <v>7.5</v>
          </cell>
          <cell r="E74">
            <v>25</v>
          </cell>
          <cell r="F74">
            <v>122</v>
          </cell>
          <cell r="G74">
            <v>200</v>
          </cell>
          <cell r="H74">
            <v>48.5</v>
          </cell>
          <cell r="I74">
            <v>60</v>
          </cell>
          <cell r="J74">
            <v>26</v>
          </cell>
          <cell r="K74">
            <v>489</v>
          </cell>
          <cell r="L74">
            <v>1.0099999997237319E-5</v>
          </cell>
        </row>
        <row r="78">
          <cell r="A78" t="str">
            <v>STAFF PLAN EQUIVALENTS</v>
          </cell>
          <cell r="B78" t="str">
            <v>Forecast</v>
          </cell>
          <cell r="C78">
            <v>37377</v>
          </cell>
          <cell r="D78">
            <v>37408</v>
          </cell>
          <cell r="E78">
            <v>37438</v>
          </cell>
          <cell r="F78">
            <v>37469</v>
          </cell>
          <cell r="G78">
            <v>37500</v>
          </cell>
          <cell r="H78">
            <v>37530</v>
          </cell>
          <cell r="I78">
            <v>37561</v>
          </cell>
          <cell r="J78">
            <v>37591</v>
          </cell>
        </row>
        <row r="79">
          <cell r="A79" t="str">
            <v>DESCRIPTION</v>
          </cell>
          <cell r="K79" t="str">
            <v>Total</v>
          </cell>
          <cell r="L79" t="str">
            <v>Diff</v>
          </cell>
        </row>
        <row r="81">
          <cell r="A81" t="str">
            <v>Civil Engineering</v>
          </cell>
          <cell r="B81">
            <v>361.0000101</v>
          </cell>
          <cell r="C81">
            <v>0</v>
          </cell>
          <cell r="D81">
            <v>1.8749999999999999E-2</v>
          </cell>
          <cell r="E81">
            <v>0.15625</v>
          </cell>
          <cell r="F81">
            <v>0.61</v>
          </cell>
          <cell r="G81">
            <v>0.64687499999999998</v>
          </cell>
          <cell r="H81">
            <v>0.30312499999999998</v>
          </cell>
          <cell r="I81">
            <v>0.2</v>
          </cell>
          <cell r="J81">
            <v>0.11874999999999999</v>
          </cell>
          <cell r="K81">
            <v>361</v>
          </cell>
          <cell r="L81">
            <v>1.0099999997237319E-5</v>
          </cell>
        </row>
        <row r="82">
          <cell r="A82" t="str">
            <v>Civil Design</v>
          </cell>
          <cell r="B82">
            <v>128</v>
          </cell>
          <cell r="C82">
            <v>0</v>
          </cell>
          <cell r="D82">
            <v>2.8125000000000001E-2</v>
          </cell>
          <cell r="E82">
            <v>0</v>
          </cell>
          <cell r="F82">
            <v>0</v>
          </cell>
          <cell r="G82">
            <v>0.60312500000000002</v>
          </cell>
          <cell r="H82">
            <v>0</v>
          </cell>
          <cell r="I82">
            <v>0.1</v>
          </cell>
          <cell r="J82">
            <v>4.3749999999999997E-2</v>
          </cell>
          <cell r="K82">
            <v>128</v>
          </cell>
          <cell r="L82">
            <v>0</v>
          </cell>
        </row>
        <row r="84">
          <cell r="A84" t="str">
            <v>TOTAL</v>
          </cell>
          <cell r="B84">
            <v>489.0000101</v>
          </cell>
          <cell r="C84">
            <v>0</v>
          </cell>
          <cell r="D84">
            <v>4.6875E-2</v>
          </cell>
          <cell r="E84">
            <v>0.15625</v>
          </cell>
          <cell r="F84">
            <v>0.61</v>
          </cell>
          <cell r="G84">
            <v>1.25</v>
          </cell>
          <cell r="H84">
            <v>0.30312499999999998</v>
          </cell>
          <cell r="I84">
            <v>0.30000000000000004</v>
          </cell>
          <cell r="J84">
            <v>0.16249999999999998</v>
          </cell>
          <cell r="K84">
            <v>489</v>
          </cell>
          <cell r="L84">
            <v>1.0099999997237319E-5</v>
          </cell>
        </row>
        <row r="89">
          <cell r="A89" t="str">
            <v>ORIGINAL PLAN HOURS</v>
          </cell>
          <cell r="B89" t="str">
            <v>Forecast</v>
          </cell>
          <cell r="C89">
            <v>37377</v>
          </cell>
          <cell r="D89">
            <v>37408</v>
          </cell>
          <cell r="E89">
            <v>37438</v>
          </cell>
          <cell r="F89">
            <v>37469</v>
          </cell>
          <cell r="G89">
            <v>37500</v>
          </cell>
          <cell r="H89">
            <v>37530</v>
          </cell>
          <cell r="I89">
            <v>37561</v>
          </cell>
          <cell r="J89">
            <v>37591</v>
          </cell>
        </row>
        <row r="90">
          <cell r="A90" t="str">
            <v>DESCRIPTION</v>
          </cell>
          <cell r="K90" t="str">
            <v>Total</v>
          </cell>
          <cell r="L90" t="str">
            <v>Diff</v>
          </cell>
        </row>
        <row r="92">
          <cell r="A92" t="str">
            <v>Civil Engineering</v>
          </cell>
          <cell r="B92">
            <v>360.0000101</v>
          </cell>
          <cell r="C92">
            <v>0</v>
          </cell>
          <cell r="D92">
            <v>3</v>
          </cell>
          <cell r="E92">
            <v>25</v>
          </cell>
          <cell r="F92">
            <v>140</v>
          </cell>
          <cell r="G92">
            <v>170</v>
          </cell>
          <cell r="H92">
            <v>22</v>
          </cell>
          <cell r="I92">
            <v>0</v>
          </cell>
          <cell r="J92">
            <v>0</v>
          </cell>
          <cell r="K92">
            <v>360</v>
          </cell>
          <cell r="L92">
            <v>1.0099999997237319E-5</v>
          </cell>
        </row>
        <row r="93">
          <cell r="A93" t="str">
            <v>Civil Design</v>
          </cell>
          <cell r="B93">
            <v>120</v>
          </cell>
          <cell r="C93">
            <v>0</v>
          </cell>
          <cell r="D93">
            <v>4.5</v>
          </cell>
          <cell r="E93">
            <v>0</v>
          </cell>
          <cell r="F93">
            <v>20</v>
          </cell>
          <cell r="G93">
            <v>86</v>
          </cell>
          <cell r="H93">
            <v>9.5</v>
          </cell>
          <cell r="I93">
            <v>0</v>
          </cell>
          <cell r="J93">
            <v>0</v>
          </cell>
          <cell r="K93">
            <v>120</v>
          </cell>
          <cell r="L93">
            <v>0</v>
          </cell>
        </row>
        <row r="95">
          <cell r="A95" t="str">
            <v>TOTAL</v>
          </cell>
          <cell r="B95">
            <v>480.0000101</v>
          </cell>
          <cell r="C95">
            <v>0</v>
          </cell>
          <cell r="D95">
            <v>7.5</v>
          </cell>
          <cell r="E95">
            <v>25</v>
          </cell>
          <cell r="F95">
            <v>160</v>
          </cell>
          <cell r="G95">
            <v>256</v>
          </cell>
          <cell r="H95">
            <v>31.5</v>
          </cell>
          <cell r="I95">
            <v>0</v>
          </cell>
          <cell r="J95">
            <v>0</v>
          </cell>
          <cell r="K95">
            <v>480</v>
          </cell>
          <cell r="L95">
            <v>1.0099999997237319E-5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service"/>
      <sheetName val="Inputs"/>
      <sheetName val="Expense"/>
      <sheetName val="Revenue"/>
      <sheetName val="Debt Service"/>
      <sheetName val="not used"/>
      <sheetName val="Depreciation tables"/>
      <sheetName val="Modified Financial Statements"/>
      <sheetName val="Module2"/>
    </sheetNames>
    <sheetDataSet>
      <sheetData sheetId="0"/>
      <sheetData sheetId="1">
        <row r="111">
          <cell r="E111">
            <v>3.0000000000000001E-3</v>
          </cell>
        </row>
        <row r="112">
          <cell r="E112">
            <v>2.2499999999999998E-3</v>
          </cell>
        </row>
        <row r="129">
          <cell r="E129">
            <v>0.55000000000000004</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A_DOL93"/>
      <sheetName val="DT_A_AMW93"/>
      <sheetName val="PCost Rpt Dol"/>
      <sheetName val="Outlook"/>
      <sheetName val="PCost Rpt MWH"/>
      <sheetName val="Unit Cost Report"/>
      <sheetName val="on-off Shaping MWh"/>
      <sheetName val="on-off Shaping aMW"/>
      <sheetName val="MacroSmall"/>
      <sheetName val="MacroJHS"/>
      <sheetName val="MacroLINKS"/>
      <sheetName val="Module2"/>
      <sheetName val="Module1"/>
      <sheetName val="Module4"/>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tribution"/>
      <sheetName val="Contents"/>
      <sheetName val="1"/>
      <sheetName val="Summary"/>
      <sheetName val="2"/>
      <sheetName val="Cost"/>
      <sheetName val="3"/>
      <sheetName val="Trend Log"/>
      <sheetName val="4"/>
      <sheetName val="CF Chart"/>
      <sheetName val="Cash Flow_MW"/>
      <sheetName val="5"/>
      <sheetName val="6"/>
      <sheetName val="7"/>
      <sheetName val="Validation"/>
      <sheetName val="WBS"/>
      <sheetName val="CBS"/>
      <sheetName val="PO Log"/>
      <sheetName val="009JC"/>
      <sheetName val="009JJ"/>
      <sheetName val="009N9"/>
      <sheetName val="009SZ"/>
      <sheetName val="Accruals"/>
      <sheetName val="Master Estimate"/>
      <sheetName val="Cash_Flow"/>
      <sheetName val="Escalation"/>
      <sheetName val="Project Summary "/>
      <sheetName val="MSC"/>
      <sheetName val="Photo Voltaic - MSC"/>
      <sheetName val="Warehouse"/>
      <sheetName val="Warehouse Racking"/>
      <sheetName val="Photo Voltaic - Warehouse"/>
      <sheetName val="Sitework"/>
      <sheetName val="Electrical Bldg."/>
      <sheetName val="FF &amp; E"/>
      <sheetName val="Migration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50">
          <cell r="P50">
            <v>1</v>
          </cell>
          <cell r="Q50">
            <v>1</v>
          </cell>
          <cell r="T50">
            <v>2</v>
          </cell>
          <cell r="U50">
            <v>2</v>
          </cell>
        </row>
        <row r="51">
          <cell r="P51">
            <v>545834.30584618624</v>
          </cell>
          <cell r="Q51">
            <v>545834.30584618624</v>
          </cell>
          <cell r="T51">
            <v>545834.30584618624</v>
          </cell>
          <cell r="U51">
            <v>545834.30584618624</v>
          </cell>
        </row>
        <row r="52">
          <cell r="Q52">
            <v>1</v>
          </cell>
          <cell r="R52">
            <v>1</v>
          </cell>
          <cell r="U52">
            <v>2</v>
          </cell>
          <cell r="V52">
            <v>2</v>
          </cell>
        </row>
        <row r="53">
          <cell r="Q53">
            <v>274029.09436019621</v>
          </cell>
          <cell r="R53">
            <v>274029.09436019621</v>
          </cell>
          <cell r="U53">
            <v>274029.09436019621</v>
          </cell>
          <cell r="V53">
            <v>274029.09436019621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GRC"/>
      <sheetName val="Aurora &amp; Non Aurora"/>
      <sheetName val="New Resources"/>
      <sheetName val="Non AURORA FERC Summary"/>
      <sheetName val="AURORA FERC Summary"/>
      <sheetName val="Summary by Contract Update"/>
      <sheetName val="Summary by Contract"/>
      <sheetName val="Summary by TY"/>
      <sheetName val="TY actual"/>
      <sheetName val="TY SAP"/>
      <sheetName val="RPC Disallowance"/>
      <sheetName val="AURORA Input=&gt;&gt;&gt;"/>
      <sheetName val="Summary"/>
      <sheetName val="Summary wo WH"/>
      <sheetName val="Energy Pivot"/>
      <sheetName val="Cost Pivot"/>
      <sheetName val="Portfolio Average"/>
      <sheetName val="Map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2">
          <cell r="E2" t="str">
            <v>APS Contract</v>
          </cell>
          <cell r="F2">
            <v>555</v>
          </cell>
        </row>
        <row r="3">
          <cell r="E3" t="str">
            <v>Baker Replacement</v>
          </cell>
          <cell r="F3">
            <v>555</v>
          </cell>
        </row>
        <row r="4">
          <cell r="E4" t="str">
            <v>BC Hydro Point Roberts</v>
          </cell>
          <cell r="F4">
            <v>555</v>
          </cell>
        </row>
        <row r="5">
          <cell r="E5" t="str">
            <v>BPA Firm - WNP #3 Exchange</v>
          </cell>
          <cell r="F5">
            <v>555</v>
          </cell>
        </row>
        <row r="6">
          <cell r="E6" t="str">
            <v>BPA Snohomish Conservation</v>
          </cell>
          <cell r="F6">
            <v>555</v>
          </cell>
        </row>
        <row r="7">
          <cell r="E7" t="str">
            <v>BPA SP Contract</v>
          </cell>
          <cell r="F7">
            <v>555</v>
          </cell>
        </row>
        <row r="8">
          <cell r="E8" t="str">
            <v>Canadian EA</v>
          </cell>
          <cell r="F8">
            <v>555</v>
          </cell>
        </row>
        <row r="9">
          <cell r="E9" t="str">
            <v>Colstrip 1&amp;2</v>
          </cell>
          <cell r="F9">
            <v>501</v>
          </cell>
        </row>
        <row r="10">
          <cell r="E10" t="str">
            <v>Colstrip 3&amp;4</v>
          </cell>
          <cell r="F10">
            <v>501</v>
          </cell>
        </row>
        <row r="11">
          <cell r="E11" t="str">
            <v>Columbia Storage Power Exchange (CSPE)</v>
          </cell>
          <cell r="F11">
            <v>555</v>
          </cell>
        </row>
        <row r="12">
          <cell r="E12" t="str">
            <v>Encogen</v>
          </cell>
          <cell r="F12">
            <v>547</v>
          </cell>
        </row>
        <row r="13">
          <cell r="E13" t="str">
            <v>Fred 1</v>
          </cell>
          <cell r="F13">
            <v>547</v>
          </cell>
        </row>
        <row r="14">
          <cell r="E14" t="str">
            <v>Fred 1</v>
          </cell>
          <cell r="F14">
            <v>547</v>
          </cell>
        </row>
        <row r="15">
          <cell r="E15" t="str">
            <v>Frederickson 1&amp;2</v>
          </cell>
          <cell r="F15">
            <v>547</v>
          </cell>
        </row>
        <row r="16">
          <cell r="E16" t="str">
            <v>Fredonia 1&amp;2</v>
          </cell>
          <cell r="F16">
            <v>547</v>
          </cell>
        </row>
        <row r="17">
          <cell r="E17" t="str">
            <v>Fredonia 3&amp;4</v>
          </cell>
          <cell r="F17">
            <v>547</v>
          </cell>
        </row>
        <row r="18">
          <cell r="E18" t="str">
            <v>Hopkins Ridge Wind</v>
          </cell>
          <cell r="F18">
            <v>555</v>
          </cell>
        </row>
        <row r="19">
          <cell r="E19" t="str">
            <v>Market Purchase</v>
          </cell>
          <cell r="F19" t="str">
            <v>555MP</v>
          </cell>
        </row>
        <row r="20">
          <cell r="E20" t="str">
            <v>Market Sale</v>
          </cell>
          <cell r="F20">
            <v>447</v>
          </cell>
        </row>
        <row r="21">
          <cell r="E21" t="str">
            <v>Mid Columbia</v>
          </cell>
          <cell r="F21">
            <v>555</v>
          </cell>
        </row>
        <row r="22">
          <cell r="E22" t="str">
            <v>MPC Firm Contract</v>
          </cell>
          <cell r="F22">
            <v>555</v>
          </cell>
        </row>
        <row r="23">
          <cell r="E23" t="str">
            <v>New PSE Resource</v>
          </cell>
          <cell r="F23">
            <v>547</v>
          </cell>
        </row>
        <row r="24">
          <cell r="E24" t="str">
            <v>Nooksack Hydro</v>
          </cell>
          <cell r="F24">
            <v>555</v>
          </cell>
        </row>
        <row r="25">
          <cell r="E25" t="str">
            <v>PG&amp;E Exchange</v>
          </cell>
          <cell r="F25">
            <v>555</v>
          </cell>
        </row>
        <row r="26">
          <cell r="E26" t="str">
            <v>PPL 15 year contract</v>
          </cell>
          <cell r="F26">
            <v>555</v>
          </cell>
        </row>
        <row r="27">
          <cell r="E27" t="str">
            <v>Puget's Hydro</v>
          </cell>
          <cell r="F27">
            <v>555</v>
          </cell>
        </row>
        <row r="28">
          <cell r="E28" t="str">
            <v>QF Koma Kulshan Hydro</v>
          </cell>
          <cell r="F28">
            <v>555</v>
          </cell>
        </row>
        <row r="29">
          <cell r="E29" t="str">
            <v>QF March Point Cogen Phase1</v>
          </cell>
          <cell r="F29">
            <v>555</v>
          </cell>
        </row>
        <row r="30">
          <cell r="E30" t="str">
            <v>QF March Point Cogen Phase2</v>
          </cell>
          <cell r="F30">
            <v>555</v>
          </cell>
        </row>
        <row r="31">
          <cell r="E31" t="str">
            <v>QF Port Townsend Hydro</v>
          </cell>
          <cell r="F31">
            <v>555</v>
          </cell>
        </row>
        <row r="32">
          <cell r="E32" t="str">
            <v>QF Puyallup Energy Recovery Co. (PERC)</v>
          </cell>
          <cell r="F32">
            <v>555</v>
          </cell>
        </row>
        <row r="33">
          <cell r="E33" t="str">
            <v>QF Spokane MSW</v>
          </cell>
          <cell r="F33">
            <v>555</v>
          </cell>
        </row>
        <row r="34">
          <cell r="E34" t="str">
            <v>QF Sumas</v>
          </cell>
          <cell r="F34">
            <v>555</v>
          </cell>
        </row>
        <row r="35">
          <cell r="E35" t="str">
            <v>QF Sygitowicz</v>
          </cell>
          <cell r="F35">
            <v>555</v>
          </cell>
        </row>
        <row r="36">
          <cell r="E36" t="str">
            <v>QF Tenaska</v>
          </cell>
          <cell r="F36">
            <v>555</v>
          </cell>
        </row>
        <row r="37">
          <cell r="E37" t="str">
            <v>QF Twin Falls</v>
          </cell>
          <cell r="F37">
            <v>555</v>
          </cell>
        </row>
        <row r="38">
          <cell r="E38" t="str">
            <v>QF Weeks Falls</v>
          </cell>
          <cell r="F38">
            <v>555</v>
          </cell>
        </row>
        <row r="39">
          <cell r="E39" t="str">
            <v>Skookumchuck Hydro</v>
          </cell>
          <cell r="F39">
            <v>555</v>
          </cell>
        </row>
        <row r="40">
          <cell r="E40" t="str">
            <v>Supplemental Capacity</v>
          </cell>
          <cell r="F40">
            <v>555</v>
          </cell>
        </row>
        <row r="41">
          <cell r="E41" t="str">
            <v>Tenaska Excess Energy</v>
          </cell>
          <cell r="F41">
            <v>555</v>
          </cell>
        </row>
        <row r="42">
          <cell r="E42" t="str">
            <v>Undistributed Oil/Gas Expenses</v>
          </cell>
          <cell r="F42">
            <v>555</v>
          </cell>
        </row>
        <row r="43">
          <cell r="E43" t="str">
            <v>Wasco Hydro</v>
          </cell>
          <cell r="F43">
            <v>555</v>
          </cell>
        </row>
        <row r="44">
          <cell r="E44" t="str">
            <v>Whitehorn 2&amp;3</v>
          </cell>
          <cell r="F44">
            <v>547</v>
          </cell>
        </row>
        <row r="45">
          <cell r="E45" t="str">
            <v>Wild Horse Wind</v>
          </cell>
          <cell r="F45">
            <v>555</v>
          </cell>
        </row>
        <row r="46">
          <cell r="E46" t="str">
            <v>WNP-3 Return</v>
          </cell>
          <cell r="F46">
            <v>555</v>
          </cell>
        </row>
        <row r="47">
          <cell r="E47" t="str">
            <v>WWP 15 year contract</v>
          </cell>
          <cell r="F47">
            <v>555</v>
          </cell>
        </row>
        <row r="48">
          <cell r="E48" t="str">
            <v>PR Displacement Product</v>
          </cell>
          <cell r="F48">
            <v>555</v>
          </cell>
        </row>
        <row r="49">
          <cell r="E49" t="str">
            <v>Fixed OnPeak Contract</v>
          </cell>
          <cell r="F49">
            <v>555</v>
          </cell>
        </row>
        <row r="50">
          <cell r="E50" t="str">
            <v>Fixed OffPeak Contract</v>
          </cell>
          <cell r="F50">
            <v>555</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Goldendale"/>
      <sheetName val="Mint Farm"/>
      <sheetName val="Summt White River"/>
    </sheetNames>
    <sheetDataSet>
      <sheetData sheetId="0" refreshError="1">
        <row r="13">
          <cell r="B13">
            <v>45000</v>
          </cell>
        </row>
      </sheetData>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Rate Input"/>
      <sheetName val="PCA Graphs all periods"/>
      <sheetName val="PCA Summary Rates Chg on Date"/>
      <sheetName val="JHS-5"/>
      <sheetName val="Schedule_A-1 PCORC"/>
      <sheetName val="Schedule_A-1 GRC"/>
      <sheetName val="Reg Assets new Ex D"/>
      <sheetName val="Exhibit A-1 Original"/>
      <sheetName val="Exhibit A-2"/>
      <sheetName val="Exhibit A-3"/>
      <sheetName val="Exhibit A-4"/>
      <sheetName val="Exhibit A-5"/>
      <sheetName val="Exhibit B PCA RO RY"/>
      <sheetName val="Exhibit B PCA period 1"/>
      <sheetName val="Exh B PCA period 2"/>
      <sheetName val="Exhibit B PCA period 3"/>
      <sheetName val="Exhibit B PCA period 4"/>
      <sheetName val="Actuals PCA 1"/>
      <sheetName val="Actuals PCA 2"/>
      <sheetName val="Exhibit C"/>
      <sheetName val="Sch_X NUG Prudence 03-04"/>
      <sheetName val="Sch_X NUG Prudence 04-05"/>
      <sheetName val="Sch_X NUG Prudence 05-06"/>
      <sheetName val="Schedule_E 03-04"/>
      <sheetName val="Schedule_E 03-04 Rate Change"/>
      <sheetName val="Schedule_E 03-04 post Mar04"/>
      <sheetName val="Schedule_E 04-05 post Mar04"/>
      <sheetName val="Exhibit D NEW"/>
      <sheetName val="Exhibit E OLD"/>
      <sheetName val="Exhibit F "/>
      <sheetName val="Exhibit F data"/>
      <sheetName val="Exhibit G"/>
      <sheetName val="Reg Assets"/>
      <sheetName val="BEP  (2)"/>
      <sheetName val="Tenaska  (2)"/>
      <sheetName val="Cabot  (2)"/>
    </sheetNames>
    <sheetDataSet>
      <sheetData sheetId="0"/>
      <sheetData sheetId="1"/>
      <sheetData sheetId="2"/>
      <sheetData sheetId="3"/>
      <sheetData sheetId="4"/>
      <sheetData sheetId="5"/>
      <sheetData sheetId="6"/>
      <sheetData sheetId="7" refreshError="1">
        <row r="77">
          <cell r="A77" t="str">
            <v>Line 12</v>
          </cell>
        </row>
        <row r="127">
          <cell r="A127" t="str">
            <v>Line 15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2"/>
      <sheetName val="Exhibit A-3"/>
      <sheetName val="Exhibit A-4"/>
      <sheetName val="Exhibit A-5"/>
      <sheetName val="Exhibit A-1 original"/>
      <sheetName val="Exhibit A-1new rate"/>
      <sheetName val="PCA Graphs"/>
      <sheetName val="PCA Summary"/>
      <sheetName val="PCA Summary 2004"/>
      <sheetName val="Exhibit B PCA period 1"/>
      <sheetName val="Actuals PCA 1"/>
      <sheetName val="Exhibit B PCA period 2"/>
      <sheetName val="Actuals PCA 2"/>
      <sheetName val="Exhibit B Hypothetical CY 2003"/>
      <sheetName val="Exhibit B PCA period 3"/>
      <sheetName val="Exhibit B Hypothetical CY 2004"/>
      <sheetName val="Exhibit B PCA period 4"/>
      <sheetName val="Sch_X NUG Prudence 02-03"/>
      <sheetName val="Sch_X NUG Prudence 04-05"/>
      <sheetName val="Sch_X NUG Prudence 05-06"/>
      <sheetName val="Schedule_E 02-03"/>
      <sheetName val="Schedule_E 03-04 "/>
      <sheetName val="Sch_X NUG Prudence 03-04"/>
      <sheetName val="Schedule_E  04-05"/>
      <sheetName val="Schedule_E  05-06"/>
      <sheetName val="Contract Rates_Fixed"/>
      <sheetName val="ScheduleD"/>
      <sheetName val="Exhibit D NEW"/>
      <sheetName val="Exhibit E OLD"/>
      <sheetName val="Exhibit F "/>
      <sheetName val="Exhibit F data"/>
      <sheetName val="Exhibit G"/>
    </sheetNames>
    <sheetDataSet>
      <sheetData sheetId="0"/>
      <sheetData sheetId="1" refreshError="1"/>
      <sheetData sheetId="2" refreshError="1"/>
      <sheetData sheetId="3" refreshError="1"/>
      <sheetData sheetId="4" refreshError="1">
        <row r="85">
          <cell r="B85" t="str">
            <v>501 total</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Statements"/>
      <sheetName val="General Inputs"/>
      <sheetName val="Revenue Calculation"/>
      <sheetName val="Expenses"/>
      <sheetName val="Major Maint"/>
      <sheetName val="Generation &amp; Fuel"/>
      <sheetName val="Depreciation"/>
      <sheetName val="CapEx"/>
      <sheetName val="Constr. Cash Flow"/>
      <sheetName val="Error Checks &amp; Notes"/>
      <sheetName val="Links to Notes"/>
    </sheetNames>
    <sheetDataSet>
      <sheetData sheetId="0" refreshError="1"/>
      <sheetData sheetId="1" refreshError="1">
        <row r="9">
          <cell r="E9">
            <v>252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_Budget"/>
      <sheetName val="R2_Budget"/>
      <sheetName val="Lookup_Tbl"/>
      <sheetName val="Rock_Island_1"/>
      <sheetName val="Rock_Island_2"/>
      <sheetName val="55 Series_JunPmt-OLD"/>
      <sheetName val="RI1 55 - 97B"/>
      <sheetName val="RI 1&amp;2 97AB"/>
      <sheetName val="2001A_RI1_Estimate"/>
      <sheetName val="2001A_RI2_Estim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ly Confidential"/>
      <sheetName val="Sumas"/>
      <sheetName val="Financial Statements"/>
      <sheetName val="General Inputs"/>
      <sheetName val="Revenue Calculation"/>
      <sheetName val="Notes"/>
      <sheetName val="Expenses"/>
      <sheetName val="Major Maint"/>
      <sheetName val="Generation &amp; Fuel"/>
      <sheetName val="Depreciation"/>
      <sheetName val="CapEx"/>
      <sheetName val="Constr. Cash Flow"/>
      <sheetName val="Error Checks &amp; Notes"/>
      <sheetName val="Links to Notes"/>
      <sheetName val="emails"/>
      <sheetName val="exhibit 1 Actual&amp;Forecast exp"/>
      <sheetName val="2007 Sumas Monthly O&amp;M Budget"/>
      <sheetName val="Sumas Prop Tax Est"/>
      <sheetName val="Planned Maintenance Expenditure"/>
      <sheetName val="Staffing"/>
      <sheetName val="exhibit 2 Start charges"/>
      <sheetName val="permitting"/>
      <sheetName val="Variable Pricing Amend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B6">
            <v>4000000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eporting (2)"/>
      <sheetName val="PCA Revised Report Format 4-6-1"/>
    </sheetNames>
    <definedNames>
      <definedName name="nuc797act" refersTo="#REF!"/>
      <definedName name="NUC797sum" refersTo="#REF!"/>
      <definedName name="nuc97budget" refersTo="#REF!"/>
      <definedName name="NUCEVA2ndqtr" refersTo="#REF!"/>
      <definedName name="Number_of_Payments" refersTo="#REF!"/>
      <definedName name="PPE797act" refersTo="#REF!"/>
      <definedName name="ppe797sum" refersTo="#REF!"/>
      <definedName name="res797act" refersTo="#REF!"/>
      <definedName name="res797sum" refersTo="#REF!"/>
      <definedName name="RES97budget" refersTo="#REF!"/>
      <definedName name="resEVA2ndqtr" refersTo="#REF!"/>
      <definedName name="RETRUN_TO_SUMARY_2" refersTo="#REF!"/>
      <definedName name="Values_Entered" refersTo="#REF!"/>
    </definedNames>
    <sheetDataSet>
      <sheetData sheetId="0"/>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itehorn Emission Calcs"/>
      <sheetName val="Fredonia Emission Calcs"/>
      <sheetName val="Load Shape"/>
      <sheetName val="Load Source Data"/>
      <sheetName val="Reduced Load Points"/>
      <sheetName val="Plant Summary"/>
      <sheetName val="Emissions"/>
      <sheetName val="Data for Port. Screening Model"/>
      <sheetName val="Load &amp; Price Develop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Cost Data"/>
      <sheetName val="Time Interval Tables"/>
      <sheetName val="Forecasted Runs"/>
      <sheetName val="Presentation Data"/>
      <sheetName val="Parts Comp Summary"/>
      <sheetName val="Final Escalation Calculation"/>
      <sheetName val="Original Escalation Calculation"/>
      <sheetName val="Chart sheet"/>
      <sheetName val="Index Chart"/>
      <sheetName val="MMP Summary Rev 2"/>
      <sheetName val="PartsSummary"/>
    </sheetNames>
    <sheetDataSet>
      <sheetData sheetId="0" refreshError="1">
        <row r="5">
          <cell r="J5">
            <v>37695</v>
          </cell>
          <cell r="K5">
            <v>38394.882544726148</v>
          </cell>
          <cell r="L5">
            <v>7391.2119888461548</v>
          </cell>
          <cell r="M5">
            <v>0</v>
          </cell>
          <cell r="N5">
            <v>0</v>
          </cell>
          <cell r="O5">
            <v>13807.4765625</v>
          </cell>
          <cell r="P5">
            <v>85302.594483100795</v>
          </cell>
          <cell r="Q5">
            <v>0</v>
          </cell>
          <cell r="R5">
            <v>0</v>
          </cell>
          <cell r="S5">
            <v>0</v>
          </cell>
          <cell r="T5">
            <v>0</v>
          </cell>
          <cell r="U5">
            <v>0</v>
          </cell>
          <cell r="V5">
            <v>0</v>
          </cell>
          <cell r="W5">
            <v>0</v>
          </cell>
          <cell r="X5">
            <v>0</v>
          </cell>
        </row>
        <row r="6">
          <cell r="J6">
            <v>37695</v>
          </cell>
          <cell r="K6">
            <v>40648.272266916923</v>
          </cell>
          <cell r="L6">
            <v>7825.0010780769235</v>
          </cell>
          <cell r="M6">
            <v>0</v>
          </cell>
          <cell r="N6">
            <v>0</v>
          </cell>
          <cell r="O6">
            <v>13807.4765625</v>
          </cell>
          <cell r="P6">
            <v>90308.990568842419</v>
          </cell>
          <cell r="Q6">
            <v>0</v>
          </cell>
          <cell r="R6">
            <v>0</v>
          </cell>
          <cell r="S6">
            <v>0</v>
          </cell>
          <cell r="T6">
            <v>0</v>
          </cell>
          <cell r="U6">
            <v>0</v>
          </cell>
          <cell r="V6">
            <v>0</v>
          </cell>
          <cell r="W6">
            <v>0</v>
          </cell>
          <cell r="X6">
            <v>0</v>
          </cell>
        </row>
        <row r="7">
          <cell r="J7">
            <v>37695</v>
          </cell>
          <cell r="K7">
            <v>12646.706977255384</v>
          </cell>
          <cell r="L7">
            <v>2434.5560146153848</v>
          </cell>
          <cell r="M7">
            <v>0</v>
          </cell>
          <cell r="N7">
            <v>0</v>
          </cell>
          <cell r="O7">
            <v>13807.4765625</v>
          </cell>
          <cell r="P7">
            <v>28097.414168951505</v>
          </cell>
          <cell r="Q7">
            <v>0</v>
          </cell>
          <cell r="R7">
            <v>0</v>
          </cell>
          <cell r="S7">
            <v>0</v>
          </cell>
          <cell r="T7">
            <v>0</v>
          </cell>
          <cell r="U7">
            <v>0</v>
          </cell>
          <cell r="V7">
            <v>0</v>
          </cell>
          <cell r="W7">
            <v>0</v>
          </cell>
          <cell r="X7">
            <v>0</v>
          </cell>
        </row>
        <row r="8">
          <cell r="J8">
            <v>37695</v>
          </cell>
          <cell r="K8">
            <v>38689.576745944614</v>
          </cell>
          <cell r="L8">
            <v>7447.9421353846155</v>
          </cell>
          <cell r="M8">
            <v>0</v>
          </cell>
          <cell r="N8">
            <v>0</v>
          </cell>
          <cell r="O8">
            <v>13807.4765625</v>
          </cell>
          <cell r="P8">
            <v>85957.3218393774</v>
          </cell>
          <cell r="Q8">
            <v>0</v>
          </cell>
          <cell r="R8">
            <v>0</v>
          </cell>
          <cell r="S8">
            <v>0</v>
          </cell>
          <cell r="T8">
            <v>0</v>
          </cell>
          <cell r="U8">
            <v>0</v>
          </cell>
          <cell r="V8">
            <v>0</v>
          </cell>
          <cell r="W8">
            <v>0</v>
          </cell>
          <cell r="X8">
            <v>0</v>
          </cell>
        </row>
        <row r="9">
          <cell r="J9">
            <v>37695</v>
          </cell>
          <cell r="K9">
            <v>3955.4829028578456</v>
          </cell>
          <cell r="L9">
            <v>761.45076415384619</v>
          </cell>
          <cell r="M9">
            <v>0</v>
          </cell>
          <cell r="N9">
            <v>0</v>
          </cell>
          <cell r="O9">
            <v>13807.4765625</v>
          </cell>
          <cell r="P9">
            <v>8787.9668248566522</v>
          </cell>
          <cell r="Q9">
            <v>0</v>
          </cell>
          <cell r="R9">
            <v>0</v>
          </cell>
          <cell r="S9">
            <v>0</v>
          </cell>
          <cell r="T9">
            <v>0</v>
          </cell>
          <cell r="U9">
            <v>0</v>
          </cell>
          <cell r="V9">
            <v>0</v>
          </cell>
          <cell r="W9">
            <v>0</v>
          </cell>
          <cell r="X9">
            <v>0</v>
          </cell>
        </row>
        <row r="10">
          <cell r="J10">
            <v>37695</v>
          </cell>
          <cell r="K10">
            <v>11038.176671741538</v>
          </cell>
          <cell r="L10">
            <v>2124.9056734615388</v>
          </cell>
          <cell r="M10">
            <v>0</v>
          </cell>
          <cell r="N10">
            <v>0</v>
          </cell>
          <cell r="O10">
            <v>13807.4765625</v>
          </cell>
          <cell r="P10">
            <v>24523.713736213158</v>
          </cell>
          <cell r="Q10">
            <v>0</v>
          </cell>
          <cell r="R10">
            <v>0</v>
          </cell>
          <cell r="S10">
            <v>0</v>
          </cell>
          <cell r="T10">
            <v>0</v>
          </cell>
          <cell r="U10">
            <v>0</v>
          </cell>
          <cell r="V10">
            <v>0</v>
          </cell>
          <cell r="W10">
            <v>0</v>
          </cell>
          <cell r="X10">
            <v>0</v>
          </cell>
        </row>
        <row r="11">
          <cell r="J11">
            <v>37695</v>
          </cell>
          <cell r="K11">
            <v>50867.100808504612</v>
          </cell>
          <cell r="L11">
            <v>9792.1780303846153</v>
          </cell>
          <cell r="M11">
            <v>0</v>
          </cell>
          <cell r="N11">
            <v>0</v>
          </cell>
          <cell r="O11">
            <v>13807.4765625</v>
          </cell>
          <cell r="P11">
            <v>115835.43934027823</v>
          </cell>
          <cell r="Q11">
            <v>0</v>
          </cell>
          <cell r="R11">
            <v>0</v>
          </cell>
          <cell r="S11">
            <v>0</v>
          </cell>
          <cell r="T11">
            <v>0</v>
          </cell>
          <cell r="U11">
            <v>0</v>
          </cell>
          <cell r="V11">
            <v>0</v>
          </cell>
          <cell r="W11">
            <v>0</v>
          </cell>
          <cell r="X11">
            <v>0</v>
          </cell>
        </row>
        <row r="12">
          <cell r="J12">
            <v>37695</v>
          </cell>
          <cell r="K12">
            <v>59978.607061292299</v>
          </cell>
          <cell r="L12">
            <v>11546.189757692307</v>
          </cell>
          <cell r="M12">
            <v>0</v>
          </cell>
          <cell r="N12">
            <v>0</v>
          </cell>
          <cell r="O12">
            <v>13807.4765625</v>
          </cell>
          <cell r="P12">
            <v>136584.31853857712</v>
          </cell>
          <cell r="Q12">
            <v>0</v>
          </cell>
          <cell r="R12">
            <v>0</v>
          </cell>
          <cell r="S12">
            <v>0</v>
          </cell>
          <cell r="T12">
            <v>0</v>
          </cell>
          <cell r="U12">
            <v>0</v>
          </cell>
          <cell r="V12">
            <v>0</v>
          </cell>
          <cell r="W12">
            <v>0</v>
          </cell>
          <cell r="X12">
            <v>0</v>
          </cell>
        </row>
        <row r="13">
          <cell r="J13">
            <v>37695</v>
          </cell>
          <cell r="K13">
            <v>56107.959370227691</v>
          </cell>
          <cell r="L13">
            <v>10801.070207307694</v>
          </cell>
          <cell r="M13">
            <v>0</v>
          </cell>
          <cell r="N13">
            <v>0</v>
          </cell>
          <cell r="O13">
            <v>13807.4765625</v>
          </cell>
          <cell r="P13">
            <v>127770.01285377308</v>
          </cell>
          <cell r="Q13">
            <v>0</v>
          </cell>
          <cell r="R13">
            <v>0</v>
          </cell>
          <cell r="S13">
            <v>0</v>
          </cell>
          <cell r="T13">
            <v>0</v>
          </cell>
          <cell r="U13">
            <v>0</v>
          </cell>
          <cell r="V13">
            <v>0</v>
          </cell>
          <cell r="W13">
            <v>0</v>
          </cell>
          <cell r="X13">
            <v>0</v>
          </cell>
        </row>
        <row r="14">
          <cell r="J14">
            <v>37695</v>
          </cell>
          <cell r="K14">
            <v>45750.708280246152</v>
          </cell>
          <cell r="L14">
            <v>8807.2462038461545</v>
          </cell>
          <cell r="M14">
            <v>0</v>
          </cell>
          <cell r="N14">
            <v>0</v>
          </cell>
          <cell r="O14">
            <v>13807.4765625</v>
          </cell>
          <cell r="P14">
            <v>104184.30202503641</v>
          </cell>
          <cell r="Q14">
            <v>0</v>
          </cell>
          <cell r="R14">
            <v>0</v>
          </cell>
          <cell r="S14">
            <v>0</v>
          </cell>
          <cell r="T14">
            <v>0</v>
          </cell>
          <cell r="U14">
            <v>0</v>
          </cell>
          <cell r="V14">
            <v>0</v>
          </cell>
          <cell r="W14">
            <v>0</v>
          </cell>
          <cell r="X14">
            <v>0</v>
          </cell>
        </row>
        <row r="15">
          <cell r="J15">
            <v>37695</v>
          </cell>
          <cell r="K15">
            <v>60087.819049993843</v>
          </cell>
          <cell r="L15">
            <v>11567.213626153847</v>
          </cell>
          <cell r="M15">
            <v>0</v>
          </cell>
          <cell r="N15">
            <v>0</v>
          </cell>
          <cell r="O15">
            <v>13807.4765625</v>
          </cell>
          <cell r="P15">
            <v>136833.01796298689</v>
          </cell>
          <cell r="Q15">
            <v>0</v>
          </cell>
          <cell r="R15">
            <v>0</v>
          </cell>
          <cell r="S15">
            <v>0</v>
          </cell>
          <cell r="T15">
            <v>0</v>
          </cell>
          <cell r="U15">
            <v>0</v>
          </cell>
          <cell r="V15">
            <v>0</v>
          </cell>
          <cell r="W15">
            <v>0</v>
          </cell>
          <cell r="X15">
            <v>0</v>
          </cell>
        </row>
        <row r="16">
          <cell r="J16">
            <v>37695</v>
          </cell>
          <cell r="K16">
            <v>38179.092359224611</v>
          </cell>
          <cell r="L16">
            <v>7349.6712703846151</v>
          </cell>
          <cell r="M16">
            <v>0</v>
          </cell>
          <cell r="N16">
            <v>0</v>
          </cell>
          <cell r="O16">
            <v>13807.4765625</v>
          </cell>
          <cell r="P16">
            <v>86942.087650972113</v>
          </cell>
          <cell r="Q16">
            <v>0</v>
          </cell>
          <cell r="R16">
            <v>0</v>
          </cell>
          <cell r="S16">
            <v>0</v>
          </cell>
          <cell r="T16">
            <v>0</v>
          </cell>
          <cell r="U16">
            <v>0</v>
          </cell>
          <cell r="V16">
            <v>0</v>
          </cell>
          <cell r="W16">
            <v>0</v>
          </cell>
          <cell r="X16">
            <v>0</v>
          </cell>
        </row>
        <row r="17">
          <cell r="J17">
            <v>37695</v>
          </cell>
          <cell r="K17">
            <v>37660.719507544614</v>
          </cell>
          <cell r="L17">
            <v>7249.8818353846154</v>
          </cell>
          <cell r="M17">
            <v>0</v>
          </cell>
          <cell r="N17">
            <v>0</v>
          </cell>
          <cell r="O17">
            <v>14152.663476562497</v>
          </cell>
          <cell r="P17">
            <v>85761.640051993047</v>
          </cell>
          <cell r="Q17">
            <v>0</v>
          </cell>
          <cell r="R17">
            <v>0</v>
          </cell>
          <cell r="S17">
            <v>0</v>
          </cell>
          <cell r="T17">
            <v>0</v>
          </cell>
          <cell r="U17">
            <v>0</v>
          </cell>
          <cell r="V17">
            <v>0</v>
          </cell>
          <cell r="W17">
            <v>0</v>
          </cell>
          <cell r="X17">
            <v>0</v>
          </cell>
        </row>
        <row r="18">
          <cell r="J18">
            <v>38637.375</v>
          </cell>
          <cell r="K18">
            <v>40285.752114398769</v>
          </cell>
          <cell r="L18">
            <v>7755.2140877307684</v>
          </cell>
          <cell r="M18">
            <v>0</v>
          </cell>
          <cell r="N18">
            <v>0</v>
          </cell>
          <cell r="O18">
            <v>14152.663476562497</v>
          </cell>
          <cell r="P18">
            <v>89501.863006918182</v>
          </cell>
          <cell r="Q18">
            <v>0</v>
          </cell>
          <cell r="R18">
            <v>0</v>
          </cell>
          <cell r="S18">
            <v>0</v>
          </cell>
          <cell r="T18">
            <v>0</v>
          </cell>
          <cell r="U18">
            <v>0</v>
          </cell>
          <cell r="V18">
            <v>0</v>
          </cell>
          <cell r="W18">
            <v>0</v>
          </cell>
          <cell r="X18">
            <v>0</v>
          </cell>
        </row>
        <row r="19">
          <cell r="J19">
            <v>38637.375</v>
          </cell>
          <cell r="K19">
            <v>35123.252734969843</v>
          </cell>
          <cell r="L19">
            <v>6761.4064556538451</v>
          </cell>
          <cell r="M19">
            <v>0</v>
          </cell>
          <cell r="N19">
            <v>0</v>
          </cell>
          <cell r="O19">
            <v>14152.663476562497</v>
          </cell>
          <cell r="P19">
            <v>78032.465317162685</v>
          </cell>
          <cell r="Q19">
            <v>0</v>
          </cell>
          <cell r="R19">
            <v>0</v>
          </cell>
          <cell r="S19">
            <v>0</v>
          </cell>
          <cell r="T19">
            <v>0</v>
          </cell>
          <cell r="U19">
            <v>0</v>
          </cell>
          <cell r="V19">
            <v>0</v>
          </cell>
          <cell r="W19">
            <v>0</v>
          </cell>
          <cell r="X19">
            <v>0</v>
          </cell>
        </row>
        <row r="20">
          <cell r="J20">
            <v>38637.375</v>
          </cell>
          <cell r="K20">
            <v>38764.493600955684</v>
          </cell>
          <cell r="L20">
            <v>7462.3640145576901</v>
          </cell>
          <cell r="M20">
            <v>0</v>
          </cell>
          <cell r="N20">
            <v>0</v>
          </cell>
          <cell r="O20">
            <v>14152.663476562497</v>
          </cell>
          <cell r="P20">
            <v>86122.120444792192</v>
          </cell>
          <cell r="Q20">
            <v>0</v>
          </cell>
          <cell r="R20">
            <v>0</v>
          </cell>
          <cell r="S20">
            <v>0</v>
          </cell>
          <cell r="T20">
            <v>0</v>
          </cell>
          <cell r="U20">
            <v>0</v>
          </cell>
          <cell r="V20">
            <v>0</v>
          </cell>
          <cell r="W20">
            <v>0</v>
          </cell>
          <cell r="X20">
            <v>0</v>
          </cell>
        </row>
        <row r="21">
          <cell r="J21">
            <v>38637.375</v>
          </cell>
          <cell r="K21">
            <v>7929.3954095012296</v>
          </cell>
          <cell r="L21">
            <v>1526.4493216442304</v>
          </cell>
          <cell r="M21">
            <v>0</v>
          </cell>
          <cell r="N21">
            <v>0</v>
          </cell>
          <cell r="O21">
            <v>14152.663476562497</v>
          </cell>
          <cell r="P21">
            <v>17616.542435488216</v>
          </cell>
          <cell r="Q21">
            <v>0</v>
          </cell>
          <cell r="R21">
            <v>0</v>
          </cell>
          <cell r="S21">
            <v>0</v>
          </cell>
          <cell r="T21">
            <v>0</v>
          </cell>
          <cell r="U21">
            <v>0</v>
          </cell>
          <cell r="V21">
            <v>0</v>
          </cell>
          <cell r="W21">
            <v>0</v>
          </cell>
          <cell r="X21">
            <v>0</v>
          </cell>
        </row>
        <row r="22">
          <cell r="J22">
            <v>38637.375</v>
          </cell>
          <cell r="K22">
            <v>14564.229003959077</v>
          </cell>
          <cell r="L22">
            <v>2803.6888482980767</v>
          </cell>
          <cell r="M22">
            <v>0</v>
          </cell>
          <cell r="N22">
            <v>0</v>
          </cell>
          <cell r="O22">
            <v>14152.663476562497</v>
          </cell>
          <cell r="P22">
            <v>32356.988778864801</v>
          </cell>
          <cell r="Q22">
            <v>0</v>
          </cell>
          <cell r="R22">
            <v>0</v>
          </cell>
          <cell r="S22">
            <v>0</v>
          </cell>
          <cell r="T22">
            <v>0</v>
          </cell>
          <cell r="U22">
            <v>0</v>
          </cell>
          <cell r="V22">
            <v>0</v>
          </cell>
          <cell r="W22">
            <v>0</v>
          </cell>
          <cell r="X22">
            <v>0</v>
          </cell>
        </row>
        <row r="23">
          <cell r="J23">
            <v>38637.375</v>
          </cell>
          <cell r="K23">
            <v>52692.97801255199</v>
          </cell>
          <cell r="L23">
            <v>10143.668765249999</v>
          </cell>
          <cell r="M23">
            <v>0</v>
          </cell>
          <cell r="N23">
            <v>0</v>
          </cell>
          <cell r="O23">
            <v>14152.663476562497</v>
          </cell>
          <cell r="P23">
            <v>119999.323078064</v>
          </cell>
          <cell r="Q23">
            <v>0</v>
          </cell>
          <cell r="R23">
            <v>0</v>
          </cell>
          <cell r="S23">
            <v>0</v>
          </cell>
          <cell r="T23">
            <v>0</v>
          </cell>
          <cell r="U23">
            <v>0</v>
          </cell>
          <cell r="V23">
            <v>0</v>
          </cell>
          <cell r="W23">
            <v>0</v>
          </cell>
          <cell r="X23">
            <v>0</v>
          </cell>
        </row>
        <row r="24">
          <cell r="J24">
            <v>38637.375</v>
          </cell>
          <cell r="K24">
            <v>60095.216422505531</v>
          </cell>
          <cell r="L24">
            <v>11568.637658336536</v>
          </cell>
          <cell r="M24">
            <v>0</v>
          </cell>
          <cell r="N24">
            <v>0</v>
          </cell>
          <cell r="O24">
            <v>14152.663476562497</v>
          </cell>
          <cell r="P24">
            <v>136856.66597193643</v>
          </cell>
          <cell r="Q24">
            <v>0</v>
          </cell>
          <cell r="R24">
            <v>0</v>
          </cell>
          <cell r="S24">
            <v>0</v>
          </cell>
          <cell r="T24">
            <v>0</v>
          </cell>
          <cell r="U24">
            <v>0</v>
          </cell>
          <cell r="V24">
            <v>0</v>
          </cell>
          <cell r="W24">
            <v>0</v>
          </cell>
          <cell r="X24">
            <v>0</v>
          </cell>
        </row>
        <row r="25">
          <cell r="J25">
            <v>38637.375</v>
          </cell>
          <cell r="K25">
            <v>51666.910947447686</v>
          </cell>
          <cell r="L25">
            <v>9946.1455879326913</v>
          </cell>
          <cell r="M25">
            <v>0</v>
          </cell>
          <cell r="N25">
            <v>0</v>
          </cell>
          <cell r="O25">
            <v>14152.663476562497</v>
          </cell>
          <cell r="P25">
            <v>117662.62931184941</v>
          </cell>
          <cell r="Q25">
            <v>0</v>
          </cell>
          <cell r="R25">
            <v>0</v>
          </cell>
          <cell r="S25">
            <v>0</v>
          </cell>
          <cell r="T25">
            <v>0</v>
          </cell>
          <cell r="U25">
            <v>0</v>
          </cell>
          <cell r="V25">
            <v>0</v>
          </cell>
          <cell r="W25">
            <v>0</v>
          </cell>
          <cell r="X25">
            <v>0</v>
          </cell>
        </row>
        <row r="26">
          <cell r="J26">
            <v>38637.375</v>
          </cell>
          <cell r="K26">
            <v>45851.159037651691</v>
          </cell>
          <cell r="L26">
            <v>8826.5834903076902</v>
          </cell>
          <cell r="M26">
            <v>0</v>
          </cell>
          <cell r="N26">
            <v>0</v>
          </cell>
          <cell r="O26">
            <v>14152.663476562497</v>
          </cell>
          <cell r="P26">
            <v>104418.2404257395</v>
          </cell>
          <cell r="Q26">
            <v>0</v>
          </cell>
          <cell r="R26">
            <v>0</v>
          </cell>
          <cell r="S26">
            <v>0</v>
          </cell>
          <cell r="T26">
            <v>0</v>
          </cell>
          <cell r="U26">
            <v>0</v>
          </cell>
          <cell r="V26">
            <v>0</v>
          </cell>
          <cell r="W26">
            <v>0</v>
          </cell>
          <cell r="X26">
            <v>0</v>
          </cell>
        </row>
        <row r="27">
          <cell r="J27">
            <v>38637.375</v>
          </cell>
          <cell r="K27">
            <v>57339.138789499382</v>
          </cell>
          <cell r="L27">
            <v>11038.078565740383</v>
          </cell>
          <cell r="M27">
            <v>0</v>
          </cell>
          <cell r="N27">
            <v>0</v>
          </cell>
          <cell r="O27">
            <v>14152.663476562497</v>
          </cell>
          <cell r="P27">
            <v>130580.16646886129</v>
          </cell>
          <cell r="Q27">
            <v>0</v>
          </cell>
          <cell r="R27">
            <v>0</v>
          </cell>
          <cell r="S27">
            <v>0</v>
          </cell>
          <cell r="T27">
            <v>0</v>
          </cell>
          <cell r="U27">
            <v>0</v>
          </cell>
          <cell r="V27">
            <v>0</v>
          </cell>
          <cell r="W27">
            <v>0</v>
          </cell>
          <cell r="X27">
            <v>0</v>
          </cell>
        </row>
        <row r="28">
          <cell r="J28">
            <v>38637.375</v>
          </cell>
          <cell r="K28">
            <v>38644.055397042459</v>
          </cell>
          <cell r="L28">
            <v>7439.1790420384605</v>
          </cell>
          <cell r="M28">
            <v>0</v>
          </cell>
          <cell r="N28">
            <v>0</v>
          </cell>
          <cell r="O28">
            <v>14152.663476562497</v>
          </cell>
          <cell r="P28">
            <v>88005.283883018696</v>
          </cell>
          <cell r="Q28">
            <v>0</v>
          </cell>
          <cell r="R28">
            <v>0</v>
          </cell>
          <cell r="S28">
            <v>0</v>
          </cell>
          <cell r="T28">
            <v>0</v>
          </cell>
          <cell r="U28">
            <v>0</v>
          </cell>
          <cell r="V28">
            <v>0</v>
          </cell>
          <cell r="W28">
            <v>0</v>
          </cell>
          <cell r="X28">
            <v>0</v>
          </cell>
        </row>
        <row r="29">
          <cell r="J29">
            <v>38637.375</v>
          </cell>
          <cell r="K29">
            <v>39296.685952287691</v>
          </cell>
          <cell r="L29">
            <v>7564.8137741826913</v>
          </cell>
          <cell r="M29">
            <v>0</v>
          </cell>
          <cell r="N29">
            <v>0</v>
          </cell>
          <cell r="O29">
            <v>14506.480063476558</v>
          </cell>
          <cell r="P29">
            <v>89491.539315969043</v>
          </cell>
          <cell r="Q29">
            <v>0</v>
          </cell>
          <cell r="R29">
            <v>0</v>
          </cell>
          <cell r="S29">
            <v>0</v>
          </cell>
          <cell r="T29">
            <v>0</v>
          </cell>
          <cell r="U29">
            <v>0</v>
          </cell>
          <cell r="V29">
            <v>0</v>
          </cell>
          <cell r="W29">
            <v>0</v>
          </cell>
          <cell r="X29">
            <v>0</v>
          </cell>
        </row>
        <row r="30">
          <cell r="J30">
            <v>39602.366999999998</v>
          </cell>
          <cell r="K30">
            <v>42739.642769727427</v>
          </cell>
          <cell r="L30">
            <v>8227.6006358561535</v>
          </cell>
          <cell r="M30">
            <v>0</v>
          </cell>
          <cell r="N30">
            <v>0</v>
          </cell>
          <cell r="O30">
            <v>14506.480063476558</v>
          </cell>
          <cell r="P30">
            <v>94960.591034077224</v>
          </cell>
          <cell r="Q30">
            <v>0</v>
          </cell>
          <cell r="R30">
            <v>0</v>
          </cell>
          <cell r="S30">
            <v>0</v>
          </cell>
          <cell r="T30">
            <v>0</v>
          </cell>
          <cell r="U30">
            <v>0</v>
          </cell>
          <cell r="V30">
            <v>0</v>
          </cell>
          <cell r="W30">
            <v>0</v>
          </cell>
          <cell r="X30">
            <v>0</v>
          </cell>
        </row>
        <row r="31">
          <cell r="J31">
            <v>39602.366999999998</v>
          </cell>
          <cell r="K31">
            <v>41920.06348818414</v>
          </cell>
          <cell r="L31">
            <v>8069.8274168732305</v>
          </cell>
          <cell r="M31">
            <v>0</v>
          </cell>
          <cell r="N31">
            <v>0</v>
          </cell>
          <cell r="O31">
            <v>14506.480063476558</v>
          </cell>
          <cell r="P31">
            <v>93139.618093476034</v>
          </cell>
          <cell r="Q31">
            <v>0</v>
          </cell>
          <cell r="R31">
            <v>0</v>
          </cell>
          <cell r="S31">
            <v>0</v>
          </cell>
          <cell r="T31">
            <v>0</v>
          </cell>
          <cell r="U31">
            <v>0</v>
          </cell>
          <cell r="V31">
            <v>0</v>
          </cell>
          <cell r="W31">
            <v>0</v>
          </cell>
          <cell r="X31">
            <v>0</v>
          </cell>
        </row>
        <row r="32">
          <cell r="J32">
            <v>39602.366999999998</v>
          </cell>
          <cell r="K32">
            <v>38226.944812785099</v>
          </cell>
          <cell r="L32">
            <v>7358.8831133441536</v>
          </cell>
          <cell r="M32">
            <v>0</v>
          </cell>
          <cell r="N32">
            <v>0</v>
          </cell>
          <cell r="O32">
            <v>14506.480063476558</v>
          </cell>
          <cell r="P32">
            <v>84934.10420875813</v>
          </cell>
          <cell r="Q32">
            <v>0</v>
          </cell>
          <cell r="R32">
            <v>0</v>
          </cell>
          <cell r="S32">
            <v>0</v>
          </cell>
          <cell r="T32">
            <v>0</v>
          </cell>
          <cell r="U32">
            <v>0</v>
          </cell>
          <cell r="V32">
            <v>0</v>
          </cell>
          <cell r="W32">
            <v>0</v>
          </cell>
          <cell r="X32">
            <v>0</v>
          </cell>
        </row>
        <row r="33">
          <cell r="J33">
            <v>39602.366999999998</v>
          </cell>
          <cell r="K33">
            <v>846.39536547839987</v>
          </cell>
          <cell r="L33">
            <v>162.93545279999998</v>
          </cell>
          <cell r="M33">
            <v>0</v>
          </cell>
          <cell r="N33">
            <v>0</v>
          </cell>
          <cell r="O33">
            <v>14506.480063476558</v>
          </cell>
          <cell r="P33">
            <v>1880.5539528576001</v>
          </cell>
          <cell r="Q33">
            <v>0</v>
          </cell>
          <cell r="R33">
            <v>0</v>
          </cell>
          <cell r="S33">
            <v>0</v>
          </cell>
          <cell r="T33">
            <v>0</v>
          </cell>
          <cell r="U33">
            <v>0</v>
          </cell>
          <cell r="V33">
            <v>0</v>
          </cell>
          <cell r="W33">
            <v>0</v>
          </cell>
          <cell r="X33">
            <v>0</v>
          </cell>
        </row>
        <row r="34">
          <cell r="J34">
            <v>39602.366999999998</v>
          </cell>
          <cell r="K34">
            <v>8328.4218840811118</v>
          </cell>
          <cell r="L34">
            <v>1603.2639663913844</v>
          </cell>
          <cell r="M34">
            <v>0</v>
          </cell>
          <cell r="N34">
            <v>0</v>
          </cell>
          <cell r="O34">
            <v>14506.480063476558</v>
          </cell>
          <cell r="P34">
            <v>18504.409799458161</v>
          </cell>
          <cell r="Q34">
            <v>0</v>
          </cell>
          <cell r="R34">
            <v>0</v>
          </cell>
          <cell r="S34">
            <v>0</v>
          </cell>
          <cell r="T34">
            <v>0</v>
          </cell>
          <cell r="U34">
            <v>0</v>
          </cell>
          <cell r="V34">
            <v>0</v>
          </cell>
          <cell r="W34">
            <v>0</v>
          </cell>
          <cell r="X34">
            <v>0</v>
          </cell>
        </row>
        <row r="35">
          <cell r="J35">
            <v>39602.366999999998</v>
          </cell>
          <cell r="K35">
            <v>47305.85081828534</v>
          </cell>
          <cell r="L35">
            <v>9106.619125696614</v>
          </cell>
          <cell r="M35">
            <v>0</v>
          </cell>
          <cell r="N35">
            <v>0</v>
          </cell>
          <cell r="O35">
            <v>14506.480063476558</v>
          </cell>
          <cell r="P35">
            <v>107735.57701172256</v>
          </cell>
          <cell r="Q35">
            <v>0</v>
          </cell>
          <cell r="R35">
            <v>0</v>
          </cell>
          <cell r="S35">
            <v>0</v>
          </cell>
          <cell r="T35">
            <v>0</v>
          </cell>
          <cell r="U35">
            <v>0</v>
          </cell>
          <cell r="V35">
            <v>0</v>
          </cell>
          <cell r="W35">
            <v>0</v>
          </cell>
          <cell r="X35">
            <v>0</v>
          </cell>
        </row>
        <row r="36">
          <cell r="J36">
            <v>39602.366999999998</v>
          </cell>
          <cell r="K36">
            <v>57025.535084371571</v>
          </cell>
          <cell r="L36">
            <v>10977.708242627998</v>
          </cell>
          <cell r="M36">
            <v>0</v>
          </cell>
          <cell r="N36">
            <v>0</v>
          </cell>
          <cell r="O36">
            <v>14506.480063476558</v>
          </cell>
          <cell r="P36">
            <v>129871.43916545429</v>
          </cell>
          <cell r="Q36">
            <v>0</v>
          </cell>
          <cell r="R36">
            <v>0</v>
          </cell>
          <cell r="S36">
            <v>0</v>
          </cell>
          <cell r="T36">
            <v>0</v>
          </cell>
          <cell r="U36">
            <v>0</v>
          </cell>
          <cell r="V36">
            <v>0</v>
          </cell>
          <cell r="W36">
            <v>0</v>
          </cell>
          <cell r="X36">
            <v>0</v>
          </cell>
        </row>
        <row r="37">
          <cell r="J37">
            <v>39602.366999999998</v>
          </cell>
          <cell r="K37">
            <v>50397.757503628869</v>
          </cell>
          <cell r="L37">
            <v>9701.827034836153</v>
          </cell>
          <cell r="M37">
            <v>0</v>
          </cell>
          <cell r="N37">
            <v>0</v>
          </cell>
          <cell r="O37">
            <v>14506.480063476558</v>
          </cell>
          <cell r="P37">
            <v>114777.1658437562</v>
          </cell>
          <cell r="Q37">
            <v>0</v>
          </cell>
          <cell r="R37">
            <v>336474.45525</v>
          </cell>
          <cell r="S37">
            <v>0</v>
          </cell>
          <cell r="T37">
            <v>5725636.3341581393</v>
          </cell>
          <cell r="U37">
            <v>47658.619943999998</v>
          </cell>
          <cell r="V37">
            <v>0</v>
          </cell>
          <cell r="W37">
            <v>183811.55768999999</v>
          </cell>
          <cell r="X37">
            <v>20423.506409999998</v>
          </cell>
        </row>
        <row r="38">
          <cell r="J38">
            <v>39602.366999999998</v>
          </cell>
          <cell r="K38">
            <v>48157.603974939455</v>
          </cell>
          <cell r="L38">
            <v>9270.5859808019995</v>
          </cell>
          <cell r="M38">
            <v>0</v>
          </cell>
          <cell r="N38">
            <v>0</v>
          </cell>
          <cell r="O38">
            <v>14506.480063476558</v>
          </cell>
          <cell r="P38">
            <v>109675.38183959002</v>
          </cell>
          <cell r="Q38">
            <v>0</v>
          </cell>
          <cell r="R38">
            <v>0</v>
          </cell>
          <cell r="S38">
            <v>0</v>
          </cell>
          <cell r="T38">
            <v>0</v>
          </cell>
          <cell r="U38">
            <v>0</v>
          </cell>
          <cell r="V38">
            <v>0</v>
          </cell>
          <cell r="W38">
            <v>0</v>
          </cell>
          <cell r="X38">
            <v>0</v>
          </cell>
        </row>
        <row r="39">
          <cell r="J39">
            <v>39602.366999999998</v>
          </cell>
          <cell r="K39">
            <v>59866.43942615456</v>
          </cell>
          <cell r="L39">
            <v>11524.596912119076</v>
          </cell>
          <cell r="M39">
            <v>0</v>
          </cell>
          <cell r="N39">
            <v>0</v>
          </cell>
          <cell r="O39">
            <v>14506.480063476558</v>
          </cell>
          <cell r="P39">
            <v>136341.38872143591</v>
          </cell>
          <cell r="Q39">
            <v>0</v>
          </cell>
          <cell r="R39">
            <v>0</v>
          </cell>
          <cell r="S39">
            <v>0</v>
          </cell>
          <cell r="T39">
            <v>0</v>
          </cell>
          <cell r="U39">
            <v>0</v>
          </cell>
          <cell r="V39">
            <v>0</v>
          </cell>
          <cell r="W39">
            <v>0</v>
          </cell>
          <cell r="X39">
            <v>0</v>
          </cell>
        </row>
        <row r="40">
          <cell r="J40">
            <v>39602.366999999998</v>
          </cell>
          <cell r="K40">
            <v>39950.505541924394</v>
          </cell>
          <cell r="L40">
            <v>7690.6774015511537</v>
          </cell>
          <cell r="M40">
            <v>0</v>
          </cell>
          <cell r="N40">
            <v>0</v>
          </cell>
          <cell r="O40">
            <v>14506.480063476558</v>
          </cell>
          <cell r="P40">
            <v>90984.322066258348</v>
          </cell>
          <cell r="Q40">
            <v>0</v>
          </cell>
          <cell r="R40">
            <v>0</v>
          </cell>
          <cell r="S40">
            <v>0</v>
          </cell>
          <cell r="T40">
            <v>0</v>
          </cell>
          <cell r="U40">
            <v>0</v>
          </cell>
          <cell r="V40">
            <v>0</v>
          </cell>
          <cell r="W40">
            <v>0</v>
          </cell>
          <cell r="X40">
            <v>0</v>
          </cell>
        </row>
        <row r="41">
          <cell r="J41">
            <v>39602.366999999998</v>
          </cell>
          <cell r="K41">
            <v>58128.79923564721</v>
          </cell>
          <cell r="L41">
            <v>11190.09225532223</v>
          </cell>
          <cell r="M41">
            <v>0</v>
          </cell>
          <cell r="N41">
            <v>0</v>
          </cell>
          <cell r="O41">
            <v>14869.142065063474</v>
          </cell>
          <cell r="P41">
            <v>132384.04168455082</v>
          </cell>
          <cell r="Q41">
            <v>0</v>
          </cell>
          <cell r="R41">
            <v>0</v>
          </cell>
          <cell r="S41">
            <v>0</v>
          </cell>
          <cell r="T41">
            <v>0</v>
          </cell>
          <cell r="U41">
            <v>0</v>
          </cell>
          <cell r="V41">
            <v>0</v>
          </cell>
          <cell r="W41">
            <v>0</v>
          </cell>
          <cell r="X41">
            <v>0</v>
          </cell>
        </row>
        <row r="42">
          <cell r="J42">
            <v>40593.745499999997</v>
          </cell>
          <cell r="K42">
            <v>56586.934601851994</v>
          </cell>
          <cell r="L42">
            <v>10893.275398200463</v>
          </cell>
          <cell r="M42">
            <v>0</v>
          </cell>
          <cell r="N42">
            <v>0</v>
          </cell>
          <cell r="O42">
            <v>14869.142065063474</v>
          </cell>
          <cell r="P42">
            <v>125725.23956363305</v>
          </cell>
          <cell r="Q42">
            <v>0</v>
          </cell>
          <cell r="R42">
            <v>0</v>
          </cell>
          <cell r="S42">
            <v>0</v>
          </cell>
          <cell r="T42">
            <v>0</v>
          </cell>
          <cell r="U42">
            <v>0</v>
          </cell>
          <cell r="V42">
            <v>0</v>
          </cell>
          <cell r="W42">
            <v>0</v>
          </cell>
          <cell r="X42">
            <v>0</v>
          </cell>
        </row>
        <row r="43">
          <cell r="J43">
            <v>40593.745499999997</v>
          </cell>
          <cell r="K43">
            <v>48915.091613695055</v>
          </cell>
          <cell r="L43">
            <v>9416.4062398026945</v>
          </cell>
          <cell r="M43">
            <v>0</v>
          </cell>
          <cell r="N43">
            <v>0</v>
          </cell>
          <cell r="O43">
            <v>14869.142065063474</v>
          </cell>
          <cell r="P43">
            <v>108679.88617301059</v>
          </cell>
          <cell r="Q43">
            <v>0</v>
          </cell>
          <cell r="R43">
            <v>0</v>
          </cell>
          <cell r="S43">
            <v>0</v>
          </cell>
          <cell r="T43">
            <v>0</v>
          </cell>
          <cell r="U43">
            <v>0</v>
          </cell>
          <cell r="V43">
            <v>0</v>
          </cell>
          <cell r="W43">
            <v>0</v>
          </cell>
          <cell r="X43">
            <v>0</v>
          </cell>
        </row>
        <row r="44">
          <cell r="J44">
            <v>40593.745499999997</v>
          </cell>
          <cell r="K44">
            <v>55275.576660760402</v>
          </cell>
          <cell r="L44">
            <v>10640.832262723387</v>
          </cell>
          <cell r="M44">
            <v>0</v>
          </cell>
          <cell r="N44">
            <v>0</v>
          </cell>
          <cell r="O44">
            <v>14869.142065063474</v>
          </cell>
          <cell r="P44">
            <v>122811.65549237261</v>
          </cell>
          <cell r="Q44">
            <v>0</v>
          </cell>
          <cell r="R44">
            <v>0</v>
          </cell>
          <cell r="S44">
            <v>0</v>
          </cell>
          <cell r="T44">
            <v>0</v>
          </cell>
          <cell r="U44">
            <v>0</v>
          </cell>
          <cell r="V44">
            <v>0</v>
          </cell>
          <cell r="W44">
            <v>0</v>
          </cell>
          <cell r="X44">
            <v>0</v>
          </cell>
        </row>
        <row r="45">
          <cell r="J45">
            <v>40593.745499999997</v>
          </cell>
          <cell r="K45">
            <v>33158.323297755618</v>
          </cell>
          <cell r="L45">
            <v>6383.1474520833463</v>
          </cell>
          <cell r="M45">
            <v>0</v>
          </cell>
          <cell r="N45">
            <v>0</v>
          </cell>
          <cell r="O45">
            <v>14869.142065063474</v>
          </cell>
          <cell r="P45">
            <v>73671.390215265012</v>
          </cell>
          <cell r="Q45">
            <v>0</v>
          </cell>
          <cell r="R45">
            <v>0</v>
          </cell>
          <cell r="S45">
            <v>0</v>
          </cell>
          <cell r="T45">
            <v>0</v>
          </cell>
          <cell r="U45">
            <v>0</v>
          </cell>
          <cell r="V45">
            <v>0</v>
          </cell>
          <cell r="W45">
            <v>0</v>
          </cell>
          <cell r="X45">
            <v>0</v>
          </cell>
        </row>
        <row r="46">
          <cell r="J46">
            <v>40593.745499999997</v>
          </cell>
          <cell r="K46">
            <v>67418.275970874165</v>
          </cell>
          <cell r="L46">
            <v>12978.364214105655</v>
          </cell>
          <cell r="M46">
            <v>0</v>
          </cell>
          <cell r="N46">
            <v>0</v>
          </cell>
          <cell r="O46">
            <v>14869.142065063474</v>
          </cell>
          <cell r="P46">
            <v>149790.38813542426</v>
          </cell>
          <cell r="Q46">
            <v>0</v>
          </cell>
          <cell r="R46">
            <v>0</v>
          </cell>
          <cell r="S46">
            <v>0</v>
          </cell>
          <cell r="T46">
            <v>0</v>
          </cell>
          <cell r="U46">
            <v>0</v>
          </cell>
          <cell r="V46">
            <v>0</v>
          </cell>
          <cell r="W46">
            <v>0</v>
          </cell>
          <cell r="X46">
            <v>0</v>
          </cell>
        </row>
        <row r="47">
          <cell r="J47">
            <v>40593.745499999997</v>
          </cell>
          <cell r="K47">
            <v>90342.89637178526</v>
          </cell>
          <cell r="L47">
            <v>17391.47132413731</v>
          </cell>
          <cell r="M47">
            <v>0</v>
          </cell>
          <cell r="N47">
            <v>0</v>
          </cell>
          <cell r="O47">
            <v>14869.142065063474</v>
          </cell>
          <cell r="P47">
            <v>205737.30630917536</v>
          </cell>
          <cell r="Q47">
            <v>0</v>
          </cell>
          <cell r="R47">
            <v>0</v>
          </cell>
          <cell r="S47">
            <v>0</v>
          </cell>
          <cell r="T47">
            <v>0</v>
          </cell>
          <cell r="U47">
            <v>0</v>
          </cell>
          <cell r="V47">
            <v>0</v>
          </cell>
          <cell r="W47">
            <v>0</v>
          </cell>
          <cell r="X47">
            <v>0</v>
          </cell>
        </row>
        <row r="48">
          <cell r="J48">
            <v>40593.745499999997</v>
          </cell>
          <cell r="K48">
            <v>94000.233321298001</v>
          </cell>
          <cell r="L48">
            <v>18095.527461748847</v>
          </cell>
          <cell r="M48">
            <v>0</v>
          </cell>
          <cell r="N48">
            <v>0</v>
          </cell>
          <cell r="O48">
            <v>14869.142065063474</v>
          </cell>
          <cell r="P48">
            <v>214066.13660437899</v>
          </cell>
          <cell r="Q48">
            <v>0</v>
          </cell>
          <cell r="R48">
            <v>0</v>
          </cell>
          <cell r="S48">
            <v>0</v>
          </cell>
          <cell r="T48">
            <v>0</v>
          </cell>
          <cell r="U48">
            <v>0</v>
          </cell>
          <cell r="V48">
            <v>0</v>
          </cell>
          <cell r="W48">
            <v>0</v>
          </cell>
          <cell r="X48">
            <v>0</v>
          </cell>
        </row>
        <row r="49">
          <cell r="J49">
            <v>40593.745499999997</v>
          </cell>
          <cell r="K49">
            <v>90053.49333584492</v>
          </cell>
          <cell r="L49">
            <v>17335.759754076924</v>
          </cell>
          <cell r="M49">
            <v>0</v>
          </cell>
          <cell r="N49">
            <v>0</v>
          </cell>
          <cell r="O49">
            <v>14869.142065063474</v>
          </cell>
          <cell r="P49">
            <v>205078.25060647752</v>
          </cell>
          <cell r="Q49">
            <v>0</v>
          </cell>
          <cell r="R49">
            <v>0</v>
          </cell>
          <cell r="S49">
            <v>0</v>
          </cell>
          <cell r="T49">
            <v>0</v>
          </cell>
          <cell r="U49">
            <v>0</v>
          </cell>
          <cell r="V49">
            <v>0</v>
          </cell>
          <cell r="W49">
            <v>0</v>
          </cell>
          <cell r="X49">
            <v>0</v>
          </cell>
        </row>
        <row r="50">
          <cell r="J50">
            <v>40593.745499999997</v>
          </cell>
          <cell r="K50">
            <v>91134.705302690971</v>
          </cell>
          <cell r="L50">
            <v>17543.898608064232</v>
          </cell>
          <cell r="M50">
            <v>0</v>
          </cell>
          <cell r="N50">
            <v>0</v>
          </cell>
          <cell r="O50">
            <v>14869.142065063474</v>
          </cell>
          <cell r="P50">
            <v>207540.48777776246</v>
          </cell>
          <cell r="Q50">
            <v>0</v>
          </cell>
          <cell r="R50">
            <v>0</v>
          </cell>
          <cell r="S50">
            <v>0</v>
          </cell>
          <cell r="T50">
            <v>0</v>
          </cell>
          <cell r="U50">
            <v>0</v>
          </cell>
          <cell r="V50">
            <v>0</v>
          </cell>
          <cell r="W50">
            <v>0</v>
          </cell>
          <cell r="X50">
            <v>0</v>
          </cell>
        </row>
        <row r="51">
          <cell r="J51">
            <v>40593.745499999997</v>
          </cell>
          <cell r="K51">
            <v>100918.09902211366</v>
          </cell>
          <cell r="L51">
            <v>19427.252121813464</v>
          </cell>
          <cell r="M51">
            <v>0</v>
          </cell>
          <cell r="N51">
            <v>0</v>
          </cell>
          <cell r="O51">
            <v>14869.142065063474</v>
          </cell>
          <cell r="P51">
            <v>229820.14839560317</v>
          </cell>
          <cell r="Q51">
            <v>0</v>
          </cell>
          <cell r="R51">
            <v>0</v>
          </cell>
          <cell r="S51">
            <v>0</v>
          </cell>
          <cell r="T51">
            <v>0</v>
          </cell>
          <cell r="U51">
            <v>0</v>
          </cell>
          <cell r="V51">
            <v>0</v>
          </cell>
          <cell r="W51">
            <v>0</v>
          </cell>
          <cell r="X51">
            <v>0</v>
          </cell>
        </row>
        <row r="52">
          <cell r="J52">
            <v>40593.745499999997</v>
          </cell>
          <cell r="K52">
            <v>66615.29551273433</v>
          </cell>
          <cell r="L52">
            <v>12823.786353837462</v>
          </cell>
          <cell r="M52">
            <v>0</v>
          </cell>
          <cell r="N52">
            <v>0</v>
          </cell>
          <cell r="O52">
            <v>14869.142065063474</v>
          </cell>
          <cell r="P52">
            <v>151702.59099707042</v>
          </cell>
          <cell r="Q52">
            <v>0</v>
          </cell>
          <cell r="R52">
            <v>0</v>
          </cell>
          <cell r="S52">
            <v>0</v>
          </cell>
          <cell r="T52">
            <v>0</v>
          </cell>
          <cell r="U52">
            <v>0</v>
          </cell>
          <cell r="V52">
            <v>0</v>
          </cell>
          <cell r="W52">
            <v>0</v>
          </cell>
          <cell r="X52">
            <v>0</v>
          </cell>
        </row>
        <row r="53">
          <cell r="J53">
            <v>40593.745499999997</v>
          </cell>
          <cell r="K53">
            <v>60467.861987227072</v>
          </cell>
          <cell r="L53">
            <v>11640.373842510347</v>
          </cell>
          <cell r="M53">
            <v>0</v>
          </cell>
          <cell r="N53">
            <v>0</v>
          </cell>
          <cell r="O53">
            <v>15240.870616690057</v>
          </cell>
          <cell r="P53">
            <v>137703.07952416205</v>
          </cell>
          <cell r="Q53">
            <v>0</v>
          </cell>
          <cell r="R53">
            <v>0</v>
          </cell>
          <cell r="S53">
            <v>0</v>
          </cell>
          <cell r="T53">
            <v>0</v>
          </cell>
          <cell r="U53">
            <v>0</v>
          </cell>
          <cell r="V53">
            <v>0</v>
          </cell>
          <cell r="W53">
            <v>0</v>
          </cell>
          <cell r="X53">
            <v>0</v>
          </cell>
        </row>
        <row r="54">
          <cell r="J54">
            <v>41607.740999999987</v>
          </cell>
          <cell r="K54">
            <v>82194.230001301956</v>
          </cell>
          <cell r="L54">
            <v>15822.811216883074</v>
          </cell>
          <cell r="M54">
            <v>0</v>
          </cell>
          <cell r="N54">
            <v>0</v>
          </cell>
          <cell r="O54">
            <v>15240.870616690057</v>
          </cell>
          <cell r="P54">
            <v>182618.74677982958</v>
          </cell>
          <cell r="Q54">
            <v>0</v>
          </cell>
          <cell r="R54">
            <v>0</v>
          </cell>
          <cell r="S54">
            <v>0</v>
          </cell>
          <cell r="T54">
            <v>0</v>
          </cell>
          <cell r="U54">
            <v>0</v>
          </cell>
          <cell r="V54">
            <v>0</v>
          </cell>
          <cell r="W54">
            <v>0</v>
          </cell>
          <cell r="X54">
            <v>0</v>
          </cell>
        </row>
        <row r="55">
          <cell r="J55">
            <v>41607.740999999987</v>
          </cell>
          <cell r="K55">
            <v>64052.389601339499</v>
          </cell>
          <cell r="L55">
            <v>12330.413809292766</v>
          </cell>
          <cell r="M55">
            <v>0</v>
          </cell>
          <cell r="N55">
            <v>0</v>
          </cell>
          <cell r="O55">
            <v>15240.870616690057</v>
          </cell>
          <cell r="P55">
            <v>142311.29261828627</v>
          </cell>
          <cell r="Q55">
            <v>0</v>
          </cell>
          <cell r="R55">
            <v>0</v>
          </cell>
          <cell r="S55">
            <v>0</v>
          </cell>
          <cell r="T55">
            <v>0</v>
          </cell>
          <cell r="U55">
            <v>0</v>
          </cell>
          <cell r="V55">
            <v>0</v>
          </cell>
          <cell r="W55">
            <v>0</v>
          </cell>
          <cell r="X55">
            <v>0</v>
          </cell>
        </row>
        <row r="56">
          <cell r="J56">
            <v>41607.740999999987</v>
          </cell>
          <cell r="K56">
            <v>60290.855599149065</v>
          </cell>
          <cell r="L56">
            <v>11606.299204148305</v>
          </cell>
          <cell r="M56">
            <v>0</v>
          </cell>
          <cell r="N56">
            <v>0</v>
          </cell>
          <cell r="O56">
            <v>15240.870616690057</v>
          </cell>
          <cell r="P56">
            <v>133953.93437746025</v>
          </cell>
          <cell r="Q56">
            <v>0</v>
          </cell>
          <cell r="R56">
            <v>0</v>
          </cell>
          <cell r="S56">
            <v>0</v>
          </cell>
          <cell r="T56">
            <v>0</v>
          </cell>
          <cell r="U56">
            <v>0</v>
          </cell>
          <cell r="V56">
            <v>0</v>
          </cell>
          <cell r="W56">
            <v>0</v>
          </cell>
          <cell r="X56">
            <v>0</v>
          </cell>
        </row>
        <row r="57">
          <cell r="J57">
            <v>41607.740999999987</v>
          </cell>
          <cell r="K57">
            <v>27085.350608139957</v>
          </cell>
          <cell r="L57">
            <v>5214.0690339078456</v>
          </cell>
          <cell r="M57">
            <v>0</v>
          </cell>
          <cell r="N57">
            <v>0</v>
          </cell>
          <cell r="O57">
            <v>15240.870616690057</v>
          </cell>
          <cell r="P57">
            <v>60178.102332395662</v>
          </cell>
          <cell r="Q57">
            <v>0</v>
          </cell>
          <cell r="R57">
            <v>0</v>
          </cell>
          <cell r="S57">
            <v>0</v>
          </cell>
          <cell r="T57">
            <v>0</v>
          </cell>
          <cell r="U57">
            <v>0</v>
          </cell>
          <cell r="V57">
            <v>0</v>
          </cell>
          <cell r="W57">
            <v>0</v>
          </cell>
          <cell r="X57">
            <v>0</v>
          </cell>
        </row>
        <row r="58">
          <cell r="J58">
            <v>41607.740999999987</v>
          </cell>
          <cell r="K58">
            <v>60279.276759225068</v>
          </cell>
          <cell r="L58">
            <v>11604.070218023306</v>
          </cell>
          <cell r="M58">
            <v>0</v>
          </cell>
          <cell r="N58">
            <v>0</v>
          </cell>
          <cell r="O58">
            <v>15240.870616690057</v>
          </cell>
          <cell r="P58">
            <v>133928.20856634123</v>
          </cell>
          <cell r="Q58">
            <v>0</v>
          </cell>
          <cell r="R58">
            <v>0</v>
          </cell>
          <cell r="S58">
            <v>0</v>
          </cell>
          <cell r="T58">
            <v>0</v>
          </cell>
          <cell r="U58">
            <v>0</v>
          </cell>
          <cell r="V58">
            <v>0</v>
          </cell>
          <cell r="W58">
            <v>0</v>
          </cell>
          <cell r="X58">
            <v>0</v>
          </cell>
        </row>
        <row r="59">
          <cell r="J59">
            <v>41607.740999999987</v>
          </cell>
          <cell r="K59">
            <v>86971.766235543648</v>
          </cell>
          <cell r="L59">
            <v>16742.511467314613</v>
          </cell>
          <cell r="M59">
            <v>0</v>
          </cell>
          <cell r="N59">
            <v>0</v>
          </cell>
          <cell r="O59">
            <v>15240.870616690057</v>
          </cell>
          <cell r="P59">
            <v>198063.52842306378</v>
          </cell>
          <cell r="Q59">
            <v>0</v>
          </cell>
          <cell r="R59">
            <v>0</v>
          </cell>
          <cell r="S59">
            <v>0</v>
          </cell>
          <cell r="T59">
            <v>0</v>
          </cell>
          <cell r="U59">
            <v>0</v>
          </cell>
          <cell r="V59">
            <v>0</v>
          </cell>
          <cell r="W59">
            <v>0</v>
          </cell>
          <cell r="X59">
            <v>0</v>
          </cell>
        </row>
        <row r="60">
          <cell r="J60">
            <v>41607.740999999987</v>
          </cell>
          <cell r="K60">
            <v>94690.612828079466</v>
          </cell>
          <cell r="L60">
            <v>18228.429060846916</v>
          </cell>
          <cell r="M60">
            <v>0</v>
          </cell>
          <cell r="N60">
            <v>0</v>
          </cell>
          <cell r="O60">
            <v>15240.870616690057</v>
          </cell>
          <cell r="P60">
            <v>215641.89963072113</v>
          </cell>
          <cell r="Q60">
            <v>0</v>
          </cell>
          <cell r="R60">
            <v>0</v>
          </cell>
          <cell r="S60">
            <v>0</v>
          </cell>
          <cell r="T60">
            <v>0</v>
          </cell>
          <cell r="U60">
            <v>0</v>
          </cell>
          <cell r="V60">
            <v>0</v>
          </cell>
          <cell r="W60">
            <v>0</v>
          </cell>
          <cell r="X60">
            <v>0</v>
          </cell>
        </row>
        <row r="61">
          <cell r="J61">
            <v>41607.740999999987</v>
          </cell>
          <cell r="K61">
            <v>92860.942356888874</v>
          </cell>
          <cell r="L61">
            <v>17876.208102583845</v>
          </cell>
          <cell r="M61">
            <v>0</v>
          </cell>
          <cell r="N61">
            <v>0</v>
          </cell>
          <cell r="O61">
            <v>15240.870616690057</v>
          </cell>
          <cell r="P61">
            <v>211475.13373575194</v>
          </cell>
          <cell r="Q61">
            <v>0</v>
          </cell>
          <cell r="R61">
            <v>0</v>
          </cell>
          <cell r="S61">
            <v>0</v>
          </cell>
          <cell r="T61">
            <v>0</v>
          </cell>
          <cell r="U61">
            <v>0</v>
          </cell>
          <cell r="V61">
            <v>0</v>
          </cell>
          <cell r="W61">
            <v>0</v>
          </cell>
          <cell r="X61">
            <v>0</v>
          </cell>
        </row>
        <row r="62">
          <cell r="J62">
            <v>41607.740999999987</v>
          </cell>
          <cell r="K62">
            <v>91258.217148208671</v>
          </cell>
          <cell r="L62">
            <v>17567.675272370765</v>
          </cell>
          <cell r="M62">
            <v>0</v>
          </cell>
          <cell r="N62">
            <v>0</v>
          </cell>
          <cell r="O62">
            <v>15240.870616690057</v>
          </cell>
          <cell r="P62">
            <v>207825.1973982045</v>
          </cell>
          <cell r="Q62">
            <v>0</v>
          </cell>
          <cell r="R62">
            <v>0</v>
          </cell>
          <cell r="S62">
            <v>0</v>
          </cell>
          <cell r="T62">
            <v>0</v>
          </cell>
          <cell r="U62">
            <v>0</v>
          </cell>
          <cell r="V62">
            <v>0</v>
          </cell>
          <cell r="W62">
            <v>0</v>
          </cell>
          <cell r="X62">
            <v>0</v>
          </cell>
        </row>
        <row r="63">
          <cell r="J63">
            <v>41607.740999999987</v>
          </cell>
          <cell r="K63">
            <v>97886.443901502993</v>
          </cell>
          <cell r="L63">
            <v>18843.64294818461</v>
          </cell>
          <cell r="M63">
            <v>0</v>
          </cell>
          <cell r="N63">
            <v>0</v>
          </cell>
          <cell r="O63">
            <v>15240.870616690057</v>
          </cell>
          <cell r="P63">
            <v>222919.86587245588</v>
          </cell>
          <cell r="Q63">
            <v>0</v>
          </cell>
          <cell r="R63">
            <v>0</v>
          </cell>
          <cell r="S63">
            <v>0</v>
          </cell>
          <cell r="T63">
            <v>0</v>
          </cell>
          <cell r="U63">
            <v>0</v>
          </cell>
          <cell r="V63">
            <v>0</v>
          </cell>
          <cell r="W63">
            <v>0</v>
          </cell>
          <cell r="X63">
            <v>0</v>
          </cell>
        </row>
        <row r="64">
          <cell r="J64">
            <v>41607.740999999987</v>
          </cell>
          <cell r="K64">
            <v>77338.598945172838</v>
          </cell>
          <cell r="L64">
            <v>14888.077312340767</v>
          </cell>
          <cell r="M64">
            <v>0</v>
          </cell>
          <cell r="N64">
            <v>0</v>
          </cell>
          <cell r="O64">
            <v>15240.870616690057</v>
          </cell>
          <cell r="P64">
            <v>176125.61470686822</v>
          </cell>
          <cell r="Q64">
            <v>0</v>
          </cell>
          <cell r="R64">
            <v>0</v>
          </cell>
          <cell r="S64">
            <v>0</v>
          </cell>
          <cell r="T64">
            <v>0</v>
          </cell>
          <cell r="U64">
            <v>0</v>
          </cell>
          <cell r="V64">
            <v>0</v>
          </cell>
          <cell r="W64">
            <v>0</v>
          </cell>
          <cell r="X64">
            <v>0</v>
          </cell>
        </row>
        <row r="65">
          <cell r="J65">
            <v>41607.740999999987</v>
          </cell>
          <cell r="K65">
            <v>44797.348842923755</v>
          </cell>
          <cell r="L65">
            <v>8623.7196181193049</v>
          </cell>
          <cell r="M65">
            <v>7387648.1877437988</v>
          </cell>
          <cell r="N65">
            <v>0</v>
          </cell>
          <cell r="O65">
            <v>15621.892382107309</v>
          </cell>
          <cell r="P65">
            <v>102018.4062009106</v>
          </cell>
          <cell r="Q65">
            <v>0</v>
          </cell>
          <cell r="R65">
            <v>0</v>
          </cell>
          <cell r="S65">
            <v>0</v>
          </cell>
          <cell r="T65">
            <v>0</v>
          </cell>
          <cell r="U65">
            <v>0</v>
          </cell>
          <cell r="V65">
            <v>0</v>
          </cell>
          <cell r="W65">
            <v>0</v>
          </cell>
          <cell r="X65">
            <v>0</v>
          </cell>
        </row>
        <row r="66">
          <cell r="J66">
            <v>42648.123</v>
          </cell>
          <cell r="K66">
            <v>54572.940474141142</v>
          </cell>
          <cell r="L66">
            <v>10505.571189837232</v>
          </cell>
          <cell r="M66">
            <v>0</v>
          </cell>
          <cell r="N66">
            <v>0</v>
          </cell>
          <cell r="O66">
            <v>15621.892382107309</v>
          </cell>
          <cell r="P66">
            <v>121248.89570463663</v>
          </cell>
          <cell r="Q66">
            <v>0</v>
          </cell>
          <cell r="R66">
            <v>0</v>
          </cell>
          <cell r="S66">
            <v>0</v>
          </cell>
          <cell r="T66">
            <v>0</v>
          </cell>
          <cell r="U66">
            <v>0</v>
          </cell>
          <cell r="V66">
            <v>0</v>
          </cell>
          <cell r="W66">
            <v>0</v>
          </cell>
          <cell r="X66">
            <v>0</v>
          </cell>
        </row>
        <row r="67">
          <cell r="J67">
            <v>42648.123</v>
          </cell>
          <cell r="K67">
            <v>48833.458376307761</v>
          </cell>
          <cell r="L67">
            <v>9400.6914225438468</v>
          </cell>
          <cell r="M67">
            <v>0</v>
          </cell>
          <cell r="N67">
            <v>0</v>
          </cell>
          <cell r="O67">
            <v>15621.892382107309</v>
          </cell>
          <cell r="P67">
            <v>108497.0472568042</v>
          </cell>
          <cell r="Q67">
            <v>0</v>
          </cell>
          <cell r="R67">
            <v>0</v>
          </cell>
          <cell r="S67">
            <v>0</v>
          </cell>
          <cell r="T67">
            <v>0</v>
          </cell>
          <cell r="U67">
            <v>0</v>
          </cell>
          <cell r="V67">
            <v>0</v>
          </cell>
          <cell r="W67">
            <v>0</v>
          </cell>
          <cell r="X67">
            <v>0</v>
          </cell>
        </row>
        <row r="68">
          <cell r="J68">
            <v>42648.123</v>
          </cell>
          <cell r="K68">
            <v>44841.700513222771</v>
          </cell>
          <cell r="L68">
            <v>8632.2575423298476</v>
          </cell>
          <cell r="M68">
            <v>0</v>
          </cell>
          <cell r="N68">
            <v>0</v>
          </cell>
          <cell r="O68">
            <v>15621.892382107309</v>
          </cell>
          <cell r="P68">
            <v>99628.252051446121</v>
          </cell>
          <cell r="Q68">
            <v>0</v>
          </cell>
          <cell r="R68">
            <v>0</v>
          </cell>
          <cell r="S68">
            <v>0</v>
          </cell>
          <cell r="T68">
            <v>0</v>
          </cell>
          <cell r="U68">
            <v>0</v>
          </cell>
          <cell r="V68">
            <v>0</v>
          </cell>
          <cell r="W68">
            <v>0</v>
          </cell>
          <cell r="X68">
            <v>0</v>
          </cell>
        </row>
        <row r="69">
          <cell r="J69">
            <v>42648.123</v>
          </cell>
          <cell r="K69">
            <v>23930.491470313329</v>
          </cell>
          <cell r="L69">
            <v>4606.7424545007698</v>
          </cell>
          <cell r="M69">
            <v>0</v>
          </cell>
          <cell r="N69">
            <v>0</v>
          </cell>
          <cell r="O69">
            <v>15621.892382107309</v>
          </cell>
          <cell r="P69">
            <v>53168.21192399531</v>
          </cell>
          <cell r="Q69">
            <v>0</v>
          </cell>
          <cell r="R69">
            <v>0</v>
          </cell>
          <cell r="S69">
            <v>0</v>
          </cell>
          <cell r="T69">
            <v>0</v>
          </cell>
          <cell r="U69">
            <v>0</v>
          </cell>
          <cell r="V69">
            <v>0</v>
          </cell>
          <cell r="W69">
            <v>0</v>
          </cell>
          <cell r="X69">
            <v>0</v>
          </cell>
        </row>
        <row r="70">
          <cell r="J70">
            <v>42648.123</v>
          </cell>
          <cell r="K70">
            <v>47808.952035603805</v>
          </cell>
          <cell r="L70">
            <v>9203.4686926855393</v>
          </cell>
          <cell r="M70">
            <v>0</v>
          </cell>
          <cell r="N70">
            <v>0</v>
          </cell>
          <cell r="O70">
            <v>15621.892382107309</v>
          </cell>
          <cell r="P70">
            <v>106220.82278779995</v>
          </cell>
          <cell r="Q70">
            <v>0</v>
          </cell>
          <cell r="R70">
            <v>0</v>
          </cell>
          <cell r="S70">
            <v>0</v>
          </cell>
          <cell r="T70">
            <v>0</v>
          </cell>
          <cell r="U70">
            <v>0</v>
          </cell>
          <cell r="V70">
            <v>0</v>
          </cell>
          <cell r="W70">
            <v>0</v>
          </cell>
          <cell r="X70">
            <v>0</v>
          </cell>
        </row>
        <row r="71">
          <cell r="J71">
            <v>42648.123</v>
          </cell>
          <cell r="K71">
            <v>64205.618242010169</v>
          </cell>
          <cell r="L71">
            <v>12359.911109216539</v>
          </cell>
          <cell r="M71">
            <v>0</v>
          </cell>
          <cell r="N71">
            <v>0</v>
          </cell>
          <cell r="O71">
            <v>15621.892382107309</v>
          </cell>
          <cell r="P71">
            <v>146217.09441223988</v>
          </cell>
          <cell r="Q71">
            <v>0</v>
          </cell>
          <cell r="R71">
            <v>0</v>
          </cell>
          <cell r="S71">
            <v>4760680.0858925767</v>
          </cell>
          <cell r="T71">
            <v>20826145.029530343</v>
          </cell>
          <cell r="U71">
            <v>72708.957125999994</v>
          </cell>
          <cell r="V71">
            <v>476107.13425580994</v>
          </cell>
          <cell r="W71">
            <v>428802.71964961494</v>
          </cell>
          <cell r="X71">
            <v>142934.23988320498</v>
          </cell>
        </row>
        <row r="72">
          <cell r="J72">
            <v>42648.123</v>
          </cell>
          <cell r="K72">
            <v>68884.674853869743</v>
          </cell>
          <cell r="L72">
            <v>13260.653526797309</v>
          </cell>
          <cell r="M72">
            <v>0</v>
          </cell>
          <cell r="N72">
            <v>0</v>
          </cell>
          <cell r="O72">
            <v>15621.892382107309</v>
          </cell>
          <cell r="P72">
            <v>156872.82955052156</v>
          </cell>
          <cell r="Q72">
            <v>0</v>
          </cell>
          <cell r="R72">
            <v>0</v>
          </cell>
          <cell r="S72">
            <v>0</v>
          </cell>
          <cell r="T72">
            <v>0</v>
          </cell>
          <cell r="U72">
            <v>0</v>
          </cell>
          <cell r="V72">
            <v>0</v>
          </cell>
          <cell r="W72">
            <v>0</v>
          </cell>
          <cell r="X72">
            <v>0</v>
          </cell>
        </row>
        <row r="73">
          <cell r="J73">
            <v>42648.123</v>
          </cell>
          <cell r="K73">
            <v>71284.319159131788</v>
          </cell>
          <cell r="L73">
            <v>13722.597374062847</v>
          </cell>
          <cell r="M73">
            <v>0</v>
          </cell>
          <cell r="N73">
            <v>0</v>
          </cell>
          <cell r="O73">
            <v>15621.892382107309</v>
          </cell>
          <cell r="P73">
            <v>162337.60082047124</v>
          </cell>
          <cell r="Q73">
            <v>0</v>
          </cell>
          <cell r="R73">
            <v>0</v>
          </cell>
          <cell r="S73">
            <v>0</v>
          </cell>
          <cell r="T73">
            <v>0</v>
          </cell>
          <cell r="U73">
            <v>0</v>
          </cell>
          <cell r="V73">
            <v>0</v>
          </cell>
          <cell r="W73">
            <v>0</v>
          </cell>
          <cell r="X73">
            <v>0</v>
          </cell>
        </row>
        <row r="74">
          <cell r="J74">
            <v>42648.123</v>
          </cell>
          <cell r="K74">
            <v>67405.562722564704</v>
          </cell>
          <cell r="L74">
            <v>12975.916848543002</v>
          </cell>
          <cell r="M74">
            <v>0</v>
          </cell>
          <cell r="N74">
            <v>0</v>
          </cell>
          <cell r="O74">
            <v>15621.892382107309</v>
          </cell>
          <cell r="P74">
            <v>153504.4097132711</v>
          </cell>
          <cell r="Q74">
            <v>0</v>
          </cell>
          <cell r="R74">
            <v>0</v>
          </cell>
          <cell r="S74">
            <v>0</v>
          </cell>
          <cell r="T74">
            <v>0</v>
          </cell>
          <cell r="U74">
            <v>0</v>
          </cell>
          <cell r="V74">
            <v>0</v>
          </cell>
          <cell r="W74">
            <v>0</v>
          </cell>
          <cell r="X74">
            <v>0</v>
          </cell>
        </row>
        <row r="75">
          <cell r="J75">
            <v>42648.123</v>
          </cell>
          <cell r="K75">
            <v>80167.033219622099</v>
          </cell>
          <cell r="L75">
            <v>15432.565429855385</v>
          </cell>
          <cell r="M75">
            <v>0</v>
          </cell>
          <cell r="N75">
            <v>0</v>
          </cell>
          <cell r="O75">
            <v>15621.892382107309</v>
          </cell>
          <cell r="P75">
            <v>182566.43243959933</v>
          </cell>
          <cell r="Q75">
            <v>0</v>
          </cell>
          <cell r="R75">
            <v>0</v>
          </cell>
          <cell r="S75">
            <v>0</v>
          </cell>
          <cell r="T75">
            <v>0</v>
          </cell>
          <cell r="U75">
            <v>0</v>
          </cell>
          <cell r="V75">
            <v>0</v>
          </cell>
          <cell r="W75">
            <v>0</v>
          </cell>
          <cell r="X75">
            <v>0</v>
          </cell>
        </row>
        <row r="76">
          <cell r="J76">
            <v>42648.123</v>
          </cell>
          <cell r="K76">
            <v>50397.577203789246</v>
          </cell>
          <cell r="L76">
            <v>9701.7923261914621</v>
          </cell>
          <cell r="M76">
            <v>0</v>
          </cell>
          <cell r="N76">
            <v>0</v>
          </cell>
          <cell r="O76">
            <v>15621.892382107309</v>
          </cell>
          <cell r="P76">
            <v>114771.68986020327</v>
          </cell>
          <cell r="Q76">
            <v>0</v>
          </cell>
          <cell r="R76">
            <v>0</v>
          </cell>
          <cell r="S76">
            <v>0</v>
          </cell>
          <cell r="T76">
            <v>0</v>
          </cell>
          <cell r="U76">
            <v>0</v>
          </cell>
          <cell r="V76">
            <v>0</v>
          </cell>
          <cell r="W76">
            <v>0</v>
          </cell>
          <cell r="X76">
            <v>0</v>
          </cell>
        </row>
        <row r="77">
          <cell r="J77">
            <v>42648.123</v>
          </cell>
          <cell r="K77">
            <v>43952.318228362128</v>
          </cell>
          <cell r="L77">
            <v>8461.046886876693</v>
          </cell>
          <cell r="M77">
            <v>0</v>
          </cell>
          <cell r="N77">
            <v>0</v>
          </cell>
          <cell r="O77">
            <v>16012.439691659989</v>
          </cell>
          <cell r="P77">
            <v>100093.73696565829</v>
          </cell>
          <cell r="Q77">
            <v>0</v>
          </cell>
          <cell r="R77">
            <v>0</v>
          </cell>
          <cell r="S77">
            <v>0</v>
          </cell>
          <cell r="T77">
            <v>0</v>
          </cell>
          <cell r="U77">
            <v>0</v>
          </cell>
          <cell r="V77">
            <v>0</v>
          </cell>
          <cell r="W77">
            <v>0</v>
          </cell>
          <cell r="X77">
            <v>0</v>
          </cell>
        </row>
        <row r="78">
          <cell r="J78">
            <v>43714.891499999998</v>
          </cell>
          <cell r="K78">
            <v>48810.540321170898</v>
          </cell>
          <cell r="L78">
            <v>9396.2795792808447</v>
          </cell>
          <cell r="M78">
            <v>0</v>
          </cell>
          <cell r="N78">
            <v>0</v>
          </cell>
          <cell r="O78">
            <v>16012.439691659989</v>
          </cell>
          <cell r="P78">
            <v>108444.92924577305</v>
          </cell>
          <cell r="Q78">
            <v>0</v>
          </cell>
          <cell r="R78">
            <v>0</v>
          </cell>
          <cell r="S78">
            <v>0</v>
          </cell>
          <cell r="T78">
            <v>0</v>
          </cell>
          <cell r="U78">
            <v>0</v>
          </cell>
          <cell r="V78">
            <v>0</v>
          </cell>
          <cell r="W78">
            <v>0</v>
          </cell>
          <cell r="X78">
            <v>0</v>
          </cell>
        </row>
        <row r="79">
          <cell r="J79">
            <v>43714.891499999998</v>
          </cell>
          <cell r="K79">
            <v>46781.043106243167</v>
          </cell>
          <cell r="L79">
            <v>9005.5909470437291</v>
          </cell>
          <cell r="M79">
            <v>0</v>
          </cell>
          <cell r="N79">
            <v>0</v>
          </cell>
          <cell r="O79">
            <v>16012.439691659989</v>
          </cell>
          <cell r="P79">
            <v>103935.88918128783</v>
          </cell>
          <cell r="Q79">
            <v>0</v>
          </cell>
          <cell r="R79">
            <v>0</v>
          </cell>
          <cell r="S79">
            <v>0</v>
          </cell>
          <cell r="T79">
            <v>0</v>
          </cell>
          <cell r="U79">
            <v>0</v>
          </cell>
          <cell r="V79">
            <v>0</v>
          </cell>
          <cell r="W79">
            <v>0</v>
          </cell>
          <cell r="X79">
            <v>0</v>
          </cell>
        </row>
        <row r="80">
          <cell r="J80">
            <v>43714.891499999998</v>
          </cell>
          <cell r="K80">
            <v>43265.254260832844</v>
          </cell>
          <cell r="L80">
            <v>8328.7835461048835</v>
          </cell>
          <cell r="M80">
            <v>0</v>
          </cell>
          <cell r="N80">
            <v>0</v>
          </cell>
          <cell r="O80">
            <v>16012.439691659989</v>
          </cell>
          <cell r="P80">
            <v>96124.677298057941</v>
          </cell>
          <cell r="Q80">
            <v>0</v>
          </cell>
          <cell r="R80">
            <v>0</v>
          </cell>
          <cell r="S80">
            <v>0</v>
          </cell>
          <cell r="T80">
            <v>0</v>
          </cell>
          <cell r="U80">
            <v>0</v>
          </cell>
          <cell r="V80">
            <v>0</v>
          </cell>
          <cell r="W80">
            <v>0</v>
          </cell>
          <cell r="X80">
            <v>0</v>
          </cell>
        </row>
        <row r="81">
          <cell r="J81">
            <v>43714.891499999998</v>
          </cell>
          <cell r="K81">
            <v>23736.601753790306</v>
          </cell>
          <cell r="L81">
            <v>4569.4176887429994</v>
          </cell>
          <cell r="M81">
            <v>0</v>
          </cell>
          <cell r="N81">
            <v>0</v>
          </cell>
          <cell r="O81">
            <v>16012.439691659989</v>
          </cell>
          <cell r="P81">
            <v>52736.849065536684</v>
          </cell>
          <cell r="Q81">
            <v>0</v>
          </cell>
          <cell r="R81">
            <v>0</v>
          </cell>
          <cell r="S81">
            <v>0</v>
          </cell>
          <cell r="T81">
            <v>0</v>
          </cell>
          <cell r="U81">
            <v>0</v>
          </cell>
          <cell r="V81">
            <v>0</v>
          </cell>
          <cell r="W81">
            <v>0</v>
          </cell>
          <cell r="X81">
            <v>0</v>
          </cell>
        </row>
        <row r="82">
          <cell r="J82">
            <v>43714.891499999998</v>
          </cell>
          <cell r="K82">
            <v>47045.646212392749</v>
          </cell>
          <cell r="L82">
            <v>9056.5284033096905</v>
          </cell>
          <cell r="M82">
            <v>0</v>
          </cell>
          <cell r="N82">
            <v>0</v>
          </cell>
          <cell r="O82">
            <v>16012.439691659989</v>
          </cell>
          <cell r="P82">
            <v>104523.77173566629</v>
          </cell>
          <cell r="Q82">
            <v>0</v>
          </cell>
          <cell r="R82">
            <v>0</v>
          </cell>
          <cell r="S82">
            <v>0</v>
          </cell>
          <cell r="T82">
            <v>0</v>
          </cell>
          <cell r="U82">
            <v>0</v>
          </cell>
          <cell r="V82">
            <v>0</v>
          </cell>
          <cell r="W82">
            <v>0</v>
          </cell>
          <cell r="X82">
            <v>0</v>
          </cell>
        </row>
        <row r="83">
          <cell r="J83">
            <v>43714.891499999998</v>
          </cell>
          <cell r="K83">
            <v>59247.648700735554</v>
          </cell>
          <cell r="L83">
            <v>11405.47652093215</v>
          </cell>
          <cell r="M83">
            <v>0</v>
          </cell>
          <cell r="N83">
            <v>0</v>
          </cell>
          <cell r="O83">
            <v>16012.439691659989</v>
          </cell>
          <cell r="P83">
            <v>134923.45060556519</v>
          </cell>
          <cell r="Q83">
            <v>0</v>
          </cell>
          <cell r="R83">
            <v>0</v>
          </cell>
          <cell r="S83">
            <v>0</v>
          </cell>
          <cell r="T83">
            <v>0</v>
          </cell>
          <cell r="U83">
            <v>0</v>
          </cell>
          <cell r="V83">
            <v>0</v>
          </cell>
          <cell r="W83">
            <v>0</v>
          </cell>
          <cell r="X83">
            <v>0</v>
          </cell>
        </row>
        <row r="84">
          <cell r="J84">
            <v>43714.891499999998</v>
          </cell>
          <cell r="K84">
            <v>63723.270434691643</v>
          </cell>
          <cell r="L84">
            <v>12267.056680189611</v>
          </cell>
          <cell r="M84">
            <v>0</v>
          </cell>
          <cell r="N84">
            <v>0</v>
          </cell>
          <cell r="O84">
            <v>16012.439691659989</v>
          </cell>
          <cell r="P84">
            <v>145115.69183695639</v>
          </cell>
          <cell r="Q84">
            <v>0</v>
          </cell>
          <cell r="R84">
            <v>0</v>
          </cell>
          <cell r="S84">
            <v>0</v>
          </cell>
          <cell r="T84">
            <v>0</v>
          </cell>
          <cell r="U84">
            <v>0</v>
          </cell>
          <cell r="V84">
            <v>0</v>
          </cell>
          <cell r="W84">
            <v>0</v>
          </cell>
          <cell r="X84">
            <v>0</v>
          </cell>
        </row>
        <row r="85">
          <cell r="J85">
            <v>43714.891499999998</v>
          </cell>
          <cell r="K85">
            <v>63299.845574490195</v>
          </cell>
          <cell r="L85">
            <v>12185.54522096192</v>
          </cell>
          <cell r="M85">
            <v>0</v>
          </cell>
          <cell r="N85">
            <v>0</v>
          </cell>
          <cell r="O85">
            <v>16012.439691659989</v>
          </cell>
          <cell r="P85">
            <v>144151.43512021939</v>
          </cell>
          <cell r="Q85">
            <v>0</v>
          </cell>
          <cell r="R85">
            <v>0</v>
          </cell>
          <cell r="S85">
            <v>0</v>
          </cell>
          <cell r="T85">
            <v>0</v>
          </cell>
          <cell r="U85">
            <v>0</v>
          </cell>
          <cell r="V85">
            <v>0</v>
          </cell>
          <cell r="W85">
            <v>0</v>
          </cell>
          <cell r="X85">
            <v>0</v>
          </cell>
        </row>
        <row r="86">
          <cell r="J86">
            <v>43714.891499999998</v>
          </cell>
          <cell r="K86">
            <v>57935.495784417501</v>
          </cell>
          <cell r="L86">
            <v>11152.880348642997</v>
          </cell>
          <cell r="M86">
            <v>0</v>
          </cell>
          <cell r="N86">
            <v>0</v>
          </cell>
          <cell r="O86">
            <v>16012.439691659989</v>
          </cell>
          <cell r="P86">
            <v>131935.31178361748</v>
          </cell>
          <cell r="Q86">
            <v>0</v>
          </cell>
          <cell r="R86">
            <v>0</v>
          </cell>
          <cell r="S86">
            <v>0</v>
          </cell>
          <cell r="T86">
            <v>0</v>
          </cell>
          <cell r="U86">
            <v>0</v>
          </cell>
          <cell r="V86">
            <v>0</v>
          </cell>
          <cell r="W86">
            <v>0</v>
          </cell>
          <cell r="X86">
            <v>0</v>
          </cell>
        </row>
        <row r="87">
          <cell r="J87">
            <v>43714.891499999998</v>
          </cell>
          <cell r="K87">
            <v>72217.640275157333</v>
          </cell>
          <cell r="L87">
            <v>13902.26648007392</v>
          </cell>
          <cell r="M87">
            <v>0</v>
          </cell>
          <cell r="N87">
            <v>0</v>
          </cell>
          <cell r="O87">
            <v>16012.439691659989</v>
          </cell>
          <cell r="P87">
            <v>164459.74539399229</v>
          </cell>
          <cell r="Q87">
            <v>0</v>
          </cell>
          <cell r="R87">
            <v>0</v>
          </cell>
          <cell r="S87">
            <v>0</v>
          </cell>
          <cell r="T87">
            <v>0</v>
          </cell>
          <cell r="U87">
            <v>0</v>
          </cell>
          <cell r="V87">
            <v>0</v>
          </cell>
          <cell r="W87">
            <v>0</v>
          </cell>
          <cell r="X87">
            <v>0</v>
          </cell>
        </row>
        <row r="88">
          <cell r="J88">
            <v>43714.891499999998</v>
          </cell>
          <cell r="K88">
            <v>46562.578037813197</v>
          </cell>
          <cell r="L88">
            <v>8963.5352998870367</v>
          </cell>
          <cell r="M88">
            <v>0</v>
          </cell>
          <cell r="N88">
            <v>0</v>
          </cell>
          <cell r="O88">
            <v>16012.439691659989</v>
          </cell>
          <cell r="P88">
            <v>106036.00034299197</v>
          </cell>
          <cell r="Q88">
            <v>0</v>
          </cell>
          <cell r="R88">
            <v>0</v>
          </cell>
          <cell r="S88">
            <v>0</v>
          </cell>
          <cell r="T88">
            <v>0</v>
          </cell>
          <cell r="U88">
            <v>0</v>
          </cell>
          <cell r="V88">
            <v>0</v>
          </cell>
          <cell r="W88">
            <v>0</v>
          </cell>
          <cell r="X88">
            <v>0</v>
          </cell>
        </row>
        <row r="89">
          <cell r="J89">
            <v>43714.891499999998</v>
          </cell>
          <cell r="K89">
            <v>44855.066382243036</v>
          </cell>
          <cell r="L89">
            <v>8634.8305407295356</v>
          </cell>
          <cell r="M89">
            <v>0</v>
          </cell>
          <cell r="N89">
            <v>0</v>
          </cell>
          <cell r="O89">
            <v>16412.75068395149</v>
          </cell>
          <cell r="P89">
            <v>102147.51920372463</v>
          </cell>
          <cell r="Q89">
            <v>0</v>
          </cell>
          <cell r="R89">
            <v>0</v>
          </cell>
          <cell r="S89">
            <v>0</v>
          </cell>
          <cell r="T89">
            <v>0</v>
          </cell>
          <cell r="U89">
            <v>0</v>
          </cell>
          <cell r="V89">
            <v>0</v>
          </cell>
          <cell r="W89">
            <v>0</v>
          </cell>
          <cell r="X89">
            <v>0</v>
          </cell>
        </row>
        <row r="90">
          <cell r="J90">
            <v>44808.046499999997</v>
          </cell>
          <cell r="K90">
            <v>50985.703028360149</v>
          </cell>
          <cell r="L90">
            <v>9815.0095665477693</v>
          </cell>
          <cell r="M90">
            <v>0</v>
          </cell>
          <cell r="N90">
            <v>0</v>
          </cell>
          <cell r="O90">
            <v>16412.75068395149</v>
          </cell>
          <cell r="P90">
            <v>113276.05779868015</v>
          </cell>
          <cell r="Q90">
            <v>0</v>
          </cell>
          <cell r="R90">
            <v>0</v>
          </cell>
          <cell r="S90">
            <v>0</v>
          </cell>
          <cell r="T90">
            <v>0</v>
          </cell>
          <cell r="U90">
            <v>0</v>
          </cell>
          <cell r="V90">
            <v>0</v>
          </cell>
          <cell r="W90">
            <v>0</v>
          </cell>
          <cell r="X90">
            <v>0</v>
          </cell>
        </row>
        <row r="91">
          <cell r="J91">
            <v>44808.046499999997</v>
          </cell>
          <cell r="K91">
            <v>47633.127393801944</v>
          </cell>
          <cell r="L91">
            <v>9169.6215465481146</v>
          </cell>
          <cell r="M91">
            <v>0</v>
          </cell>
          <cell r="N91">
            <v>0</v>
          </cell>
          <cell r="O91">
            <v>16412.75068395149</v>
          </cell>
          <cell r="P91">
            <v>105827.56677476662</v>
          </cell>
          <cell r="Q91">
            <v>0</v>
          </cell>
          <cell r="R91">
            <v>0</v>
          </cell>
          <cell r="S91">
            <v>0</v>
          </cell>
          <cell r="T91">
            <v>0</v>
          </cell>
          <cell r="U91">
            <v>0</v>
          </cell>
          <cell r="V91">
            <v>0</v>
          </cell>
          <cell r="W91">
            <v>0</v>
          </cell>
          <cell r="X91">
            <v>0</v>
          </cell>
        </row>
        <row r="92">
          <cell r="J92">
            <v>44808.046499999997</v>
          </cell>
          <cell r="K92">
            <v>43767.58588673982</v>
          </cell>
          <cell r="L92">
            <v>8425.4849627964231</v>
          </cell>
          <cell r="M92">
            <v>0</v>
          </cell>
          <cell r="N92">
            <v>0</v>
          </cell>
          <cell r="O92">
            <v>16412.75068395149</v>
          </cell>
          <cell r="P92">
            <v>97239.408189729453</v>
          </cell>
          <cell r="Q92">
            <v>0</v>
          </cell>
          <cell r="R92">
            <v>0</v>
          </cell>
          <cell r="S92">
            <v>0</v>
          </cell>
          <cell r="T92">
            <v>0</v>
          </cell>
          <cell r="U92">
            <v>0</v>
          </cell>
          <cell r="V92">
            <v>0</v>
          </cell>
          <cell r="W92">
            <v>0</v>
          </cell>
          <cell r="X92">
            <v>0</v>
          </cell>
        </row>
        <row r="93">
          <cell r="J93">
            <v>44808.046499999997</v>
          </cell>
          <cell r="K93">
            <v>24248.317070913588</v>
          </cell>
          <cell r="L93">
            <v>4667.9255141645772</v>
          </cell>
          <cell r="M93">
            <v>0</v>
          </cell>
          <cell r="N93">
            <v>0</v>
          </cell>
          <cell r="O93">
            <v>16412.75068395149</v>
          </cell>
          <cell r="P93">
            <v>53873.019354419484</v>
          </cell>
          <cell r="Q93">
            <v>0</v>
          </cell>
          <cell r="R93">
            <v>0</v>
          </cell>
          <cell r="S93">
            <v>0</v>
          </cell>
          <cell r="T93">
            <v>0</v>
          </cell>
          <cell r="U93">
            <v>0</v>
          </cell>
          <cell r="V93">
            <v>0</v>
          </cell>
          <cell r="W93">
            <v>0</v>
          </cell>
          <cell r="X93">
            <v>0</v>
          </cell>
        </row>
        <row r="94">
          <cell r="J94">
            <v>44808.046499999997</v>
          </cell>
          <cell r="K94">
            <v>46666.504138503486</v>
          </cell>
          <cell r="L94">
            <v>8983.5416077714617</v>
          </cell>
          <cell r="M94">
            <v>0</v>
          </cell>
          <cell r="N94">
            <v>0</v>
          </cell>
          <cell r="O94">
            <v>16412.75068395149</v>
          </cell>
          <cell r="P94">
            <v>103679.99862853881</v>
          </cell>
          <cell r="Q94">
            <v>0</v>
          </cell>
          <cell r="R94">
            <v>0</v>
          </cell>
          <cell r="S94">
            <v>0</v>
          </cell>
          <cell r="T94">
            <v>0</v>
          </cell>
          <cell r="U94">
            <v>0</v>
          </cell>
          <cell r="V94">
            <v>0</v>
          </cell>
          <cell r="W94">
            <v>0</v>
          </cell>
          <cell r="X94">
            <v>0</v>
          </cell>
        </row>
        <row r="95">
          <cell r="J95">
            <v>44808.046499999997</v>
          </cell>
          <cell r="K95">
            <v>57597.874485106433</v>
          </cell>
          <cell r="L95">
            <v>11087.886515356731</v>
          </cell>
          <cell r="M95">
            <v>0</v>
          </cell>
          <cell r="N95">
            <v>0</v>
          </cell>
          <cell r="O95">
            <v>16412.75068395149</v>
          </cell>
          <cell r="P95">
            <v>131171.01393194354</v>
          </cell>
          <cell r="Q95">
            <v>0</v>
          </cell>
          <cell r="R95">
            <v>0</v>
          </cell>
          <cell r="S95">
            <v>0</v>
          </cell>
          <cell r="T95">
            <v>0</v>
          </cell>
          <cell r="U95">
            <v>0</v>
          </cell>
          <cell r="V95">
            <v>0</v>
          </cell>
          <cell r="W95">
            <v>0</v>
          </cell>
          <cell r="X95">
            <v>0</v>
          </cell>
        </row>
        <row r="96">
          <cell r="J96">
            <v>44808.046499999997</v>
          </cell>
          <cell r="K96">
            <v>65047.455112765572</v>
          </cell>
          <cell r="L96">
            <v>12521.969028381462</v>
          </cell>
          <cell r="M96">
            <v>0</v>
          </cell>
          <cell r="N96">
            <v>0</v>
          </cell>
          <cell r="O96">
            <v>16412.75068395149</v>
          </cell>
          <cell r="P96">
            <v>148136.38032841514</v>
          </cell>
          <cell r="Q96">
            <v>0</v>
          </cell>
          <cell r="R96">
            <v>0</v>
          </cell>
          <cell r="S96">
            <v>0</v>
          </cell>
          <cell r="T96">
            <v>0</v>
          </cell>
          <cell r="U96">
            <v>0</v>
          </cell>
          <cell r="V96">
            <v>0</v>
          </cell>
          <cell r="W96">
            <v>0</v>
          </cell>
          <cell r="X96">
            <v>0</v>
          </cell>
        </row>
        <row r="97">
          <cell r="J97">
            <v>44808.046499999997</v>
          </cell>
          <cell r="K97">
            <v>60988.426276421233</v>
          </cell>
          <cell r="L97">
            <v>11740.5851404815</v>
          </cell>
          <cell r="M97">
            <v>0</v>
          </cell>
          <cell r="N97">
            <v>0</v>
          </cell>
          <cell r="O97">
            <v>16412.75068395149</v>
          </cell>
          <cell r="P97">
            <v>138892.51616151855</v>
          </cell>
          <cell r="Q97">
            <v>0</v>
          </cell>
          <cell r="R97">
            <v>0</v>
          </cell>
          <cell r="S97">
            <v>0</v>
          </cell>
          <cell r="T97">
            <v>0</v>
          </cell>
          <cell r="U97">
            <v>0</v>
          </cell>
          <cell r="V97">
            <v>0</v>
          </cell>
          <cell r="W97">
            <v>0</v>
          </cell>
          <cell r="X97">
            <v>0</v>
          </cell>
        </row>
        <row r="98">
          <cell r="J98">
            <v>44808.046499999997</v>
          </cell>
          <cell r="K98">
            <v>58956.621318182006</v>
          </cell>
          <cell r="L98">
            <v>11349.452255810191</v>
          </cell>
          <cell r="M98">
            <v>0</v>
          </cell>
          <cell r="N98">
            <v>0</v>
          </cell>
          <cell r="O98">
            <v>16412.75068395149</v>
          </cell>
          <cell r="P98">
            <v>134265.36769698441</v>
          </cell>
          <cell r="Q98">
            <v>0</v>
          </cell>
          <cell r="R98">
            <v>0</v>
          </cell>
          <cell r="S98">
            <v>0</v>
          </cell>
          <cell r="T98">
            <v>0</v>
          </cell>
          <cell r="U98">
            <v>0</v>
          </cell>
          <cell r="V98">
            <v>0</v>
          </cell>
          <cell r="W98">
            <v>0</v>
          </cell>
          <cell r="X98">
            <v>0</v>
          </cell>
        </row>
        <row r="99">
          <cell r="J99">
            <v>44808.046499999997</v>
          </cell>
          <cell r="K99">
            <v>74660.41054787561</v>
          </cell>
          <cell r="L99">
            <v>14372.512297460655</v>
          </cell>
          <cell r="M99">
            <v>0</v>
          </cell>
          <cell r="N99">
            <v>0</v>
          </cell>
          <cell r="O99">
            <v>16412.75068395149</v>
          </cell>
          <cell r="P99">
            <v>170028.52691504004</v>
          </cell>
          <cell r="Q99">
            <v>0</v>
          </cell>
          <cell r="R99">
            <v>0</v>
          </cell>
          <cell r="S99">
            <v>0</v>
          </cell>
          <cell r="T99">
            <v>0</v>
          </cell>
          <cell r="U99">
            <v>0</v>
          </cell>
          <cell r="V99">
            <v>0</v>
          </cell>
          <cell r="W99">
            <v>0</v>
          </cell>
          <cell r="X99">
            <v>0</v>
          </cell>
        </row>
        <row r="100">
          <cell r="J100">
            <v>44808.046499999997</v>
          </cell>
          <cell r="K100">
            <v>46383.789338870549</v>
          </cell>
          <cell r="L100">
            <v>8929.1175575341149</v>
          </cell>
          <cell r="M100">
            <v>0</v>
          </cell>
          <cell r="N100">
            <v>0</v>
          </cell>
          <cell r="O100">
            <v>16412.75068395149</v>
          </cell>
          <cell r="P100">
            <v>105632.5208521118</v>
          </cell>
          <cell r="Q100">
            <v>0</v>
          </cell>
          <cell r="R100">
            <v>0</v>
          </cell>
          <cell r="S100">
            <v>0</v>
          </cell>
          <cell r="T100">
            <v>0</v>
          </cell>
          <cell r="U100">
            <v>0</v>
          </cell>
          <cell r="V100">
            <v>0</v>
          </cell>
          <cell r="W100">
            <v>0</v>
          </cell>
          <cell r="X100">
            <v>0</v>
          </cell>
        </row>
        <row r="101">
          <cell r="J101">
            <v>44808.046499999997</v>
          </cell>
          <cell r="K101">
            <v>45539.819324549564</v>
          </cell>
          <cell r="L101">
            <v>8766.6489972823838</v>
          </cell>
          <cell r="M101">
            <v>0</v>
          </cell>
          <cell r="N101">
            <v>0</v>
          </cell>
          <cell r="O101">
            <v>16823.069451050276</v>
          </cell>
          <cell r="P101">
            <v>103710.49849458077</v>
          </cell>
          <cell r="Q101">
            <v>0</v>
          </cell>
          <cell r="R101">
            <v>0</v>
          </cell>
          <cell r="S101">
            <v>0</v>
          </cell>
          <cell r="T101">
            <v>0</v>
          </cell>
          <cell r="U101">
            <v>0</v>
          </cell>
          <cell r="V101">
            <v>0</v>
          </cell>
          <cell r="W101">
            <v>0</v>
          </cell>
          <cell r="X101">
            <v>0</v>
          </cell>
        </row>
        <row r="102">
          <cell r="J102">
            <v>45927.587999999996</v>
          </cell>
          <cell r="K102">
            <v>50171.023657143698</v>
          </cell>
          <cell r="L102">
            <v>9658.1796054563092</v>
          </cell>
          <cell r="M102">
            <v>0</v>
          </cell>
          <cell r="N102">
            <v>0</v>
          </cell>
          <cell r="O102">
            <v>16823.069451050276</v>
          </cell>
          <cell r="P102">
            <v>111472.24637119303</v>
          </cell>
          <cell r="Q102">
            <v>0</v>
          </cell>
          <cell r="R102">
            <v>0</v>
          </cell>
          <cell r="S102">
            <v>0</v>
          </cell>
          <cell r="T102">
            <v>0</v>
          </cell>
          <cell r="U102">
            <v>0</v>
          </cell>
          <cell r="V102">
            <v>0</v>
          </cell>
          <cell r="W102">
            <v>0</v>
          </cell>
          <cell r="X102">
            <v>0</v>
          </cell>
        </row>
        <row r="103">
          <cell r="J103">
            <v>45927.587999999996</v>
          </cell>
          <cell r="K103">
            <v>48380.371335985204</v>
          </cell>
          <cell r="L103">
            <v>9313.469841372922</v>
          </cell>
          <cell r="M103">
            <v>0</v>
          </cell>
          <cell r="N103">
            <v>0</v>
          </cell>
          <cell r="O103">
            <v>16823.069451050276</v>
          </cell>
          <cell r="P103">
            <v>107493.69416796514</v>
          </cell>
          <cell r="Q103">
            <v>0</v>
          </cell>
          <cell r="R103">
            <v>0</v>
          </cell>
          <cell r="S103">
            <v>0</v>
          </cell>
          <cell r="T103">
            <v>0</v>
          </cell>
          <cell r="U103">
            <v>0</v>
          </cell>
          <cell r="V103">
            <v>0</v>
          </cell>
          <cell r="W103">
            <v>0</v>
          </cell>
          <cell r="X103">
            <v>0</v>
          </cell>
        </row>
        <row r="104">
          <cell r="J104">
            <v>45927.587999999996</v>
          </cell>
          <cell r="K104">
            <v>45351.583063000369</v>
          </cell>
          <cell r="L104">
            <v>8730.412550628922</v>
          </cell>
          <cell r="M104">
            <v>0</v>
          </cell>
          <cell r="N104">
            <v>0</v>
          </cell>
          <cell r="O104">
            <v>16823.069451050276</v>
          </cell>
          <cell r="P104">
            <v>100764.19558568392</v>
          </cell>
          <cell r="Q104">
            <v>0</v>
          </cell>
          <cell r="R104">
            <v>0</v>
          </cell>
          <cell r="S104">
            <v>0</v>
          </cell>
          <cell r="T104">
            <v>0</v>
          </cell>
          <cell r="U104">
            <v>0</v>
          </cell>
          <cell r="V104">
            <v>0</v>
          </cell>
          <cell r="W104">
            <v>0</v>
          </cell>
          <cell r="X104">
            <v>0</v>
          </cell>
        </row>
        <row r="105">
          <cell r="J105">
            <v>45927.587999999996</v>
          </cell>
          <cell r="K105">
            <v>24636.89902228865</v>
          </cell>
          <cell r="L105">
            <v>4742.729534578154</v>
          </cell>
          <cell r="M105">
            <v>0</v>
          </cell>
          <cell r="N105">
            <v>0</v>
          </cell>
          <cell r="O105">
            <v>16823.069451050276</v>
          </cell>
          <cell r="P105">
            <v>54739.374990681965</v>
          </cell>
          <cell r="Q105">
            <v>0</v>
          </cell>
          <cell r="R105">
            <v>0</v>
          </cell>
          <cell r="S105">
            <v>0</v>
          </cell>
          <cell r="T105">
            <v>0</v>
          </cell>
          <cell r="U105">
            <v>0</v>
          </cell>
          <cell r="V105">
            <v>0</v>
          </cell>
          <cell r="W105">
            <v>0</v>
          </cell>
          <cell r="X105">
            <v>0</v>
          </cell>
        </row>
        <row r="106">
          <cell r="J106">
            <v>45927.587999999996</v>
          </cell>
          <cell r="K106">
            <v>49106.481099969584</v>
          </cell>
          <cell r="L106">
            <v>9453.2496984027694</v>
          </cell>
          <cell r="M106">
            <v>0</v>
          </cell>
          <cell r="N106">
            <v>0</v>
          </cell>
          <cell r="O106">
            <v>16823.069451050276</v>
          </cell>
          <cell r="P106">
            <v>109106.99763684643</v>
          </cell>
          <cell r="Q106">
            <v>0</v>
          </cell>
          <cell r="R106">
            <v>0</v>
          </cell>
          <cell r="S106">
            <v>0</v>
          </cell>
          <cell r="T106">
            <v>0</v>
          </cell>
          <cell r="U106">
            <v>0</v>
          </cell>
          <cell r="V106">
            <v>0</v>
          </cell>
          <cell r="W106">
            <v>0</v>
          </cell>
          <cell r="X106">
            <v>0</v>
          </cell>
        </row>
        <row r="107">
          <cell r="J107">
            <v>45927.587999999996</v>
          </cell>
          <cell r="K107">
            <v>60481.634439480164</v>
          </cell>
          <cell r="L107">
            <v>11643.025110269538</v>
          </cell>
          <cell r="M107">
            <v>0</v>
          </cell>
          <cell r="N107">
            <v>0</v>
          </cell>
          <cell r="O107">
            <v>16823.069451050276</v>
          </cell>
          <cell r="P107">
            <v>137740.58775365274</v>
          </cell>
          <cell r="Q107">
            <v>0</v>
          </cell>
          <cell r="R107">
            <v>0</v>
          </cell>
          <cell r="S107">
            <v>0</v>
          </cell>
          <cell r="T107">
            <v>0</v>
          </cell>
          <cell r="U107">
            <v>0</v>
          </cell>
          <cell r="V107">
            <v>0</v>
          </cell>
          <cell r="W107">
            <v>0</v>
          </cell>
          <cell r="X107">
            <v>0</v>
          </cell>
        </row>
        <row r="108">
          <cell r="J108">
            <v>45927.587999999996</v>
          </cell>
          <cell r="K108">
            <v>67249.841985414634</v>
          </cell>
          <cell r="L108">
            <v>12945.939807253844</v>
          </cell>
          <cell r="M108">
            <v>0</v>
          </cell>
          <cell r="N108">
            <v>0</v>
          </cell>
          <cell r="O108">
            <v>16823.069451050276</v>
          </cell>
          <cell r="P108">
            <v>153154.47155582692</v>
          </cell>
          <cell r="Q108">
            <v>0</v>
          </cell>
          <cell r="R108">
            <v>0</v>
          </cell>
          <cell r="S108">
            <v>0</v>
          </cell>
          <cell r="T108">
            <v>0</v>
          </cell>
          <cell r="U108">
            <v>0</v>
          </cell>
          <cell r="V108">
            <v>0</v>
          </cell>
          <cell r="W108">
            <v>0</v>
          </cell>
          <cell r="X108">
            <v>0</v>
          </cell>
        </row>
        <row r="109">
          <cell r="J109">
            <v>45927.587999999996</v>
          </cell>
          <cell r="K109">
            <v>61414.151319402117</v>
          </cell>
          <cell r="L109">
            <v>11822.539396702154</v>
          </cell>
          <cell r="M109">
            <v>0</v>
          </cell>
          <cell r="N109">
            <v>0</v>
          </cell>
          <cell r="O109">
            <v>16823.069451050276</v>
          </cell>
          <cell r="P109">
            <v>139864.29727838756</v>
          </cell>
          <cell r="Q109">
            <v>0</v>
          </cell>
          <cell r="R109">
            <v>0</v>
          </cell>
          <cell r="S109">
            <v>0</v>
          </cell>
          <cell r="T109">
            <v>0</v>
          </cell>
          <cell r="U109">
            <v>0</v>
          </cell>
          <cell r="V109">
            <v>0</v>
          </cell>
          <cell r="W109">
            <v>0</v>
          </cell>
          <cell r="X109">
            <v>0</v>
          </cell>
        </row>
        <row r="110">
          <cell r="J110">
            <v>45927.587999999996</v>
          </cell>
          <cell r="K110">
            <v>62997.523484579244</v>
          </cell>
          <cell r="L110">
            <v>12127.346666692616</v>
          </cell>
          <cell r="M110">
            <v>0</v>
          </cell>
          <cell r="N110">
            <v>0</v>
          </cell>
          <cell r="O110">
            <v>16823.069451050276</v>
          </cell>
          <cell r="P110">
            <v>143470.26154647465</v>
          </cell>
          <cell r="Q110">
            <v>0</v>
          </cell>
          <cell r="R110">
            <v>0</v>
          </cell>
          <cell r="S110">
            <v>0</v>
          </cell>
          <cell r="T110">
            <v>0</v>
          </cell>
          <cell r="U110">
            <v>0</v>
          </cell>
          <cell r="V110">
            <v>0</v>
          </cell>
          <cell r="W110">
            <v>0</v>
          </cell>
          <cell r="X110">
            <v>0</v>
          </cell>
        </row>
        <row r="111">
          <cell r="J111">
            <v>45927.587999999996</v>
          </cell>
          <cell r="K111">
            <v>80151.997418086001</v>
          </cell>
          <cell r="L111">
            <v>15429.670960873846</v>
          </cell>
          <cell r="M111">
            <v>0</v>
          </cell>
          <cell r="N111">
            <v>0</v>
          </cell>
          <cell r="O111">
            <v>16823.069451050276</v>
          </cell>
          <cell r="P111">
            <v>182537.77921698827</v>
          </cell>
          <cell r="Q111">
            <v>0</v>
          </cell>
          <cell r="R111">
            <v>0</v>
          </cell>
          <cell r="S111">
            <v>0</v>
          </cell>
          <cell r="T111">
            <v>0</v>
          </cell>
          <cell r="U111">
            <v>0</v>
          </cell>
          <cell r="V111">
            <v>0</v>
          </cell>
          <cell r="W111">
            <v>0</v>
          </cell>
          <cell r="X111">
            <v>0</v>
          </cell>
        </row>
        <row r="112">
          <cell r="J112">
            <v>45927.587999999996</v>
          </cell>
          <cell r="K112">
            <v>47577.323934989006</v>
          </cell>
          <cell r="L112">
            <v>9158.8790942612304</v>
          </cell>
          <cell r="M112">
            <v>0</v>
          </cell>
          <cell r="N112">
            <v>0</v>
          </cell>
          <cell r="O112">
            <v>16823.069451050276</v>
          </cell>
          <cell r="P112">
            <v>108352.37214213819</v>
          </cell>
          <cell r="Q112">
            <v>0</v>
          </cell>
          <cell r="R112">
            <v>0</v>
          </cell>
          <cell r="S112">
            <v>0</v>
          </cell>
          <cell r="T112">
            <v>0</v>
          </cell>
          <cell r="U112">
            <v>0</v>
          </cell>
          <cell r="V112">
            <v>0</v>
          </cell>
          <cell r="W112">
            <v>0</v>
          </cell>
          <cell r="X112">
            <v>0</v>
          </cell>
        </row>
        <row r="113">
          <cell r="J113">
            <v>45927.587999999996</v>
          </cell>
          <cell r="K113">
            <v>46510.815071409968</v>
          </cell>
          <cell r="L113">
            <v>8953.5706631307694</v>
          </cell>
          <cell r="M113">
            <v>0</v>
          </cell>
          <cell r="N113">
            <v>0</v>
          </cell>
          <cell r="O113">
            <v>17243.646187326533</v>
          </cell>
          <cell r="P113">
            <v>105923.50990858114</v>
          </cell>
          <cell r="Q113">
            <v>0</v>
          </cell>
          <cell r="R113">
            <v>0</v>
          </cell>
          <cell r="S113">
            <v>0</v>
          </cell>
          <cell r="T113">
            <v>0</v>
          </cell>
          <cell r="U113">
            <v>0</v>
          </cell>
          <cell r="V113">
            <v>0</v>
          </cell>
          <cell r="W113">
            <v>0</v>
          </cell>
          <cell r="X113">
            <v>0</v>
          </cell>
        </row>
        <row r="114">
          <cell r="J114">
            <v>47077.285499999998</v>
          </cell>
          <cell r="K114">
            <v>49752.388749039346</v>
          </cell>
          <cell r="L114">
            <v>9577.590236596383</v>
          </cell>
          <cell r="M114">
            <v>0</v>
          </cell>
          <cell r="N114">
            <v>0</v>
          </cell>
          <cell r="O114">
            <v>17243.646187326533</v>
          </cell>
          <cell r="P114">
            <v>110538.75655112804</v>
          </cell>
          <cell r="Q114">
            <v>0</v>
          </cell>
          <cell r="R114">
            <v>0</v>
          </cell>
          <cell r="S114">
            <v>0</v>
          </cell>
          <cell r="T114">
            <v>0</v>
          </cell>
          <cell r="U114">
            <v>0</v>
          </cell>
          <cell r="V114">
            <v>0</v>
          </cell>
          <cell r="W114">
            <v>0</v>
          </cell>
          <cell r="X114">
            <v>0</v>
          </cell>
        </row>
        <row r="115">
          <cell r="J115">
            <v>47077.285499999998</v>
          </cell>
          <cell r="K115">
            <v>49488.596363414836</v>
          </cell>
          <cell r="L115">
            <v>9526.8088481933064</v>
          </cell>
          <cell r="M115">
            <v>0</v>
          </cell>
          <cell r="N115">
            <v>0</v>
          </cell>
          <cell r="O115">
            <v>17243.646187326533</v>
          </cell>
          <cell r="P115">
            <v>109952.66846515343</v>
          </cell>
          <cell r="Q115">
            <v>0</v>
          </cell>
          <cell r="R115">
            <v>390210.29324999999</v>
          </cell>
          <cell r="S115">
            <v>0</v>
          </cell>
          <cell r="T115">
            <v>0</v>
          </cell>
          <cell r="U115">
            <v>56654.150435999996</v>
          </cell>
          <cell r="V115">
            <v>525552.5896871849</v>
          </cell>
          <cell r="W115">
            <v>218505.85798499998</v>
          </cell>
          <cell r="X115">
            <v>24278.428664999996</v>
          </cell>
        </row>
        <row r="116">
          <cell r="J116">
            <v>47077.285499999998</v>
          </cell>
          <cell r="K116">
            <v>46218.683353468383</v>
          </cell>
          <cell r="L116">
            <v>8897.333807777537</v>
          </cell>
          <cell r="M116">
            <v>0</v>
          </cell>
          <cell r="N116">
            <v>0</v>
          </cell>
          <cell r="O116">
            <v>17243.646187326533</v>
          </cell>
          <cell r="P116">
            <v>102687.6480864723</v>
          </cell>
          <cell r="Q116">
            <v>0</v>
          </cell>
          <cell r="R116">
            <v>0</v>
          </cell>
          <cell r="S116">
            <v>0</v>
          </cell>
          <cell r="T116">
            <v>0</v>
          </cell>
          <cell r="U116">
            <v>0</v>
          </cell>
          <cell r="V116">
            <v>0</v>
          </cell>
          <cell r="W116">
            <v>0</v>
          </cell>
          <cell r="X116">
            <v>0</v>
          </cell>
        </row>
        <row r="117">
          <cell r="J117">
            <v>47077.285499999998</v>
          </cell>
          <cell r="K117">
            <v>24959.451830703791</v>
          </cell>
          <cell r="L117">
            <v>4804.8226060133065</v>
          </cell>
          <cell r="M117">
            <v>0</v>
          </cell>
          <cell r="N117">
            <v>0</v>
          </cell>
          <cell r="O117">
            <v>17243.646187326533</v>
          </cell>
          <cell r="P117">
            <v>55454.357849642867</v>
          </cell>
          <cell r="Q117">
            <v>0</v>
          </cell>
          <cell r="R117">
            <v>0</v>
          </cell>
          <cell r="S117">
            <v>0</v>
          </cell>
          <cell r="T117">
            <v>0</v>
          </cell>
          <cell r="U117">
            <v>0</v>
          </cell>
          <cell r="V117">
            <v>0</v>
          </cell>
          <cell r="W117">
            <v>0</v>
          </cell>
          <cell r="X117">
            <v>0</v>
          </cell>
        </row>
        <row r="118">
          <cell r="J118">
            <v>47077.285499999998</v>
          </cell>
          <cell r="K118">
            <v>47288.267956647884</v>
          </cell>
          <cell r="L118">
            <v>9103.2343345703048</v>
          </cell>
          <cell r="M118">
            <v>0</v>
          </cell>
          <cell r="N118">
            <v>0</v>
          </cell>
          <cell r="O118">
            <v>17243.646187326533</v>
          </cell>
          <cell r="P118">
            <v>105064.02749325961</v>
          </cell>
          <cell r="Q118">
            <v>0</v>
          </cell>
          <cell r="R118">
            <v>0</v>
          </cell>
          <cell r="S118">
            <v>0</v>
          </cell>
          <cell r="T118">
            <v>0</v>
          </cell>
          <cell r="U118">
            <v>0</v>
          </cell>
          <cell r="V118">
            <v>0</v>
          </cell>
          <cell r="W118">
            <v>0</v>
          </cell>
          <cell r="X118">
            <v>0</v>
          </cell>
        </row>
        <row r="119">
          <cell r="J119">
            <v>47077.285499999998</v>
          </cell>
          <cell r="K119">
            <v>58070.394737555216</v>
          </cell>
          <cell r="L119">
            <v>11178.849089621768</v>
          </cell>
          <cell r="M119">
            <v>0</v>
          </cell>
          <cell r="N119">
            <v>0</v>
          </cell>
          <cell r="O119">
            <v>17243.646187326533</v>
          </cell>
          <cell r="P119">
            <v>132238.48731407177</v>
          </cell>
          <cell r="Q119">
            <v>0</v>
          </cell>
          <cell r="R119">
            <v>0</v>
          </cell>
          <cell r="S119">
            <v>0</v>
          </cell>
          <cell r="T119">
            <v>0</v>
          </cell>
          <cell r="U119">
            <v>0</v>
          </cell>
          <cell r="V119">
            <v>0</v>
          </cell>
          <cell r="W119">
            <v>0</v>
          </cell>
          <cell r="X119">
            <v>0</v>
          </cell>
        </row>
        <row r="120">
          <cell r="J120">
            <v>47077.285499999998</v>
          </cell>
          <cell r="K120">
            <v>66930.279626284435</v>
          </cell>
          <cell r="L120">
            <v>12884.422412657423</v>
          </cell>
          <cell r="M120">
            <v>0</v>
          </cell>
          <cell r="N120">
            <v>0</v>
          </cell>
          <cell r="O120">
            <v>17243.646187326533</v>
          </cell>
          <cell r="P120">
            <v>152414.30634814914</v>
          </cell>
          <cell r="Q120">
            <v>0</v>
          </cell>
          <cell r="R120">
            <v>0</v>
          </cell>
          <cell r="S120">
            <v>0</v>
          </cell>
          <cell r="T120">
            <v>0</v>
          </cell>
          <cell r="U120">
            <v>0</v>
          </cell>
          <cell r="V120">
            <v>0</v>
          </cell>
          <cell r="W120">
            <v>0</v>
          </cell>
          <cell r="X120">
            <v>0</v>
          </cell>
        </row>
        <row r="121">
          <cell r="J121">
            <v>47077.285499999998</v>
          </cell>
          <cell r="K121">
            <v>61518.141868592909</v>
          </cell>
          <cell r="L121">
            <v>11842.558111253767</v>
          </cell>
          <cell r="M121">
            <v>0</v>
          </cell>
          <cell r="N121">
            <v>0</v>
          </cell>
          <cell r="O121">
            <v>17243.646187326533</v>
          </cell>
          <cell r="P121">
            <v>140089.73177883515</v>
          </cell>
          <cell r="Q121">
            <v>0</v>
          </cell>
          <cell r="R121">
            <v>0</v>
          </cell>
          <cell r="S121">
            <v>0</v>
          </cell>
          <cell r="T121">
            <v>0</v>
          </cell>
          <cell r="U121">
            <v>0</v>
          </cell>
          <cell r="V121">
            <v>0</v>
          </cell>
          <cell r="W121">
            <v>0</v>
          </cell>
          <cell r="X121">
            <v>0</v>
          </cell>
        </row>
        <row r="122">
          <cell r="J122">
            <v>47077.285499999998</v>
          </cell>
          <cell r="K122">
            <v>58843.140347876863</v>
          </cell>
          <cell r="L122">
            <v>11327.606586475267</v>
          </cell>
          <cell r="M122">
            <v>0</v>
          </cell>
          <cell r="N122">
            <v>0</v>
          </cell>
          <cell r="O122">
            <v>17243.646187326533</v>
          </cell>
          <cell r="P122">
            <v>133998.19139477154</v>
          </cell>
          <cell r="Q122">
            <v>0</v>
          </cell>
          <cell r="R122">
            <v>0</v>
          </cell>
          <cell r="S122">
            <v>0</v>
          </cell>
          <cell r="T122">
            <v>0</v>
          </cell>
          <cell r="U122">
            <v>0</v>
          </cell>
          <cell r="V122">
            <v>0</v>
          </cell>
          <cell r="W122">
            <v>0</v>
          </cell>
          <cell r="X122">
            <v>0</v>
          </cell>
        </row>
        <row r="123">
          <cell r="J123">
            <v>47077.285499999998</v>
          </cell>
          <cell r="K123">
            <v>71216.857519995974</v>
          </cell>
          <cell r="L123">
            <v>13709.610662216883</v>
          </cell>
          <cell r="M123">
            <v>0</v>
          </cell>
          <cell r="N123">
            <v>0</v>
          </cell>
          <cell r="O123">
            <v>17243.646187326533</v>
          </cell>
          <cell r="P123">
            <v>162175.74466762663</v>
          </cell>
          <cell r="Q123">
            <v>0</v>
          </cell>
          <cell r="R123">
            <v>0</v>
          </cell>
          <cell r="S123">
            <v>0</v>
          </cell>
          <cell r="T123">
            <v>0</v>
          </cell>
          <cell r="U123">
            <v>0</v>
          </cell>
          <cell r="V123">
            <v>0</v>
          </cell>
          <cell r="W123">
            <v>0</v>
          </cell>
          <cell r="X123">
            <v>0</v>
          </cell>
        </row>
        <row r="124">
          <cell r="J124">
            <v>47077.285499999998</v>
          </cell>
          <cell r="K124">
            <v>47911.308163281836</v>
          </cell>
          <cell r="L124">
            <v>9223.1727727056914</v>
          </cell>
          <cell r="M124">
            <v>0</v>
          </cell>
          <cell r="N124">
            <v>0</v>
          </cell>
          <cell r="O124">
            <v>17243.646187326533</v>
          </cell>
          <cell r="P124">
            <v>109104.11312656876</v>
          </cell>
          <cell r="Q124">
            <v>0</v>
          </cell>
          <cell r="R124">
            <v>0</v>
          </cell>
          <cell r="S124">
            <v>0</v>
          </cell>
          <cell r="T124">
            <v>0</v>
          </cell>
          <cell r="U124">
            <v>0</v>
          </cell>
          <cell r="V124">
            <v>0</v>
          </cell>
          <cell r="W124">
            <v>0</v>
          </cell>
          <cell r="X124">
            <v>0</v>
          </cell>
        </row>
        <row r="125">
          <cell r="J125">
            <v>47077.285499999998</v>
          </cell>
          <cell r="K125">
            <v>47194.739366622525</v>
          </cell>
          <cell r="L125">
            <v>9085.2296008641915</v>
          </cell>
          <cell r="M125">
            <v>0</v>
          </cell>
          <cell r="N125">
            <v>0</v>
          </cell>
          <cell r="O125">
            <v>17674.737342009696</v>
          </cell>
          <cell r="P125">
            <v>107472.33545130162</v>
          </cell>
          <cell r="Q125">
            <v>0</v>
          </cell>
          <cell r="R125">
            <v>0</v>
          </cell>
          <cell r="S125">
            <v>0</v>
          </cell>
          <cell r="T125">
            <v>0</v>
          </cell>
          <cell r="U125">
            <v>0</v>
          </cell>
          <cell r="V125">
            <v>0</v>
          </cell>
          <cell r="W125">
            <v>0</v>
          </cell>
          <cell r="X125">
            <v>0</v>
          </cell>
        </row>
        <row r="126">
          <cell r="J126">
            <v>48253.369500000001</v>
          </cell>
          <cell r="K126">
            <v>51813.407350056696</v>
          </cell>
          <cell r="L126">
            <v>9974.3468974698462</v>
          </cell>
          <cell r="M126">
            <v>0</v>
          </cell>
          <cell r="N126">
            <v>0</v>
          </cell>
          <cell r="O126">
            <v>17674.737342009696</v>
          </cell>
          <cell r="P126">
            <v>115114.23077697937</v>
          </cell>
          <cell r="Q126">
            <v>0</v>
          </cell>
          <cell r="R126">
            <v>0</v>
          </cell>
          <cell r="S126">
            <v>0</v>
          </cell>
          <cell r="T126">
            <v>0</v>
          </cell>
          <cell r="U126">
            <v>0</v>
          </cell>
          <cell r="V126">
            <v>0</v>
          </cell>
          <cell r="W126">
            <v>0</v>
          </cell>
          <cell r="X126">
            <v>0</v>
          </cell>
        </row>
        <row r="127">
          <cell r="J127">
            <v>48253.369500000001</v>
          </cell>
          <cell r="K127">
            <v>50573.804664696334</v>
          </cell>
          <cell r="L127">
            <v>9735.7170170744994</v>
          </cell>
          <cell r="M127">
            <v>0</v>
          </cell>
          <cell r="N127">
            <v>0</v>
          </cell>
          <cell r="O127">
            <v>17674.737342009696</v>
          </cell>
          <cell r="P127">
            <v>112360.19631191771</v>
          </cell>
          <cell r="Q127">
            <v>0</v>
          </cell>
          <cell r="R127">
            <v>0</v>
          </cell>
          <cell r="S127">
            <v>0</v>
          </cell>
          <cell r="T127">
            <v>0</v>
          </cell>
          <cell r="U127">
            <v>0</v>
          </cell>
          <cell r="V127">
            <v>0</v>
          </cell>
          <cell r="W127">
            <v>0</v>
          </cell>
          <cell r="X127">
            <v>0</v>
          </cell>
        </row>
        <row r="128">
          <cell r="J128">
            <v>48253.369500000001</v>
          </cell>
          <cell r="K128">
            <v>47441.400926764356</v>
          </cell>
          <cell r="L128">
            <v>9132.7132174212693</v>
          </cell>
          <cell r="M128">
            <v>0</v>
          </cell>
          <cell r="N128">
            <v>0</v>
          </cell>
          <cell r="O128">
            <v>17674.737342009696</v>
          </cell>
          <cell r="P128">
            <v>105400.9117325649</v>
          </cell>
          <cell r="Q128">
            <v>0</v>
          </cell>
          <cell r="R128">
            <v>0</v>
          </cell>
          <cell r="S128">
            <v>0</v>
          </cell>
          <cell r="T128">
            <v>0</v>
          </cell>
          <cell r="U128">
            <v>0</v>
          </cell>
          <cell r="V128">
            <v>0</v>
          </cell>
          <cell r="W128">
            <v>0</v>
          </cell>
          <cell r="X128">
            <v>0</v>
          </cell>
        </row>
        <row r="129">
          <cell r="J129">
            <v>48253.369500000001</v>
          </cell>
          <cell r="K129">
            <v>25425.469202532389</v>
          </cell>
          <cell r="L129">
            <v>4894.5333423766151</v>
          </cell>
          <cell r="M129">
            <v>0</v>
          </cell>
          <cell r="N129">
            <v>0</v>
          </cell>
          <cell r="O129">
            <v>17674.737342009696</v>
          </cell>
          <cell r="P129">
            <v>56487.953197505602</v>
          </cell>
          <cell r="Q129">
            <v>0</v>
          </cell>
          <cell r="R129">
            <v>0</v>
          </cell>
          <cell r="S129">
            <v>0</v>
          </cell>
          <cell r="T129">
            <v>0</v>
          </cell>
          <cell r="U129">
            <v>0</v>
          </cell>
          <cell r="V129">
            <v>0</v>
          </cell>
          <cell r="W129">
            <v>0</v>
          </cell>
          <cell r="X129">
            <v>0</v>
          </cell>
        </row>
        <row r="130">
          <cell r="J130">
            <v>48253.369500000001</v>
          </cell>
          <cell r="K130">
            <v>48249.788238846049</v>
          </cell>
          <cell r="L130">
            <v>9288.3319248291918</v>
          </cell>
          <cell r="M130">
            <v>0</v>
          </cell>
          <cell r="N130">
            <v>0</v>
          </cell>
          <cell r="O130">
            <v>17674.737342009696</v>
          </cell>
          <cell r="P130">
            <v>107196.91180975443</v>
          </cell>
          <cell r="Q130">
            <v>0</v>
          </cell>
          <cell r="R130">
            <v>0</v>
          </cell>
          <cell r="S130">
            <v>0</v>
          </cell>
          <cell r="T130">
            <v>0</v>
          </cell>
          <cell r="U130">
            <v>0</v>
          </cell>
          <cell r="V130">
            <v>0</v>
          </cell>
          <cell r="W130">
            <v>0</v>
          </cell>
          <cell r="X130">
            <v>0</v>
          </cell>
        </row>
        <row r="131">
          <cell r="J131">
            <v>48253.369500000001</v>
          </cell>
          <cell r="K131">
            <v>60928.411020920277</v>
          </cell>
          <cell r="L131">
            <v>11729.031895711039</v>
          </cell>
          <cell r="M131">
            <v>0</v>
          </cell>
          <cell r="N131">
            <v>0</v>
          </cell>
          <cell r="O131">
            <v>17674.737342009696</v>
          </cell>
          <cell r="P131">
            <v>138752.22081680869</v>
          </cell>
          <cell r="Q131">
            <v>0</v>
          </cell>
          <cell r="R131">
            <v>0</v>
          </cell>
          <cell r="S131">
            <v>0</v>
          </cell>
          <cell r="T131">
            <v>0</v>
          </cell>
          <cell r="U131">
            <v>0</v>
          </cell>
          <cell r="V131">
            <v>0</v>
          </cell>
          <cell r="W131">
            <v>0</v>
          </cell>
          <cell r="X131">
            <v>0</v>
          </cell>
        </row>
        <row r="132">
          <cell r="J132">
            <v>48253.369500000001</v>
          </cell>
          <cell r="K132">
            <v>66806.667460407843</v>
          </cell>
          <cell r="L132">
            <v>12860.626436166807</v>
          </cell>
          <cell r="M132">
            <v>0</v>
          </cell>
          <cell r="N132">
            <v>0</v>
          </cell>
          <cell r="O132">
            <v>17674.737342009696</v>
          </cell>
          <cell r="P132">
            <v>152138.76942103138</v>
          </cell>
          <cell r="Q132">
            <v>0</v>
          </cell>
          <cell r="R132">
            <v>0</v>
          </cell>
          <cell r="S132">
            <v>0</v>
          </cell>
          <cell r="T132">
            <v>0</v>
          </cell>
          <cell r="U132">
            <v>0</v>
          </cell>
          <cell r="V132">
            <v>0</v>
          </cell>
          <cell r="W132">
            <v>0</v>
          </cell>
          <cell r="X132">
            <v>0</v>
          </cell>
        </row>
        <row r="133">
          <cell r="J133">
            <v>48253.369500000001</v>
          </cell>
          <cell r="K133">
            <v>63338.516819915414</v>
          </cell>
          <cell r="L133">
            <v>12192.989634223963</v>
          </cell>
          <cell r="M133">
            <v>0</v>
          </cell>
          <cell r="N133">
            <v>0</v>
          </cell>
          <cell r="O133">
            <v>17674.737342009696</v>
          </cell>
          <cell r="P133">
            <v>144240.75279082032</v>
          </cell>
          <cell r="Q133">
            <v>0</v>
          </cell>
          <cell r="R133">
            <v>0</v>
          </cell>
          <cell r="S133">
            <v>0</v>
          </cell>
          <cell r="T133">
            <v>0</v>
          </cell>
          <cell r="U133">
            <v>0</v>
          </cell>
          <cell r="V133">
            <v>0</v>
          </cell>
          <cell r="W133">
            <v>0</v>
          </cell>
          <cell r="X133">
            <v>0</v>
          </cell>
        </row>
        <row r="134">
          <cell r="J134">
            <v>48253.369500000001</v>
          </cell>
          <cell r="K134">
            <v>60750.199903504115</v>
          </cell>
          <cell r="L134">
            <v>11694.725340766961</v>
          </cell>
          <cell r="M134">
            <v>0</v>
          </cell>
          <cell r="N134">
            <v>0</v>
          </cell>
          <cell r="O134">
            <v>17674.737342009696</v>
          </cell>
          <cell r="P134">
            <v>138346.38078419652</v>
          </cell>
          <cell r="Q134">
            <v>0</v>
          </cell>
          <cell r="R134">
            <v>0</v>
          </cell>
          <cell r="S134">
            <v>0</v>
          </cell>
          <cell r="T134">
            <v>0</v>
          </cell>
          <cell r="U134">
            <v>0</v>
          </cell>
          <cell r="V134">
            <v>0</v>
          </cell>
          <cell r="W134">
            <v>0</v>
          </cell>
          <cell r="X134">
            <v>0</v>
          </cell>
        </row>
        <row r="135">
          <cell r="J135">
            <v>48253.369500000001</v>
          </cell>
          <cell r="K135">
            <v>75407.093347137983</v>
          </cell>
          <cell r="L135">
            <v>14516.252569392578</v>
          </cell>
          <cell r="M135">
            <v>0</v>
          </cell>
          <cell r="N135">
            <v>0</v>
          </cell>
          <cell r="O135">
            <v>17674.737342009696</v>
          </cell>
          <cell r="P135">
            <v>171724.51229137208</v>
          </cell>
          <cell r="Q135">
            <v>0</v>
          </cell>
          <cell r="R135">
            <v>0</v>
          </cell>
          <cell r="S135">
            <v>0</v>
          </cell>
          <cell r="T135">
            <v>0</v>
          </cell>
          <cell r="U135">
            <v>0</v>
          </cell>
          <cell r="V135">
            <v>0</v>
          </cell>
          <cell r="W135">
            <v>0</v>
          </cell>
          <cell r="X135">
            <v>0</v>
          </cell>
        </row>
        <row r="136">
          <cell r="J136">
            <v>48253.369500000001</v>
          </cell>
          <cell r="K136">
            <v>49159.800345603799</v>
          </cell>
          <cell r="L136">
            <v>9463.5139269001156</v>
          </cell>
          <cell r="M136">
            <v>0</v>
          </cell>
          <cell r="N136">
            <v>0</v>
          </cell>
          <cell r="O136">
            <v>17674.737342009696</v>
          </cell>
          <cell r="P136">
            <v>111951.57330660385</v>
          </cell>
          <cell r="Q136">
            <v>0</v>
          </cell>
          <cell r="R136">
            <v>0</v>
          </cell>
          <cell r="S136">
            <v>0</v>
          </cell>
          <cell r="T136">
            <v>0</v>
          </cell>
          <cell r="U136">
            <v>0</v>
          </cell>
          <cell r="V136">
            <v>0</v>
          </cell>
          <cell r="W136">
            <v>0</v>
          </cell>
          <cell r="X136">
            <v>0</v>
          </cell>
        </row>
        <row r="137">
          <cell r="J137">
            <v>48253.369500000001</v>
          </cell>
          <cell r="K137">
            <v>48751.714570658056</v>
          </cell>
          <cell r="L137">
            <v>9384.9553203268842</v>
          </cell>
          <cell r="M137">
            <v>0</v>
          </cell>
          <cell r="N137">
            <v>0</v>
          </cell>
          <cell r="O137">
            <v>18116.605775559936</v>
          </cell>
          <cell r="P137">
            <v>111022.23990353795</v>
          </cell>
          <cell r="Q137">
            <v>0</v>
          </cell>
          <cell r="R137">
            <v>0</v>
          </cell>
          <cell r="S137">
            <v>0</v>
          </cell>
          <cell r="T137">
            <v>0</v>
          </cell>
          <cell r="U137">
            <v>0</v>
          </cell>
          <cell r="V137">
            <v>0</v>
          </cell>
          <cell r="W137">
            <v>0</v>
          </cell>
          <cell r="X137">
            <v>0</v>
          </cell>
        </row>
        <row r="138">
          <cell r="J138">
            <v>49459.609499999999</v>
          </cell>
          <cell r="K138">
            <v>52280.748945329164</v>
          </cell>
          <cell r="L138">
            <v>10064.312553643962</v>
          </cell>
          <cell r="M138">
            <v>0</v>
          </cell>
          <cell r="N138">
            <v>0</v>
          </cell>
          <cell r="O138">
            <v>18116.605775559936</v>
          </cell>
          <cell r="P138">
            <v>116155.25254637508</v>
          </cell>
          <cell r="Q138">
            <v>0</v>
          </cell>
          <cell r="R138">
            <v>0</v>
          </cell>
          <cell r="S138">
            <v>0</v>
          </cell>
          <cell r="T138">
            <v>0</v>
          </cell>
          <cell r="U138">
            <v>0</v>
          </cell>
          <cell r="V138">
            <v>0</v>
          </cell>
          <cell r="W138">
            <v>0</v>
          </cell>
          <cell r="X138">
            <v>0</v>
          </cell>
        </row>
        <row r="139">
          <cell r="J139">
            <v>49459.609499999999</v>
          </cell>
          <cell r="K139">
            <v>51553.371152562395</v>
          </cell>
          <cell r="L139">
            <v>9924.2885945641156</v>
          </cell>
          <cell r="M139">
            <v>0</v>
          </cell>
          <cell r="N139">
            <v>0</v>
          </cell>
          <cell r="O139">
            <v>18116.605775559936</v>
          </cell>
          <cell r="P139">
            <v>114539.19399863314</v>
          </cell>
          <cell r="Q139">
            <v>0</v>
          </cell>
          <cell r="R139">
            <v>0</v>
          </cell>
          <cell r="S139">
            <v>0</v>
          </cell>
          <cell r="T139">
            <v>0</v>
          </cell>
          <cell r="U139">
            <v>0</v>
          </cell>
          <cell r="V139">
            <v>0</v>
          </cell>
          <cell r="W139">
            <v>0</v>
          </cell>
          <cell r="X139">
            <v>0</v>
          </cell>
        </row>
        <row r="140">
          <cell r="J140">
            <v>49459.609499999999</v>
          </cell>
          <cell r="K140">
            <v>48314.102281695625</v>
          </cell>
          <cell r="L140">
            <v>9300.7127082319621</v>
          </cell>
          <cell r="M140">
            <v>0</v>
          </cell>
          <cell r="N140">
            <v>0</v>
          </cell>
          <cell r="O140">
            <v>18116.605775559936</v>
          </cell>
          <cell r="P140">
            <v>107342.31749339028</v>
          </cell>
          <cell r="Q140">
            <v>0</v>
          </cell>
          <cell r="R140">
            <v>0</v>
          </cell>
          <cell r="S140">
            <v>0</v>
          </cell>
          <cell r="T140">
            <v>0</v>
          </cell>
          <cell r="U140">
            <v>0</v>
          </cell>
          <cell r="V140">
            <v>0</v>
          </cell>
          <cell r="W140">
            <v>0</v>
          </cell>
          <cell r="X140">
            <v>0</v>
          </cell>
        </row>
        <row r="141">
          <cell r="J141">
            <v>49459.609499999999</v>
          </cell>
          <cell r="K141">
            <v>25701.687128914607</v>
          </cell>
          <cell r="L141">
            <v>4947.7067111616925</v>
          </cell>
          <cell r="M141">
            <v>0</v>
          </cell>
          <cell r="N141">
            <v>0</v>
          </cell>
          <cell r="O141">
            <v>18116.605775559936</v>
          </cell>
          <cell r="P141">
            <v>57102.96848365468</v>
          </cell>
          <cell r="Q141">
            <v>0</v>
          </cell>
          <cell r="R141">
            <v>0</v>
          </cell>
          <cell r="S141">
            <v>0</v>
          </cell>
          <cell r="T141">
            <v>0</v>
          </cell>
          <cell r="U141">
            <v>0</v>
          </cell>
          <cell r="V141">
            <v>0</v>
          </cell>
          <cell r="W141">
            <v>0</v>
          </cell>
          <cell r="X141">
            <v>0</v>
          </cell>
        </row>
        <row r="142">
          <cell r="J142">
            <v>49459.609499999999</v>
          </cell>
          <cell r="K142">
            <v>49849.416931309999</v>
          </cell>
          <cell r="L142">
            <v>9596.2686597747688</v>
          </cell>
          <cell r="M142">
            <v>0</v>
          </cell>
          <cell r="N142">
            <v>0</v>
          </cell>
          <cell r="O142">
            <v>18116.605775559936</v>
          </cell>
          <cell r="P142">
            <v>110753.41745774991</v>
          </cell>
          <cell r="Q142">
            <v>0</v>
          </cell>
          <cell r="R142">
            <v>0</v>
          </cell>
          <cell r="S142">
            <v>0</v>
          </cell>
          <cell r="T142">
            <v>0</v>
          </cell>
          <cell r="U142">
            <v>0</v>
          </cell>
          <cell r="V142">
            <v>0</v>
          </cell>
          <cell r="W142">
            <v>0</v>
          </cell>
          <cell r="X142">
            <v>0</v>
          </cell>
        </row>
        <row r="143">
          <cell r="J143">
            <v>49459.609499999999</v>
          </cell>
          <cell r="K143">
            <v>58468.347428087589</v>
          </cell>
          <cell r="L143">
            <v>11255.457025427539</v>
          </cell>
          <cell r="M143">
            <v>0</v>
          </cell>
          <cell r="N143">
            <v>0</v>
          </cell>
          <cell r="O143">
            <v>18116.605775559936</v>
          </cell>
          <cell r="P143">
            <v>133151.25083183011</v>
          </cell>
          <cell r="Q143">
            <v>0</v>
          </cell>
          <cell r="R143">
            <v>0</v>
          </cell>
          <cell r="S143">
            <v>0</v>
          </cell>
          <cell r="T143">
            <v>0</v>
          </cell>
          <cell r="U143">
            <v>0</v>
          </cell>
          <cell r="V143">
            <v>0</v>
          </cell>
          <cell r="W143">
            <v>0</v>
          </cell>
          <cell r="X143">
            <v>0</v>
          </cell>
        </row>
        <row r="144">
          <cell r="J144">
            <v>49459.609499999999</v>
          </cell>
          <cell r="K144">
            <v>63177.075967680445</v>
          </cell>
          <cell r="L144">
            <v>12161.911441416923</v>
          </cell>
          <cell r="M144">
            <v>0</v>
          </cell>
          <cell r="N144">
            <v>0</v>
          </cell>
          <cell r="O144">
            <v>18116.605775559936</v>
          </cell>
          <cell r="P144">
            <v>143874.54167984772</v>
          </cell>
          <cell r="Q144">
            <v>0</v>
          </cell>
          <cell r="R144">
            <v>0</v>
          </cell>
          <cell r="S144">
            <v>0</v>
          </cell>
          <cell r="T144">
            <v>0</v>
          </cell>
          <cell r="U144">
            <v>0</v>
          </cell>
          <cell r="V144">
            <v>0</v>
          </cell>
          <cell r="W144">
            <v>0</v>
          </cell>
          <cell r="X144">
            <v>0</v>
          </cell>
        </row>
        <row r="145">
          <cell r="J145">
            <v>49459.609499999999</v>
          </cell>
          <cell r="K145">
            <v>60957.818167356534</v>
          </cell>
          <cell r="L145">
            <v>11734.692922360729</v>
          </cell>
          <cell r="M145">
            <v>0</v>
          </cell>
          <cell r="N145">
            <v>0</v>
          </cell>
          <cell r="O145">
            <v>18116.605775559936</v>
          </cell>
          <cell r="P145">
            <v>138820.57718401746</v>
          </cell>
          <cell r="Q145">
            <v>0</v>
          </cell>
          <cell r="R145">
            <v>0</v>
          </cell>
          <cell r="S145">
            <v>0</v>
          </cell>
          <cell r="T145">
            <v>0</v>
          </cell>
          <cell r="U145">
            <v>0</v>
          </cell>
          <cell r="V145">
            <v>0</v>
          </cell>
          <cell r="W145">
            <v>0</v>
          </cell>
          <cell r="X145">
            <v>0</v>
          </cell>
        </row>
        <row r="146">
          <cell r="J146">
            <v>49459.609499999999</v>
          </cell>
          <cell r="K146">
            <v>58624.078576462111</v>
          </cell>
          <cell r="L146">
            <v>11285.436070930848</v>
          </cell>
          <cell r="M146">
            <v>0</v>
          </cell>
          <cell r="N146">
            <v>0</v>
          </cell>
          <cell r="O146">
            <v>18116.605775559936</v>
          </cell>
          <cell r="P146">
            <v>133505.90079393223</v>
          </cell>
          <cell r="Q146">
            <v>0</v>
          </cell>
          <cell r="R146">
            <v>0</v>
          </cell>
          <cell r="S146">
            <v>0</v>
          </cell>
          <cell r="T146">
            <v>0</v>
          </cell>
          <cell r="U146">
            <v>0</v>
          </cell>
          <cell r="V146">
            <v>0</v>
          </cell>
          <cell r="W146">
            <v>0</v>
          </cell>
          <cell r="X146">
            <v>0</v>
          </cell>
        </row>
        <row r="147">
          <cell r="J147">
            <v>49459.609499999999</v>
          </cell>
          <cell r="K147">
            <v>70147.243375741717</v>
          </cell>
          <cell r="L147">
            <v>13503.704448615577</v>
          </cell>
          <cell r="M147">
            <v>0</v>
          </cell>
          <cell r="N147">
            <v>0</v>
          </cell>
          <cell r="O147">
            <v>18116.605775559936</v>
          </cell>
          <cell r="P147">
            <v>159747.85689594995</v>
          </cell>
          <cell r="Q147">
            <v>0</v>
          </cell>
          <cell r="R147">
            <v>0</v>
          </cell>
          <cell r="S147">
            <v>0</v>
          </cell>
          <cell r="T147">
            <v>0</v>
          </cell>
          <cell r="U147">
            <v>0</v>
          </cell>
          <cell r="V147">
            <v>0</v>
          </cell>
          <cell r="W147">
            <v>0</v>
          </cell>
          <cell r="X147">
            <v>0</v>
          </cell>
        </row>
        <row r="148">
          <cell r="J148">
            <v>49459.609499999999</v>
          </cell>
          <cell r="K148">
            <v>49839.405280196188</v>
          </cell>
          <cell r="L148">
            <v>9594.3413655408476</v>
          </cell>
          <cell r="M148">
            <v>0</v>
          </cell>
          <cell r="N148">
            <v>0</v>
          </cell>
          <cell r="O148">
            <v>18116.605775559936</v>
          </cell>
          <cell r="P148">
            <v>113500.37149476007</v>
          </cell>
          <cell r="Q148">
            <v>0</v>
          </cell>
          <cell r="R148">
            <v>0</v>
          </cell>
          <cell r="S148">
            <v>0</v>
          </cell>
          <cell r="T148">
            <v>0</v>
          </cell>
          <cell r="U148">
            <v>0</v>
          </cell>
          <cell r="V148">
            <v>0</v>
          </cell>
          <cell r="W148">
            <v>0</v>
          </cell>
          <cell r="X148">
            <v>0</v>
          </cell>
        </row>
        <row r="149">
          <cell r="J149">
            <v>49459.609499999999</v>
          </cell>
          <cell r="K149">
            <v>49488.455405196204</v>
          </cell>
          <cell r="L149">
            <v>9526.7817130126168</v>
          </cell>
          <cell r="M149">
            <v>0</v>
          </cell>
          <cell r="N149">
            <v>0</v>
          </cell>
          <cell r="O149">
            <v>18569.520919948929</v>
          </cell>
          <cell r="P149">
            <v>112701.14564195149</v>
          </cell>
          <cell r="Q149">
            <v>0</v>
          </cell>
          <cell r="R149">
            <v>0</v>
          </cell>
          <cell r="S149">
            <v>0</v>
          </cell>
          <cell r="T149">
            <v>0</v>
          </cell>
          <cell r="U149">
            <v>0</v>
          </cell>
          <cell r="V149">
            <v>0</v>
          </cell>
          <cell r="W149">
            <v>0</v>
          </cell>
          <cell r="X149">
            <v>0</v>
          </cell>
        </row>
        <row r="150">
          <cell r="J150">
            <v>50696.005499999999</v>
          </cell>
          <cell r="K150">
            <v>51928.544256339424</v>
          </cell>
          <cell r="L150">
            <v>9996.5113429811536</v>
          </cell>
          <cell r="M150">
            <v>0</v>
          </cell>
          <cell r="N150">
            <v>0</v>
          </cell>
          <cell r="O150">
            <v>18569.520919948929</v>
          </cell>
          <cell r="P150">
            <v>115373.88620807744</v>
          </cell>
          <cell r="Q150">
            <v>0</v>
          </cell>
          <cell r="R150">
            <v>0</v>
          </cell>
          <cell r="S150">
            <v>0</v>
          </cell>
          <cell r="T150">
            <v>0</v>
          </cell>
          <cell r="U150">
            <v>0</v>
          </cell>
          <cell r="V150">
            <v>0</v>
          </cell>
          <cell r="W150">
            <v>0</v>
          </cell>
          <cell r="X150">
            <v>0</v>
          </cell>
        </row>
        <row r="151">
          <cell r="J151">
            <v>50696.005499999999</v>
          </cell>
          <cell r="K151">
            <v>53602.713667990669</v>
          </cell>
          <cell r="L151">
            <v>10318.797549022845</v>
          </cell>
          <cell r="M151">
            <v>0</v>
          </cell>
          <cell r="N151">
            <v>0</v>
          </cell>
          <cell r="O151">
            <v>18569.520919948929</v>
          </cell>
          <cell r="P151">
            <v>119093.52506872805</v>
          </cell>
          <cell r="Q151">
            <v>0</v>
          </cell>
          <cell r="R151">
            <v>0</v>
          </cell>
          <cell r="S151">
            <v>0</v>
          </cell>
          <cell r="T151">
            <v>0</v>
          </cell>
          <cell r="U151">
            <v>0</v>
          </cell>
          <cell r="V151">
            <v>0</v>
          </cell>
          <cell r="W151">
            <v>0</v>
          </cell>
          <cell r="X151">
            <v>0</v>
          </cell>
        </row>
        <row r="152">
          <cell r="J152">
            <v>50696.005499999999</v>
          </cell>
          <cell r="K152">
            <v>49915.696647938021</v>
          </cell>
          <cell r="L152">
            <v>9609.0278454706149</v>
          </cell>
          <cell r="M152">
            <v>0</v>
          </cell>
          <cell r="N152">
            <v>0</v>
          </cell>
          <cell r="O152">
            <v>18569.520919948929</v>
          </cell>
          <cell r="P152">
            <v>110901.7783481011</v>
          </cell>
          <cell r="Q152">
            <v>0</v>
          </cell>
          <cell r="R152">
            <v>0</v>
          </cell>
          <cell r="S152">
            <v>0</v>
          </cell>
          <cell r="T152">
            <v>0</v>
          </cell>
          <cell r="U152">
            <v>0</v>
          </cell>
          <cell r="V152">
            <v>0</v>
          </cell>
          <cell r="W152">
            <v>0</v>
          </cell>
          <cell r="X152">
            <v>0</v>
          </cell>
        </row>
        <row r="153">
          <cell r="J153">
            <v>50696.005499999999</v>
          </cell>
          <cell r="K153">
            <v>26456.601356093535</v>
          </cell>
          <cell r="L153">
            <v>5093.0315752233455</v>
          </cell>
          <cell r="M153">
            <v>0</v>
          </cell>
          <cell r="N153">
            <v>0</v>
          </cell>
          <cell r="O153">
            <v>18569.520919948929</v>
          </cell>
          <cell r="P153">
            <v>58780.791143355935</v>
          </cell>
          <cell r="Q153">
            <v>0</v>
          </cell>
          <cell r="R153">
            <v>0</v>
          </cell>
          <cell r="S153">
            <v>0</v>
          </cell>
          <cell r="T153">
            <v>0</v>
          </cell>
          <cell r="U153">
            <v>0</v>
          </cell>
          <cell r="V153">
            <v>0</v>
          </cell>
          <cell r="W153">
            <v>0</v>
          </cell>
          <cell r="X153">
            <v>0</v>
          </cell>
        </row>
        <row r="154">
          <cell r="J154">
            <v>50696.005499999999</v>
          </cell>
          <cell r="K154">
            <v>51234.909431182939</v>
          </cell>
          <cell r="L154">
            <v>9862.9830783848065</v>
          </cell>
          <cell r="M154">
            <v>0</v>
          </cell>
          <cell r="N154">
            <v>0</v>
          </cell>
          <cell r="O154">
            <v>18569.520919948929</v>
          </cell>
          <cell r="P154">
            <v>113832.78108884826</v>
          </cell>
          <cell r="Q154">
            <v>0</v>
          </cell>
          <cell r="R154">
            <v>0</v>
          </cell>
          <cell r="S154">
            <v>0</v>
          </cell>
          <cell r="T154">
            <v>0</v>
          </cell>
          <cell r="U154">
            <v>0</v>
          </cell>
          <cell r="V154">
            <v>0</v>
          </cell>
          <cell r="W154">
            <v>0</v>
          </cell>
          <cell r="X154">
            <v>0</v>
          </cell>
        </row>
        <row r="155">
          <cell r="J155">
            <v>50696.005499999999</v>
          </cell>
          <cell r="K155">
            <v>60497.519361969033</v>
          </cell>
          <cell r="L155">
            <v>11646.083039393425</v>
          </cell>
          <cell r="M155">
            <v>0</v>
          </cell>
          <cell r="N155">
            <v>0</v>
          </cell>
          <cell r="O155">
            <v>18569.520919948929</v>
          </cell>
          <cell r="P155">
            <v>137769.97510421069</v>
          </cell>
          <cell r="Q155">
            <v>0</v>
          </cell>
          <cell r="R155">
            <v>0</v>
          </cell>
          <cell r="S155">
            <v>0</v>
          </cell>
          <cell r="T155">
            <v>0</v>
          </cell>
          <cell r="U155">
            <v>0</v>
          </cell>
          <cell r="V155">
            <v>0</v>
          </cell>
          <cell r="W155">
            <v>0</v>
          </cell>
          <cell r="X155">
            <v>0</v>
          </cell>
        </row>
        <row r="156">
          <cell r="J156">
            <v>50696.005499999999</v>
          </cell>
          <cell r="K156">
            <v>65758.430654671029</v>
          </cell>
          <cell r="L156">
            <v>12658.835469970039</v>
          </cell>
          <cell r="M156">
            <v>0</v>
          </cell>
          <cell r="N156">
            <v>0</v>
          </cell>
          <cell r="O156">
            <v>18569.520919948929</v>
          </cell>
          <cell r="P156">
            <v>149750.5591920377</v>
          </cell>
          <cell r="Q156">
            <v>0</v>
          </cell>
          <cell r="R156">
            <v>0</v>
          </cell>
          <cell r="S156">
            <v>0</v>
          </cell>
          <cell r="T156">
            <v>0</v>
          </cell>
          <cell r="U156">
            <v>0</v>
          </cell>
          <cell r="V156">
            <v>0</v>
          </cell>
          <cell r="W156">
            <v>0</v>
          </cell>
          <cell r="X156">
            <v>0</v>
          </cell>
        </row>
        <row r="157">
          <cell r="J157">
            <v>50696.005499999999</v>
          </cell>
          <cell r="K157">
            <v>61116.559901904351</v>
          </cell>
          <cell r="L157">
            <v>11765.251521157154</v>
          </cell>
          <cell r="M157">
            <v>0</v>
          </cell>
          <cell r="N157">
            <v>0</v>
          </cell>
          <cell r="O157">
            <v>18569.520919948929</v>
          </cell>
          <cell r="P157">
            <v>139179.70562993863</v>
          </cell>
          <cell r="Q157">
            <v>0</v>
          </cell>
          <cell r="R157">
            <v>0</v>
          </cell>
          <cell r="S157">
            <v>0</v>
          </cell>
          <cell r="T157">
            <v>0</v>
          </cell>
          <cell r="U157">
            <v>0</v>
          </cell>
          <cell r="V157">
            <v>0</v>
          </cell>
          <cell r="W157">
            <v>0</v>
          </cell>
          <cell r="X157">
            <v>0</v>
          </cell>
        </row>
        <row r="158">
          <cell r="J158">
            <v>50696.005499999999</v>
          </cell>
          <cell r="K158">
            <v>60556.798898688074</v>
          </cell>
          <cell r="L158">
            <v>11657.494654521577</v>
          </cell>
          <cell r="M158">
            <v>0</v>
          </cell>
          <cell r="N158">
            <v>8563279.557599999</v>
          </cell>
          <cell r="O158">
            <v>18569.520919948929</v>
          </cell>
          <cell r="P158">
            <v>137904.97138809311</v>
          </cell>
          <cell r="Q158">
            <v>0</v>
          </cell>
          <cell r="R158">
            <v>0</v>
          </cell>
          <cell r="S158">
            <v>0</v>
          </cell>
          <cell r="T158">
            <v>0</v>
          </cell>
          <cell r="U158">
            <v>0</v>
          </cell>
          <cell r="V158">
            <v>0</v>
          </cell>
          <cell r="W158">
            <v>0</v>
          </cell>
          <cell r="X158">
            <v>0</v>
          </cell>
        </row>
        <row r="159">
          <cell r="J159">
            <v>50696.005499999999</v>
          </cell>
          <cell r="K159">
            <v>77555.50991693321</v>
          </cell>
          <cell r="L159">
            <v>14929.833787910655</v>
          </cell>
          <cell r="M159">
            <v>0</v>
          </cell>
          <cell r="N159">
            <v>0</v>
          </cell>
          <cell r="O159">
            <v>18569.520919948929</v>
          </cell>
          <cell r="P159">
            <v>176615.84777585315</v>
          </cell>
          <cell r="Q159">
            <v>0</v>
          </cell>
          <cell r="R159">
            <v>0</v>
          </cell>
          <cell r="S159">
            <v>0</v>
          </cell>
          <cell r="T159">
            <v>0</v>
          </cell>
          <cell r="U159">
            <v>0</v>
          </cell>
          <cell r="V159">
            <v>0</v>
          </cell>
          <cell r="W159">
            <v>0</v>
          </cell>
          <cell r="X159">
            <v>0</v>
          </cell>
        </row>
        <row r="160">
          <cell r="J160">
            <v>50696.005499999999</v>
          </cell>
          <cell r="K160">
            <v>50875.663978649616</v>
          </cell>
          <cell r="L160">
            <v>9793.8264845963076</v>
          </cell>
          <cell r="M160">
            <v>0</v>
          </cell>
          <cell r="N160">
            <v>0</v>
          </cell>
          <cell r="O160">
            <v>18569.520919948929</v>
          </cell>
          <cell r="P160">
            <v>115858.28697886989</v>
          </cell>
          <cell r="Q160">
            <v>0</v>
          </cell>
          <cell r="R160">
            <v>0</v>
          </cell>
          <cell r="S160">
            <v>0</v>
          </cell>
          <cell r="T160">
            <v>0</v>
          </cell>
          <cell r="U160">
            <v>0</v>
          </cell>
          <cell r="V160">
            <v>0</v>
          </cell>
          <cell r="W160">
            <v>0</v>
          </cell>
          <cell r="X160">
            <v>0</v>
          </cell>
        </row>
        <row r="161">
          <cell r="J161">
            <v>50696.005499999999</v>
          </cell>
          <cell r="K161">
            <v>50917.128399764166</v>
          </cell>
          <cell r="L161">
            <v>9801.8085985172293</v>
          </cell>
          <cell r="M161">
            <v>0</v>
          </cell>
          <cell r="N161">
            <v>0</v>
          </cell>
          <cell r="O161">
            <v>19033.75894294765</v>
          </cell>
          <cell r="P161">
            <v>115952.71320204248</v>
          </cell>
          <cell r="Q161">
            <v>0</v>
          </cell>
          <cell r="R161">
            <v>0</v>
          </cell>
          <cell r="S161">
            <v>0</v>
          </cell>
          <cell r="T161">
            <v>0</v>
          </cell>
          <cell r="U161">
            <v>0</v>
          </cell>
          <cell r="V161">
            <v>0</v>
          </cell>
          <cell r="W161">
            <v>0</v>
          </cell>
          <cell r="X161">
            <v>0</v>
          </cell>
        </row>
        <row r="162">
          <cell r="J162">
            <v>51962.557499999995</v>
          </cell>
          <cell r="K162">
            <v>55382.487597789397</v>
          </cell>
          <cell r="L162">
            <v>10661.413166925577</v>
          </cell>
          <cell r="M162">
            <v>0</v>
          </cell>
          <cell r="N162">
            <v>0</v>
          </cell>
          <cell r="O162">
            <v>19033.75894294765</v>
          </cell>
          <cell r="P162">
            <v>123047.4717671226</v>
          </cell>
          <cell r="Q162">
            <v>0</v>
          </cell>
          <cell r="R162">
            <v>0</v>
          </cell>
          <cell r="S162">
            <v>0</v>
          </cell>
          <cell r="T162">
            <v>0</v>
          </cell>
          <cell r="U162">
            <v>0</v>
          </cell>
          <cell r="V162">
            <v>0</v>
          </cell>
          <cell r="W162">
            <v>0</v>
          </cell>
          <cell r="X162">
            <v>0</v>
          </cell>
        </row>
        <row r="163">
          <cell r="J163">
            <v>51962.557499999995</v>
          </cell>
          <cell r="K163">
            <v>54108.189357804164</v>
          </cell>
          <cell r="L163">
            <v>10416.104214156347</v>
          </cell>
          <cell r="M163">
            <v>0</v>
          </cell>
          <cell r="N163">
            <v>0</v>
          </cell>
          <cell r="O163">
            <v>19033.75894294765</v>
          </cell>
          <cell r="P163">
            <v>120216.26675072433</v>
          </cell>
          <cell r="Q163">
            <v>0</v>
          </cell>
          <cell r="R163">
            <v>0</v>
          </cell>
          <cell r="S163">
            <v>0</v>
          </cell>
          <cell r="T163">
            <v>0</v>
          </cell>
          <cell r="U163">
            <v>0</v>
          </cell>
          <cell r="V163">
            <v>0</v>
          </cell>
          <cell r="W163">
            <v>0</v>
          </cell>
          <cell r="X163">
            <v>0</v>
          </cell>
        </row>
        <row r="164">
          <cell r="J164">
            <v>51962.557499999995</v>
          </cell>
          <cell r="K164">
            <v>51383.878540915073</v>
          </cell>
          <cell r="L164">
            <v>9891.6603967367319</v>
          </cell>
          <cell r="M164">
            <v>0</v>
          </cell>
          <cell r="N164">
            <v>0</v>
          </cell>
          <cell r="O164">
            <v>19033.75894294765</v>
          </cell>
          <cell r="P164">
            <v>114163.45885302694</v>
          </cell>
          <cell r="Q164">
            <v>0</v>
          </cell>
          <cell r="R164">
            <v>0</v>
          </cell>
          <cell r="S164">
            <v>5658935.0945937121</v>
          </cell>
          <cell r="T164">
            <v>0</v>
          </cell>
          <cell r="U164">
            <v>390565.42861499998</v>
          </cell>
          <cell r="V164">
            <v>5549419.4205131996</v>
          </cell>
          <cell r="W164">
            <v>992132.65345848748</v>
          </cell>
          <cell r="X164">
            <v>992132.65345848748</v>
          </cell>
        </row>
        <row r="165">
          <cell r="J165">
            <v>0</v>
          </cell>
          <cell r="K165">
            <v>0</v>
          </cell>
          <cell r="L165">
            <v>0</v>
          </cell>
          <cell r="M165">
            <v>0</v>
          </cell>
          <cell r="N165">
            <v>0</v>
          </cell>
          <cell r="O165">
            <v>19033.75894294765</v>
          </cell>
          <cell r="P165">
            <v>61163.814991654726</v>
          </cell>
          <cell r="Q165">
            <v>0</v>
          </cell>
          <cell r="R165">
            <v>0</v>
          </cell>
          <cell r="S165">
            <v>0</v>
          </cell>
          <cell r="T165">
            <v>0</v>
          </cell>
          <cell r="U165">
            <v>0</v>
          </cell>
          <cell r="V165">
            <v>0</v>
          </cell>
          <cell r="W165">
            <v>0</v>
          </cell>
          <cell r="X165">
            <v>0</v>
          </cell>
        </row>
        <row r="166">
          <cell r="J166">
            <v>0</v>
          </cell>
          <cell r="K166">
            <v>0</v>
          </cell>
          <cell r="L166">
            <v>0</v>
          </cell>
          <cell r="M166">
            <v>0</v>
          </cell>
          <cell r="N166">
            <v>0</v>
          </cell>
          <cell r="O166">
            <v>19033.75894294765</v>
          </cell>
          <cell r="P166">
            <v>120723.57044846012</v>
          </cell>
          <cell r="Q166">
            <v>0</v>
          </cell>
          <cell r="R166">
            <v>0</v>
          </cell>
          <cell r="S166">
            <v>0</v>
          </cell>
          <cell r="T166">
            <v>0</v>
          </cell>
          <cell r="U166">
            <v>0</v>
          </cell>
          <cell r="V166">
            <v>0</v>
          </cell>
          <cell r="W166">
            <v>0</v>
          </cell>
          <cell r="X166">
            <v>0</v>
          </cell>
        </row>
        <row r="167">
          <cell r="J167">
            <v>0</v>
          </cell>
          <cell r="K167">
            <v>0</v>
          </cell>
          <cell r="L167">
            <v>0</v>
          </cell>
          <cell r="M167">
            <v>0</v>
          </cell>
          <cell r="N167">
            <v>0</v>
          </cell>
          <cell r="O167">
            <v>19033.75894294765</v>
          </cell>
          <cell r="P167">
            <v>146537.52857181404</v>
          </cell>
          <cell r="Q167">
            <v>0</v>
          </cell>
          <cell r="R167">
            <v>0</v>
          </cell>
          <cell r="S167">
            <v>0</v>
          </cell>
          <cell r="T167">
            <v>0</v>
          </cell>
          <cell r="U167">
            <v>0</v>
          </cell>
          <cell r="V167">
            <v>0</v>
          </cell>
          <cell r="W167">
            <v>0</v>
          </cell>
          <cell r="X167">
            <v>0</v>
          </cell>
        </row>
        <row r="168">
          <cell r="J168">
            <v>0</v>
          </cell>
          <cell r="K168">
            <v>0</v>
          </cell>
          <cell r="L168">
            <v>0</v>
          </cell>
          <cell r="M168">
            <v>0</v>
          </cell>
          <cell r="N168">
            <v>0</v>
          </cell>
          <cell r="O168">
            <v>19033.75894294765</v>
          </cell>
          <cell r="P168">
            <v>162662.32087215289</v>
          </cell>
          <cell r="Q168">
            <v>0</v>
          </cell>
          <cell r="R168">
            <v>0</v>
          </cell>
          <cell r="S168">
            <v>0</v>
          </cell>
          <cell r="T168">
            <v>0</v>
          </cell>
          <cell r="U168">
            <v>0</v>
          </cell>
          <cell r="V168">
            <v>0</v>
          </cell>
          <cell r="W168">
            <v>0</v>
          </cell>
          <cell r="X168">
            <v>0</v>
          </cell>
        </row>
        <row r="169">
          <cell r="J169">
            <v>0</v>
          </cell>
          <cell r="K169">
            <v>0</v>
          </cell>
          <cell r="L169">
            <v>0</v>
          </cell>
          <cell r="M169">
            <v>0</v>
          </cell>
          <cell r="N169">
            <v>0</v>
          </cell>
          <cell r="O169">
            <v>19033.75894294765</v>
          </cell>
          <cell r="P169">
            <v>149313.6952686632</v>
          </cell>
          <cell r="Q169">
            <v>0</v>
          </cell>
          <cell r="R169">
            <v>0</v>
          </cell>
          <cell r="S169">
            <v>0</v>
          </cell>
          <cell r="T169">
            <v>0</v>
          </cell>
          <cell r="U169">
            <v>0</v>
          </cell>
          <cell r="V169">
            <v>0</v>
          </cell>
          <cell r="W169">
            <v>0</v>
          </cell>
          <cell r="X169">
            <v>0</v>
          </cell>
        </row>
        <row r="170">
          <cell r="J170">
            <v>0</v>
          </cell>
          <cell r="K170">
            <v>0</v>
          </cell>
          <cell r="L170">
            <v>0</v>
          </cell>
          <cell r="M170">
            <v>0</v>
          </cell>
          <cell r="N170">
            <v>0</v>
          </cell>
          <cell r="O170">
            <v>19033.75894294765</v>
          </cell>
          <cell r="P170">
            <v>151665.24267812062</v>
          </cell>
          <cell r="Q170">
            <v>0</v>
          </cell>
          <cell r="R170">
            <v>0</v>
          </cell>
          <cell r="S170">
            <v>0</v>
          </cell>
          <cell r="T170">
            <v>0</v>
          </cell>
          <cell r="U170">
            <v>0</v>
          </cell>
          <cell r="V170">
            <v>0</v>
          </cell>
          <cell r="W170">
            <v>0</v>
          </cell>
          <cell r="X170">
            <v>0</v>
          </cell>
        </row>
        <row r="171">
          <cell r="J171">
            <v>0</v>
          </cell>
          <cell r="K171">
            <v>0</v>
          </cell>
          <cell r="L171">
            <v>0</v>
          </cell>
          <cell r="M171">
            <v>0</v>
          </cell>
          <cell r="N171">
            <v>0</v>
          </cell>
          <cell r="O171">
            <v>19033.75894294765</v>
          </cell>
          <cell r="P171">
            <v>193566.16651427886</v>
          </cell>
          <cell r="Q171">
            <v>0</v>
          </cell>
          <cell r="R171">
            <v>0</v>
          </cell>
          <cell r="S171">
            <v>0</v>
          </cell>
          <cell r="T171">
            <v>0</v>
          </cell>
          <cell r="U171">
            <v>0</v>
          </cell>
          <cell r="V171">
            <v>0</v>
          </cell>
          <cell r="W171">
            <v>0</v>
          </cell>
          <cell r="X171">
            <v>0</v>
          </cell>
        </row>
        <row r="172">
          <cell r="J172">
            <v>0</v>
          </cell>
          <cell r="K172">
            <v>0</v>
          </cell>
          <cell r="L172">
            <v>0</v>
          </cell>
          <cell r="M172">
            <v>0</v>
          </cell>
          <cell r="N172">
            <v>0</v>
          </cell>
          <cell r="O172">
            <v>19033.75894294765</v>
          </cell>
          <cell r="P172">
            <v>120504.29089848984</v>
          </cell>
          <cell r="Q172">
            <v>0</v>
          </cell>
          <cell r="R172">
            <v>0</v>
          </cell>
          <cell r="S172">
            <v>0</v>
          </cell>
          <cell r="T172">
            <v>0</v>
          </cell>
          <cell r="U172">
            <v>0</v>
          </cell>
          <cell r="V172">
            <v>0</v>
          </cell>
          <cell r="W172">
            <v>0</v>
          </cell>
          <cell r="X172">
            <v>0</v>
          </cell>
        </row>
        <row r="173">
          <cell r="J173">
            <v>0</v>
          </cell>
          <cell r="K173">
            <v>0</v>
          </cell>
          <cell r="L173">
            <v>0</v>
          </cell>
          <cell r="M173">
            <v>0</v>
          </cell>
          <cell r="N173">
            <v>0</v>
          </cell>
          <cell r="O173">
            <v>19509.602916521344</v>
          </cell>
          <cell r="P173">
            <v>119322.90369962624</v>
          </cell>
          <cell r="Q173">
            <v>0</v>
          </cell>
          <cell r="R173">
            <v>0</v>
          </cell>
          <cell r="S173">
            <v>0</v>
          </cell>
          <cell r="T173">
            <v>0</v>
          </cell>
          <cell r="U173">
            <v>0</v>
          </cell>
          <cell r="V173">
            <v>0</v>
          </cell>
          <cell r="W173">
            <v>0</v>
          </cell>
          <cell r="X173">
            <v>0</v>
          </cell>
        </row>
        <row r="174">
          <cell r="J174">
            <v>0</v>
          </cell>
          <cell r="K174">
            <v>0</v>
          </cell>
          <cell r="L174">
            <v>0</v>
          </cell>
          <cell r="M174">
            <v>0</v>
          </cell>
          <cell r="N174">
            <v>0</v>
          </cell>
          <cell r="O174">
            <v>19509.602916521344</v>
          </cell>
          <cell r="P174">
            <v>127226.9263600345</v>
          </cell>
          <cell r="Q174">
            <v>0</v>
          </cell>
          <cell r="R174">
            <v>0</v>
          </cell>
          <cell r="S174">
            <v>0</v>
          </cell>
          <cell r="T174">
            <v>0</v>
          </cell>
          <cell r="U174">
            <v>0</v>
          </cell>
          <cell r="V174">
            <v>0</v>
          </cell>
          <cell r="W174">
            <v>0</v>
          </cell>
          <cell r="X174">
            <v>0</v>
          </cell>
        </row>
        <row r="175">
          <cell r="J175">
            <v>0</v>
          </cell>
          <cell r="K175">
            <v>0</v>
          </cell>
          <cell r="L175">
            <v>0</v>
          </cell>
          <cell r="M175">
            <v>0</v>
          </cell>
          <cell r="N175">
            <v>0</v>
          </cell>
          <cell r="O175">
            <v>19509.602916521344</v>
          </cell>
          <cell r="P175">
            <v>122880.78491906638</v>
          </cell>
          <cell r="Q175">
            <v>0</v>
          </cell>
          <cell r="R175">
            <v>0</v>
          </cell>
          <cell r="S175">
            <v>0</v>
          </cell>
          <cell r="T175">
            <v>0</v>
          </cell>
          <cell r="U175">
            <v>0</v>
          </cell>
          <cell r="V175">
            <v>0</v>
          </cell>
          <cell r="W175">
            <v>0</v>
          </cell>
          <cell r="X175">
            <v>0</v>
          </cell>
        </row>
        <row r="176">
          <cell r="J176">
            <v>0</v>
          </cell>
          <cell r="K176">
            <v>0</v>
          </cell>
          <cell r="L176">
            <v>0</v>
          </cell>
          <cell r="M176">
            <v>0</v>
          </cell>
          <cell r="N176">
            <v>0</v>
          </cell>
          <cell r="O176">
            <v>19509.602916521344</v>
          </cell>
          <cell r="P176">
            <v>116638.74156368765</v>
          </cell>
          <cell r="Q176">
            <v>0</v>
          </cell>
          <cell r="R176">
            <v>0</v>
          </cell>
          <cell r="S176">
            <v>0</v>
          </cell>
          <cell r="T176">
            <v>0</v>
          </cell>
          <cell r="U176">
            <v>0</v>
          </cell>
          <cell r="V176">
            <v>0</v>
          </cell>
          <cell r="W176">
            <v>0</v>
          </cell>
          <cell r="X176">
            <v>0</v>
          </cell>
        </row>
        <row r="177">
          <cell r="J177">
            <v>0</v>
          </cell>
          <cell r="K177">
            <v>0</v>
          </cell>
          <cell r="L177">
            <v>0</v>
          </cell>
          <cell r="M177">
            <v>0</v>
          </cell>
          <cell r="N177">
            <v>0</v>
          </cell>
          <cell r="O177">
            <v>19509.602916521344</v>
          </cell>
          <cell r="P177">
            <v>63176.816424145254</v>
          </cell>
          <cell r="Q177">
            <v>0</v>
          </cell>
          <cell r="R177">
            <v>0</v>
          </cell>
          <cell r="S177">
            <v>0</v>
          </cell>
          <cell r="T177">
            <v>0</v>
          </cell>
          <cell r="U177">
            <v>0</v>
          </cell>
          <cell r="V177">
            <v>0</v>
          </cell>
          <cell r="W177">
            <v>0</v>
          </cell>
          <cell r="X177">
            <v>0</v>
          </cell>
        </row>
        <row r="178">
          <cell r="J178">
            <v>0</v>
          </cell>
          <cell r="K178">
            <v>0</v>
          </cell>
          <cell r="L178">
            <v>0</v>
          </cell>
          <cell r="M178">
            <v>0</v>
          </cell>
          <cell r="N178">
            <v>0</v>
          </cell>
          <cell r="O178">
            <v>19509.602916521344</v>
          </cell>
          <cell r="P178">
            <v>124737.65582371628</v>
          </cell>
          <cell r="Q178">
            <v>0</v>
          </cell>
          <cell r="R178">
            <v>0</v>
          </cell>
          <cell r="S178">
            <v>0</v>
          </cell>
          <cell r="T178">
            <v>0</v>
          </cell>
          <cell r="U178">
            <v>0</v>
          </cell>
          <cell r="V178">
            <v>0</v>
          </cell>
          <cell r="W178">
            <v>0</v>
          </cell>
          <cell r="X178">
            <v>0</v>
          </cell>
        </row>
        <row r="179">
          <cell r="J179">
            <v>0</v>
          </cell>
          <cell r="K179">
            <v>0</v>
          </cell>
          <cell r="L179">
            <v>0</v>
          </cell>
          <cell r="M179">
            <v>0</v>
          </cell>
          <cell r="N179">
            <v>0</v>
          </cell>
          <cell r="O179">
            <v>19509.602916521344</v>
          </cell>
          <cell r="P179">
            <v>157474.58539915775</v>
          </cell>
          <cell r="Q179">
            <v>0</v>
          </cell>
          <cell r="R179">
            <v>0</v>
          </cell>
          <cell r="S179">
            <v>0</v>
          </cell>
          <cell r="T179">
            <v>0</v>
          </cell>
          <cell r="U179">
            <v>0</v>
          </cell>
          <cell r="V179">
            <v>0</v>
          </cell>
          <cell r="W179">
            <v>0</v>
          </cell>
          <cell r="X179">
            <v>0</v>
          </cell>
        </row>
        <row r="180">
          <cell r="J180">
            <v>0</v>
          </cell>
          <cell r="K180">
            <v>0</v>
          </cell>
          <cell r="L180">
            <v>0</v>
          </cell>
          <cell r="M180">
            <v>0</v>
          </cell>
          <cell r="N180">
            <v>0</v>
          </cell>
          <cell r="O180">
            <v>19509.602916521344</v>
          </cell>
          <cell r="P180">
            <v>173068.19091432958</v>
          </cell>
          <cell r="Q180">
            <v>0</v>
          </cell>
          <cell r="R180">
            <v>0</v>
          </cell>
          <cell r="S180">
            <v>0</v>
          </cell>
          <cell r="T180">
            <v>0</v>
          </cell>
          <cell r="U180">
            <v>0</v>
          </cell>
          <cell r="V180">
            <v>0</v>
          </cell>
          <cell r="W180">
            <v>0</v>
          </cell>
          <cell r="X180">
            <v>0</v>
          </cell>
        </row>
        <row r="181">
          <cell r="J181">
            <v>0</v>
          </cell>
          <cell r="K181">
            <v>0</v>
          </cell>
          <cell r="L181">
            <v>0</v>
          </cell>
          <cell r="M181">
            <v>0</v>
          </cell>
          <cell r="N181">
            <v>0</v>
          </cell>
          <cell r="O181">
            <v>19509.602916521344</v>
          </cell>
          <cell r="P181">
            <v>155723.59768252415</v>
          </cell>
          <cell r="Q181">
            <v>0</v>
          </cell>
          <cell r="R181">
            <v>0</v>
          </cell>
          <cell r="S181">
            <v>0</v>
          </cell>
          <cell r="T181">
            <v>0</v>
          </cell>
          <cell r="U181">
            <v>0</v>
          </cell>
          <cell r="V181">
            <v>0</v>
          </cell>
          <cell r="W181">
            <v>0</v>
          </cell>
          <cell r="X181">
            <v>0</v>
          </cell>
        </row>
        <row r="182">
          <cell r="J182">
            <v>0</v>
          </cell>
          <cell r="K182">
            <v>0</v>
          </cell>
          <cell r="L182">
            <v>0</v>
          </cell>
          <cell r="M182">
            <v>0</v>
          </cell>
          <cell r="N182">
            <v>0</v>
          </cell>
          <cell r="O182">
            <v>19509.602916521344</v>
          </cell>
          <cell r="P182">
            <v>161455.67028950015</v>
          </cell>
          <cell r="Q182">
            <v>0</v>
          </cell>
          <cell r="R182">
            <v>0</v>
          </cell>
          <cell r="S182">
            <v>0</v>
          </cell>
          <cell r="T182">
            <v>0</v>
          </cell>
          <cell r="U182">
            <v>0</v>
          </cell>
          <cell r="V182">
            <v>0</v>
          </cell>
          <cell r="W182">
            <v>0</v>
          </cell>
          <cell r="X182">
            <v>0</v>
          </cell>
        </row>
        <row r="183">
          <cell r="J183">
            <v>0</v>
          </cell>
          <cell r="K183">
            <v>0</v>
          </cell>
          <cell r="L183">
            <v>0</v>
          </cell>
          <cell r="M183">
            <v>0</v>
          </cell>
          <cell r="N183">
            <v>0</v>
          </cell>
          <cell r="O183">
            <v>19509.602916521344</v>
          </cell>
          <cell r="P183">
            <v>206709.85902498817</v>
          </cell>
          <cell r="Q183">
            <v>0</v>
          </cell>
          <cell r="R183">
            <v>0</v>
          </cell>
          <cell r="S183">
            <v>0</v>
          </cell>
          <cell r="T183">
            <v>0</v>
          </cell>
          <cell r="U183">
            <v>0</v>
          </cell>
          <cell r="V183">
            <v>0</v>
          </cell>
          <cell r="W183">
            <v>0</v>
          </cell>
          <cell r="X183">
            <v>0</v>
          </cell>
        </row>
        <row r="184">
          <cell r="J184">
            <v>0</v>
          </cell>
          <cell r="K184">
            <v>0</v>
          </cell>
          <cell r="L184">
            <v>0</v>
          </cell>
          <cell r="M184">
            <v>0</v>
          </cell>
          <cell r="N184">
            <v>0</v>
          </cell>
          <cell r="O184">
            <v>19509.602916521344</v>
          </cell>
          <cell r="P184">
            <v>124097.82441644542</v>
          </cell>
          <cell r="Q184">
            <v>0</v>
          </cell>
          <cell r="R184">
            <v>0</v>
          </cell>
          <cell r="S184">
            <v>0</v>
          </cell>
          <cell r="T184">
            <v>0</v>
          </cell>
          <cell r="U184">
            <v>0</v>
          </cell>
          <cell r="V184">
            <v>0</v>
          </cell>
          <cell r="W184">
            <v>0</v>
          </cell>
          <cell r="X184">
            <v>0</v>
          </cell>
        </row>
        <row r="185">
          <cell r="J185">
            <v>0</v>
          </cell>
          <cell r="K185">
            <v>0</v>
          </cell>
          <cell r="L185">
            <v>0</v>
          </cell>
          <cell r="M185">
            <v>0</v>
          </cell>
          <cell r="N185">
            <v>0</v>
          </cell>
          <cell r="O185">
            <v>19997.342989434375</v>
          </cell>
          <cell r="P185">
            <v>122140.75627823615</v>
          </cell>
          <cell r="Q185">
            <v>0</v>
          </cell>
          <cell r="R185">
            <v>0</v>
          </cell>
          <cell r="S185">
            <v>0</v>
          </cell>
          <cell r="T185">
            <v>0</v>
          </cell>
          <cell r="U185">
            <v>0</v>
          </cell>
          <cell r="V185">
            <v>0</v>
          </cell>
          <cell r="W185">
            <v>0</v>
          </cell>
          <cell r="X185">
            <v>0</v>
          </cell>
        </row>
        <row r="186">
          <cell r="J186">
            <v>0</v>
          </cell>
          <cell r="K186">
            <v>0</v>
          </cell>
          <cell r="L186">
            <v>0</v>
          </cell>
          <cell r="M186">
            <v>0</v>
          </cell>
          <cell r="N186">
            <v>0</v>
          </cell>
          <cell r="O186">
            <v>19997.342989434375</v>
          </cell>
          <cell r="P186">
            <v>145040.96277004801</v>
          </cell>
          <cell r="Q186">
            <v>0</v>
          </cell>
          <cell r="R186">
            <v>0</v>
          </cell>
          <cell r="S186">
            <v>0</v>
          </cell>
          <cell r="T186">
            <v>0</v>
          </cell>
          <cell r="U186">
            <v>0</v>
          </cell>
          <cell r="V186">
            <v>0</v>
          </cell>
          <cell r="W186">
            <v>0</v>
          </cell>
          <cell r="X186">
            <v>0</v>
          </cell>
        </row>
        <row r="187">
          <cell r="J187">
            <v>0</v>
          </cell>
          <cell r="K187">
            <v>0</v>
          </cell>
          <cell r="L187">
            <v>0</v>
          </cell>
          <cell r="M187">
            <v>0</v>
          </cell>
          <cell r="N187">
            <v>0</v>
          </cell>
          <cell r="O187">
            <v>19997.342989434375</v>
          </cell>
          <cell r="P187">
            <v>129328.29133647357</v>
          </cell>
          <cell r="Q187">
            <v>0</v>
          </cell>
          <cell r="R187">
            <v>0</v>
          </cell>
          <cell r="S187">
            <v>0</v>
          </cell>
          <cell r="T187">
            <v>0</v>
          </cell>
          <cell r="U187">
            <v>0</v>
          </cell>
          <cell r="V187">
            <v>0</v>
          </cell>
          <cell r="W187">
            <v>0</v>
          </cell>
          <cell r="X187">
            <v>0</v>
          </cell>
        </row>
        <row r="188">
          <cell r="J188">
            <v>0</v>
          </cell>
          <cell r="K188">
            <v>0</v>
          </cell>
          <cell r="L188">
            <v>0</v>
          </cell>
          <cell r="M188">
            <v>0</v>
          </cell>
          <cell r="N188">
            <v>0</v>
          </cell>
          <cell r="O188">
            <v>19997.342989434375</v>
          </cell>
          <cell r="P188">
            <v>120789.69461306877</v>
          </cell>
          <cell r="Q188">
            <v>0</v>
          </cell>
          <cell r="R188">
            <v>0</v>
          </cell>
          <cell r="S188">
            <v>0</v>
          </cell>
          <cell r="T188">
            <v>0</v>
          </cell>
          <cell r="U188">
            <v>0</v>
          </cell>
          <cell r="V188">
            <v>0</v>
          </cell>
          <cell r="W188">
            <v>0</v>
          </cell>
          <cell r="X188">
            <v>0</v>
          </cell>
        </row>
        <row r="189">
          <cell r="J189">
            <v>0</v>
          </cell>
          <cell r="K189">
            <v>0</v>
          </cell>
          <cell r="L189">
            <v>0</v>
          </cell>
          <cell r="M189">
            <v>0</v>
          </cell>
          <cell r="N189">
            <v>0</v>
          </cell>
          <cell r="O189">
            <v>19997.342989434375</v>
          </cell>
          <cell r="P189">
            <v>65961.272466493436</v>
          </cell>
          <cell r="Q189">
            <v>0</v>
          </cell>
          <cell r="R189">
            <v>0</v>
          </cell>
          <cell r="S189">
            <v>0</v>
          </cell>
          <cell r="T189">
            <v>0</v>
          </cell>
          <cell r="U189">
            <v>0</v>
          </cell>
          <cell r="V189">
            <v>0</v>
          </cell>
          <cell r="W189">
            <v>0</v>
          </cell>
          <cell r="X189">
            <v>0</v>
          </cell>
        </row>
        <row r="190">
          <cell r="J190">
            <v>0</v>
          </cell>
          <cell r="K190">
            <v>0</v>
          </cell>
          <cell r="L190">
            <v>0</v>
          </cell>
          <cell r="M190">
            <v>0</v>
          </cell>
          <cell r="N190">
            <v>0</v>
          </cell>
          <cell r="O190">
            <v>19997.342989434375</v>
          </cell>
          <cell r="P190">
            <v>126218.28622425599</v>
          </cell>
          <cell r="Q190">
            <v>0</v>
          </cell>
          <cell r="R190">
            <v>0</v>
          </cell>
          <cell r="S190">
            <v>0</v>
          </cell>
          <cell r="T190">
            <v>0</v>
          </cell>
          <cell r="U190">
            <v>0</v>
          </cell>
          <cell r="V190">
            <v>0</v>
          </cell>
          <cell r="W190">
            <v>0</v>
          </cell>
          <cell r="X190">
            <v>0</v>
          </cell>
        </row>
        <row r="191">
          <cell r="J191">
            <v>0</v>
          </cell>
          <cell r="K191">
            <v>0</v>
          </cell>
          <cell r="L191">
            <v>0</v>
          </cell>
          <cell r="M191">
            <v>0</v>
          </cell>
          <cell r="N191">
            <v>0</v>
          </cell>
          <cell r="O191">
            <v>19997.342989434375</v>
          </cell>
          <cell r="P191">
            <v>168622.67104668444</v>
          </cell>
          <cell r="Q191">
            <v>0</v>
          </cell>
          <cell r="R191">
            <v>0</v>
          </cell>
          <cell r="S191">
            <v>0</v>
          </cell>
          <cell r="T191">
            <v>0</v>
          </cell>
          <cell r="U191">
            <v>0</v>
          </cell>
          <cell r="V191">
            <v>0</v>
          </cell>
          <cell r="W191">
            <v>0</v>
          </cell>
          <cell r="X191">
            <v>0</v>
          </cell>
        </row>
        <row r="192">
          <cell r="J192">
            <v>0</v>
          </cell>
          <cell r="K192">
            <v>0</v>
          </cell>
          <cell r="L192">
            <v>0</v>
          </cell>
          <cell r="M192">
            <v>0</v>
          </cell>
          <cell r="N192">
            <v>0</v>
          </cell>
          <cell r="O192">
            <v>19997.342989434375</v>
          </cell>
          <cell r="P192">
            <v>185970.66415884483</v>
          </cell>
          <cell r="Q192">
            <v>0</v>
          </cell>
          <cell r="R192">
            <v>0</v>
          </cell>
          <cell r="S192">
            <v>0</v>
          </cell>
          <cell r="T192">
            <v>0</v>
          </cell>
          <cell r="U192">
            <v>0</v>
          </cell>
          <cell r="V192">
            <v>0</v>
          </cell>
          <cell r="W192">
            <v>0</v>
          </cell>
          <cell r="X192">
            <v>0</v>
          </cell>
        </row>
        <row r="193">
          <cell r="J193">
            <v>0</v>
          </cell>
          <cell r="K193">
            <v>0</v>
          </cell>
          <cell r="L193">
            <v>0</v>
          </cell>
          <cell r="M193">
            <v>0</v>
          </cell>
          <cell r="N193">
            <v>0</v>
          </cell>
          <cell r="O193">
            <v>19997.342989434375</v>
          </cell>
          <cell r="P193">
            <v>174218.82945081682</v>
          </cell>
          <cell r="Q193">
            <v>0</v>
          </cell>
          <cell r="R193">
            <v>0</v>
          </cell>
          <cell r="S193">
            <v>0</v>
          </cell>
          <cell r="T193">
            <v>0</v>
          </cell>
          <cell r="U193">
            <v>0</v>
          </cell>
          <cell r="V193">
            <v>0</v>
          </cell>
          <cell r="W193">
            <v>0</v>
          </cell>
          <cell r="X193">
            <v>0</v>
          </cell>
        </row>
        <row r="194">
          <cell r="J194">
            <v>0</v>
          </cell>
          <cell r="K194">
            <v>0</v>
          </cell>
          <cell r="L194">
            <v>0</v>
          </cell>
          <cell r="M194">
            <v>0</v>
          </cell>
          <cell r="N194">
            <v>0</v>
          </cell>
          <cell r="O194">
            <v>19997.342989434375</v>
          </cell>
          <cell r="P194">
            <v>166635.39138573044</v>
          </cell>
          <cell r="Q194">
            <v>0</v>
          </cell>
          <cell r="R194">
            <v>0</v>
          </cell>
          <cell r="S194">
            <v>0</v>
          </cell>
          <cell r="T194">
            <v>0</v>
          </cell>
          <cell r="U194">
            <v>0</v>
          </cell>
          <cell r="V194">
            <v>0</v>
          </cell>
          <cell r="W194">
            <v>0</v>
          </cell>
          <cell r="X194">
            <v>0</v>
          </cell>
        </row>
        <row r="195">
          <cell r="J195">
            <v>0</v>
          </cell>
          <cell r="K195">
            <v>0</v>
          </cell>
          <cell r="L195">
            <v>0</v>
          </cell>
          <cell r="M195">
            <v>0</v>
          </cell>
          <cell r="N195">
            <v>0</v>
          </cell>
          <cell r="O195">
            <v>19997.342989434375</v>
          </cell>
          <cell r="P195">
            <v>206461.2107719515</v>
          </cell>
          <cell r="Q195">
            <v>0</v>
          </cell>
          <cell r="R195">
            <v>0</v>
          </cell>
          <cell r="S195">
            <v>0</v>
          </cell>
          <cell r="T195">
            <v>0</v>
          </cell>
          <cell r="U195">
            <v>0</v>
          </cell>
          <cell r="V195">
            <v>0</v>
          </cell>
          <cell r="W195">
            <v>0</v>
          </cell>
          <cell r="X195">
            <v>0</v>
          </cell>
        </row>
        <row r="196">
          <cell r="J196">
            <v>0</v>
          </cell>
          <cell r="K196">
            <v>0</v>
          </cell>
          <cell r="L196">
            <v>0</v>
          </cell>
          <cell r="M196">
            <v>0</v>
          </cell>
          <cell r="N196">
            <v>0</v>
          </cell>
          <cell r="O196">
            <v>19997.342989434375</v>
          </cell>
          <cell r="P196">
            <v>131236.1274207391</v>
          </cell>
          <cell r="Q196">
            <v>0</v>
          </cell>
          <cell r="R196">
            <v>0</v>
          </cell>
          <cell r="S196">
            <v>0</v>
          </cell>
          <cell r="T196">
            <v>0</v>
          </cell>
          <cell r="U196">
            <v>0</v>
          </cell>
          <cell r="V196">
            <v>0</v>
          </cell>
          <cell r="W196">
            <v>0</v>
          </cell>
          <cell r="X196">
            <v>0</v>
          </cell>
        </row>
        <row r="197">
          <cell r="J197">
            <v>0</v>
          </cell>
          <cell r="K197">
            <v>0</v>
          </cell>
          <cell r="L197">
            <v>0</v>
          </cell>
          <cell r="M197">
            <v>0</v>
          </cell>
          <cell r="N197">
            <v>0</v>
          </cell>
          <cell r="O197">
            <v>20497.276564170232</v>
          </cell>
          <cell r="P197">
            <v>126140.89285799081</v>
          </cell>
          <cell r="Q197">
            <v>0</v>
          </cell>
          <cell r="R197">
            <v>0</v>
          </cell>
          <cell r="S197">
            <v>0</v>
          </cell>
          <cell r="T197">
            <v>0</v>
          </cell>
          <cell r="U197">
            <v>0</v>
          </cell>
          <cell r="V197">
            <v>0</v>
          </cell>
          <cell r="W197">
            <v>0</v>
          </cell>
          <cell r="X197">
            <v>0</v>
          </cell>
        </row>
        <row r="198">
          <cell r="J198">
            <v>0</v>
          </cell>
          <cell r="K198">
            <v>0</v>
          </cell>
          <cell r="L198">
            <v>0</v>
          </cell>
          <cell r="M198">
            <v>0</v>
          </cell>
          <cell r="N198">
            <v>0</v>
          </cell>
          <cell r="O198">
            <v>20497.276564170232</v>
          </cell>
          <cell r="P198">
            <v>145600.97608539995</v>
          </cell>
          <cell r="Q198">
            <v>0</v>
          </cell>
          <cell r="R198">
            <v>0</v>
          </cell>
          <cell r="S198">
            <v>0</v>
          </cell>
          <cell r="T198">
            <v>0</v>
          </cell>
          <cell r="U198">
            <v>0</v>
          </cell>
          <cell r="V198">
            <v>0</v>
          </cell>
          <cell r="W198">
            <v>0</v>
          </cell>
          <cell r="X198">
            <v>0</v>
          </cell>
        </row>
        <row r="199">
          <cell r="J199">
            <v>0</v>
          </cell>
          <cell r="K199">
            <v>0</v>
          </cell>
          <cell r="L199">
            <v>0</v>
          </cell>
          <cell r="M199">
            <v>0</v>
          </cell>
          <cell r="N199">
            <v>0</v>
          </cell>
          <cell r="O199">
            <v>20497.276564170232</v>
          </cell>
          <cell r="P199">
            <v>133300.35436620715</v>
          </cell>
          <cell r="Q199">
            <v>0</v>
          </cell>
          <cell r="R199">
            <v>0</v>
          </cell>
          <cell r="S199">
            <v>0</v>
          </cell>
          <cell r="T199">
            <v>0</v>
          </cell>
          <cell r="U199">
            <v>0</v>
          </cell>
          <cell r="V199">
            <v>0</v>
          </cell>
          <cell r="W199">
            <v>0</v>
          </cell>
          <cell r="X199">
            <v>0</v>
          </cell>
        </row>
        <row r="200">
          <cell r="J200">
            <v>0</v>
          </cell>
          <cell r="K200">
            <v>0</v>
          </cell>
          <cell r="L200">
            <v>0</v>
          </cell>
          <cell r="M200">
            <v>0</v>
          </cell>
          <cell r="N200">
            <v>0</v>
          </cell>
          <cell r="O200">
            <v>20497.276564170232</v>
          </cell>
          <cell r="P200">
            <v>124567.75310602484</v>
          </cell>
          <cell r="Q200">
            <v>0</v>
          </cell>
          <cell r="R200">
            <v>0</v>
          </cell>
          <cell r="S200">
            <v>0</v>
          </cell>
          <cell r="T200">
            <v>0</v>
          </cell>
          <cell r="U200">
            <v>0</v>
          </cell>
          <cell r="V200">
            <v>0</v>
          </cell>
          <cell r="W200">
            <v>0</v>
          </cell>
          <cell r="X200">
            <v>0</v>
          </cell>
        </row>
        <row r="201">
          <cell r="J201">
            <v>0</v>
          </cell>
          <cell r="K201">
            <v>0</v>
          </cell>
          <cell r="L201">
            <v>0</v>
          </cell>
          <cell r="M201">
            <v>0</v>
          </cell>
          <cell r="N201">
            <v>0</v>
          </cell>
          <cell r="O201">
            <v>20497.276564170232</v>
          </cell>
          <cell r="P201">
            <v>66814.259708866564</v>
          </cell>
          <cell r="Q201">
            <v>0</v>
          </cell>
          <cell r="R201">
            <v>0</v>
          </cell>
          <cell r="S201">
            <v>0</v>
          </cell>
          <cell r="T201">
            <v>0</v>
          </cell>
          <cell r="U201">
            <v>0</v>
          </cell>
          <cell r="V201">
            <v>0</v>
          </cell>
          <cell r="W201">
            <v>0</v>
          </cell>
          <cell r="X201">
            <v>0</v>
          </cell>
        </row>
        <row r="202">
          <cell r="J202">
            <v>0</v>
          </cell>
          <cell r="K202">
            <v>0</v>
          </cell>
          <cell r="L202">
            <v>0</v>
          </cell>
          <cell r="M202">
            <v>0</v>
          </cell>
          <cell r="N202">
            <v>0</v>
          </cell>
          <cell r="O202">
            <v>20497.276564170232</v>
          </cell>
          <cell r="P202">
            <v>132651.39110334378</v>
          </cell>
          <cell r="Q202">
            <v>0</v>
          </cell>
          <cell r="R202">
            <v>0</v>
          </cell>
          <cell r="S202">
            <v>0</v>
          </cell>
          <cell r="T202">
            <v>0</v>
          </cell>
          <cell r="U202">
            <v>0</v>
          </cell>
          <cell r="V202">
            <v>0</v>
          </cell>
          <cell r="W202">
            <v>0</v>
          </cell>
          <cell r="X202">
            <v>0</v>
          </cell>
        </row>
        <row r="203">
          <cell r="J203">
            <v>0</v>
          </cell>
          <cell r="K203">
            <v>0</v>
          </cell>
          <cell r="L203">
            <v>0</v>
          </cell>
          <cell r="M203">
            <v>0</v>
          </cell>
          <cell r="N203">
            <v>0</v>
          </cell>
          <cell r="O203">
            <v>20497.276564170232</v>
          </cell>
          <cell r="P203">
            <v>176878.12822898361</v>
          </cell>
          <cell r="Q203">
            <v>0</v>
          </cell>
          <cell r="R203">
            <v>0</v>
          </cell>
          <cell r="S203">
            <v>0</v>
          </cell>
          <cell r="T203">
            <v>0</v>
          </cell>
          <cell r="U203">
            <v>0</v>
          </cell>
          <cell r="V203">
            <v>0</v>
          </cell>
          <cell r="W203">
            <v>0</v>
          </cell>
          <cell r="X203">
            <v>0</v>
          </cell>
        </row>
        <row r="204">
          <cell r="J204">
            <v>0</v>
          </cell>
          <cell r="K204">
            <v>0</v>
          </cell>
          <cell r="L204">
            <v>0</v>
          </cell>
          <cell r="M204">
            <v>0</v>
          </cell>
          <cell r="N204">
            <v>0</v>
          </cell>
          <cell r="O204">
            <v>20497.276564170232</v>
          </cell>
          <cell r="P204">
            <v>190712.33356214123</v>
          </cell>
          <cell r="Q204">
            <v>0</v>
          </cell>
          <cell r="R204">
            <v>0</v>
          </cell>
          <cell r="S204">
            <v>0</v>
          </cell>
          <cell r="T204">
            <v>0</v>
          </cell>
          <cell r="U204">
            <v>0</v>
          </cell>
          <cell r="V204">
            <v>0</v>
          </cell>
          <cell r="W204">
            <v>0</v>
          </cell>
          <cell r="X204">
            <v>0</v>
          </cell>
        </row>
        <row r="205">
          <cell r="J205">
            <v>0</v>
          </cell>
          <cell r="K205">
            <v>0</v>
          </cell>
          <cell r="L205">
            <v>0</v>
          </cell>
          <cell r="M205">
            <v>0</v>
          </cell>
          <cell r="N205">
            <v>0</v>
          </cell>
          <cell r="O205">
            <v>20497.276564170232</v>
          </cell>
          <cell r="P205">
            <v>183042.86404549232</v>
          </cell>
          <cell r="Q205">
            <v>0</v>
          </cell>
          <cell r="R205">
            <v>0</v>
          </cell>
          <cell r="S205">
            <v>0</v>
          </cell>
          <cell r="T205">
            <v>0</v>
          </cell>
          <cell r="U205">
            <v>0</v>
          </cell>
          <cell r="V205">
            <v>0</v>
          </cell>
          <cell r="W205">
            <v>0</v>
          </cell>
          <cell r="X205">
            <v>0</v>
          </cell>
        </row>
        <row r="206">
          <cell r="J206">
            <v>0</v>
          </cell>
          <cell r="K206">
            <v>0</v>
          </cell>
          <cell r="L206">
            <v>0</v>
          </cell>
          <cell r="M206">
            <v>0</v>
          </cell>
          <cell r="N206">
            <v>0</v>
          </cell>
          <cell r="O206">
            <v>20497.276564170232</v>
          </cell>
          <cell r="P206">
            <v>177171.01783159387</v>
          </cell>
          <cell r="Q206">
            <v>0</v>
          </cell>
          <cell r="R206">
            <v>0</v>
          </cell>
          <cell r="S206">
            <v>0</v>
          </cell>
          <cell r="T206">
            <v>0</v>
          </cell>
          <cell r="U206">
            <v>0</v>
          </cell>
          <cell r="V206">
            <v>0</v>
          </cell>
          <cell r="W206">
            <v>0</v>
          </cell>
          <cell r="X206">
            <v>0</v>
          </cell>
        </row>
        <row r="207">
          <cell r="J207">
            <v>0</v>
          </cell>
          <cell r="K207">
            <v>0</v>
          </cell>
          <cell r="L207">
            <v>0</v>
          </cell>
          <cell r="M207">
            <v>0</v>
          </cell>
          <cell r="N207">
            <v>0</v>
          </cell>
          <cell r="O207">
            <v>20497.276564170232</v>
          </cell>
          <cell r="P207">
            <v>218019.83161032316</v>
          </cell>
          <cell r="Q207">
            <v>0</v>
          </cell>
          <cell r="R207">
            <v>0</v>
          </cell>
          <cell r="S207">
            <v>0</v>
          </cell>
          <cell r="T207">
            <v>0</v>
          </cell>
          <cell r="U207">
            <v>0</v>
          </cell>
          <cell r="V207">
            <v>0</v>
          </cell>
          <cell r="W207">
            <v>0</v>
          </cell>
          <cell r="X207">
            <v>0</v>
          </cell>
        </row>
        <row r="208">
          <cell r="J208">
            <v>0</v>
          </cell>
          <cell r="K208">
            <v>0</v>
          </cell>
          <cell r="L208">
            <v>0</v>
          </cell>
          <cell r="M208">
            <v>0</v>
          </cell>
          <cell r="N208">
            <v>0</v>
          </cell>
          <cell r="O208">
            <v>20497.276564170232</v>
          </cell>
          <cell r="P208">
            <v>137380.41259399953</v>
          </cell>
          <cell r="Q208">
            <v>0</v>
          </cell>
          <cell r="R208">
            <v>0</v>
          </cell>
          <cell r="S208">
            <v>0</v>
          </cell>
          <cell r="T208">
            <v>0</v>
          </cell>
          <cell r="U208">
            <v>0</v>
          </cell>
          <cell r="V208">
            <v>0</v>
          </cell>
          <cell r="W208">
            <v>0</v>
          </cell>
          <cell r="X208">
            <v>0</v>
          </cell>
        </row>
        <row r="209">
          <cell r="J209">
            <v>0</v>
          </cell>
          <cell r="K209">
            <v>59859.315359999986</v>
          </cell>
          <cell r="L209">
            <v>526059.77935319999</v>
          </cell>
          <cell r="M209">
            <v>246056.32034999999</v>
          </cell>
          <cell r="N209">
            <v>27339.59115</v>
          </cell>
          <cell r="O209">
            <v>21009.708478274486</v>
          </cell>
          <cell r="P209">
            <v>132693.45878556452</v>
          </cell>
          <cell r="Q209">
            <v>0</v>
          </cell>
          <cell r="R209">
            <v>475409.87849999999</v>
          </cell>
          <cell r="S209">
            <v>0</v>
          </cell>
          <cell r="T209">
            <v>0</v>
          </cell>
          <cell r="U209">
            <v>67341.72977999998</v>
          </cell>
          <cell r="V209">
            <v>624695.9879819249</v>
          </cell>
          <cell r="W209">
            <v>259726.11592499996</v>
          </cell>
          <cell r="X209">
            <v>28858.457324999996</v>
          </cell>
        </row>
        <row r="210">
          <cell r="J210">
            <v>0</v>
          </cell>
          <cell r="K210">
            <v>0</v>
          </cell>
          <cell r="L210">
            <v>0</v>
          </cell>
          <cell r="M210">
            <v>0</v>
          </cell>
          <cell r="N210">
            <v>0</v>
          </cell>
          <cell r="O210">
            <v>21009.708478274486</v>
          </cell>
          <cell r="P210">
            <v>153944.28966429274</v>
          </cell>
          <cell r="Q210">
            <v>0</v>
          </cell>
          <cell r="R210">
            <v>0</v>
          </cell>
          <cell r="S210">
            <v>0</v>
          </cell>
          <cell r="T210">
            <v>0</v>
          </cell>
          <cell r="U210">
            <v>0</v>
          </cell>
          <cell r="V210">
            <v>0</v>
          </cell>
          <cell r="W210">
            <v>0</v>
          </cell>
          <cell r="X210">
            <v>0</v>
          </cell>
        </row>
        <row r="211">
          <cell r="J211">
            <v>0</v>
          </cell>
          <cell r="K211">
            <v>0</v>
          </cell>
          <cell r="L211">
            <v>0</v>
          </cell>
          <cell r="M211">
            <v>0</v>
          </cell>
          <cell r="N211">
            <v>0</v>
          </cell>
          <cell r="O211">
            <v>21009.708478274486</v>
          </cell>
          <cell r="P211">
            <v>137749.77080308821</v>
          </cell>
          <cell r="Q211">
            <v>0</v>
          </cell>
          <cell r="R211">
            <v>0</v>
          </cell>
          <cell r="S211">
            <v>0</v>
          </cell>
          <cell r="T211">
            <v>0</v>
          </cell>
          <cell r="U211">
            <v>0</v>
          </cell>
          <cell r="V211">
            <v>0</v>
          </cell>
          <cell r="W211">
            <v>0</v>
          </cell>
          <cell r="X211">
            <v>0</v>
          </cell>
        </row>
        <row r="212">
          <cell r="J212">
            <v>0</v>
          </cell>
          <cell r="K212">
            <v>0</v>
          </cell>
          <cell r="L212">
            <v>0</v>
          </cell>
          <cell r="M212">
            <v>0</v>
          </cell>
          <cell r="N212">
            <v>0</v>
          </cell>
          <cell r="O212">
            <v>21009.708478274486</v>
          </cell>
          <cell r="P212">
            <v>130846.38403809947</v>
          </cell>
          <cell r="Q212">
            <v>0</v>
          </cell>
          <cell r="R212">
            <v>0</v>
          </cell>
          <cell r="S212">
            <v>0</v>
          </cell>
          <cell r="T212">
            <v>0</v>
          </cell>
          <cell r="U212">
            <v>0</v>
          </cell>
          <cell r="V212">
            <v>0</v>
          </cell>
          <cell r="W212">
            <v>0</v>
          </cell>
          <cell r="X212">
            <v>0</v>
          </cell>
        </row>
        <row r="213">
          <cell r="J213">
            <v>0</v>
          </cell>
          <cell r="K213">
            <v>0</v>
          </cell>
          <cell r="L213">
            <v>0</v>
          </cell>
          <cell r="M213">
            <v>0</v>
          </cell>
          <cell r="N213">
            <v>0</v>
          </cell>
          <cell r="O213">
            <v>21009.708478274486</v>
          </cell>
          <cell r="P213">
            <v>69793.119729793121</v>
          </cell>
          <cell r="Q213">
            <v>0</v>
          </cell>
          <cell r="R213">
            <v>0</v>
          </cell>
          <cell r="S213">
            <v>0</v>
          </cell>
          <cell r="T213">
            <v>0</v>
          </cell>
          <cell r="U213">
            <v>0</v>
          </cell>
          <cell r="V213">
            <v>0</v>
          </cell>
          <cell r="W213">
            <v>0</v>
          </cell>
          <cell r="X213">
            <v>0</v>
          </cell>
        </row>
        <row r="214">
          <cell r="J214">
            <v>0</v>
          </cell>
          <cell r="K214">
            <v>0</v>
          </cell>
          <cell r="L214">
            <v>0</v>
          </cell>
          <cell r="M214">
            <v>0</v>
          </cell>
          <cell r="N214">
            <v>0</v>
          </cell>
          <cell r="O214">
            <v>21009.708478274486</v>
          </cell>
          <cell r="P214">
            <v>141627.36638992964</v>
          </cell>
          <cell r="Q214">
            <v>0</v>
          </cell>
          <cell r="R214">
            <v>0</v>
          </cell>
          <cell r="S214">
            <v>0</v>
          </cell>
          <cell r="T214">
            <v>0</v>
          </cell>
          <cell r="U214">
            <v>0</v>
          </cell>
          <cell r="V214">
            <v>0</v>
          </cell>
          <cell r="W214">
            <v>0</v>
          </cell>
          <cell r="X214">
            <v>0</v>
          </cell>
        </row>
        <row r="215">
          <cell r="J215">
            <v>0</v>
          </cell>
          <cell r="K215">
            <v>0</v>
          </cell>
          <cell r="L215">
            <v>0</v>
          </cell>
          <cell r="M215">
            <v>0</v>
          </cell>
          <cell r="N215">
            <v>0</v>
          </cell>
          <cell r="O215">
            <v>21009.708478274486</v>
          </cell>
          <cell r="P215">
            <v>189468.93414780474</v>
          </cell>
          <cell r="Q215">
            <v>0</v>
          </cell>
          <cell r="R215">
            <v>0</v>
          </cell>
          <cell r="S215">
            <v>0</v>
          </cell>
          <cell r="T215">
            <v>0</v>
          </cell>
          <cell r="U215">
            <v>0</v>
          </cell>
          <cell r="V215">
            <v>0</v>
          </cell>
          <cell r="W215">
            <v>0</v>
          </cell>
          <cell r="X215">
            <v>0</v>
          </cell>
        </row>
        <row r="216">
          <cell r="J216">
            <v>0</v>
          </cell>
          <cell r="K216">
            <v>0</v>
          </cell>
          <cell r="L216">
            <v>0</v>
          </cell>
          <cell r="M216">
            <v>0</v>
          </cell>
          <cell r="N216">
            <v>0</v>
          </cell>
          <cell r="O216">
            <v>21009.708478274486</v>
          </cell>
          <cell r="P216">
            <v>205321.53365364517</v>
          </cell>
          <cell r="Q216">
            <v>0</v>
          </cell>
          <cell r="R216">
            <v>0</v>
          </cell>
          <cell r="S216">
            <v>0</v>
          </cell>
          <cell r="T216">
            <v>0</v>
          </cell>
          <cell r="U216">
            <v>0</v>
          </cell>
          <cell r="V216">
            <v>0</v>
          </cell>
          <cell r="W216">
            <v>0</v>
          </cell>
          <cell r="X216">
            <v>0</v>
          </cell>
        </row>
        <row r="217">
          <cell r="J217">
            <v>0</v>
          </cell>
          <cell r="K217">
            <v>0</v>
          </cell>
          <cell r="L217">
            <v>0</v>
          </cell>
          <cell r="M217">
            <v>0</v>
          </cell>
          <cell r="N217">
            <v>0</v>
          </cell>
          <cell r="O217">
            <v>21009.708478274486</v>
          </cell>
          <cell r="P217">
            <v>195945.73884647241</v>
          </cell>
          <cell r="Q217">
            <v>0</v>
          </cell>
          <cell r="R217">
            <v>0</v>
          </cell>
          <cell r="S217">
            <v>0</v>
          </cell>
          <cell r="T217">
            <v>0</v>
          </cell>
          <cell r="U217">
            <v>0</v>
          </cell>
          <cell r="V217">
            <v>0</v>
          </cell>
          <cell r="W217">
            <v>0</v>
          </cell>
          <cell r="X217">
            <v>0</v>
          </cell>
        </row>
        <row r="218">
          <cell r="J218">
            <v>0</v>
          </cell>
          <cell r="K218">
            <v>0</v>
          </cell>
          <cell r="L218">
            <v>0</v>
          </cell>
          <cell r="M218">
            <v>0</v>
          </cell>
          <cell r="N218">
            <v>0</v>
          </cell>
          <cell r="O218">
            <v>21009.708478274486</v>
          </cell>
          <cell r="P218">
            <v>190205.85027538647</v>
          </cell>
          <cell r="Q218">
            <v>0</v>
          </cell>
          <cell r="R218">
            <v>0</v>
          </cell>
          <cell r="S218">
            <v>0</v>
          </cell>
          <cell r="T218">
            <v>0</v>
          </cell>
          <cell r="U218">
            <v>0</v>
          </cell>
          <cell r="V218">
            <v>0</v>
          </cell>
          <cell r="W218">
            <v>0</v>
          </cell>
          <cell r="X218">
            <v>0</v>
          </cell>
        </row>
        <row r="219">
          <cell r="J219">
            <v>0</v>
          </cell>
          <cell r="K219">
            <v>0</v>
          </cell>
          <cell r="L219">
            <v>0</v>
          </cell>
          <cell r="M219">
            <v>0</v>
          </cell>
          <cell r="N219">
            <v>0</v>
          </cell>
          <cell r="O219">
            <v>21009.708478274486</v>
          </cell>
          <cell r="P219">
            <v>242454.89032474428</v>
          </cell>
          <cell r="Q219">
            <v>0</v>
          </cell>
          <cell r="R219">
            <v>0</v>
          </cell>
          <cell r="S219">
            <v>0</v>
          </cell>
          <cell r="T219">
            <v>0</v>
          </cell>
          <cell r="U219">
            <v>0</v>
          </cell>
          <cell r="V219">
            <v>0</v>
          </cell>
          <cell r="W219">
            <v>0</v>
          </cell>
          <cell r="X219">
            <v>0</v>
          </cell>
        </row>
        <row r="220">
          <cell r="J220">
            <v>0</v>
          </cell>
          <cell r="K220">
            <v>0</v>
          </cell>
          <cell r="L220">
            <v>0</v>
          </cell>
          <cell r="M220">
            <v>0</v>
          </cell>
          <cell r="N220">
            <v>0</v>
          </cell>
          <cell r="O220">
            <v>21009.708478274486</v>
          </cell>
          <cell r="P220">
            <v>145452.48915658137</v>
          </cell>
          <cell r="Q220">
            <v>0</v>
          </cell>
          <cell r="R220">
            <v>0</v>
          </cell>
          <cell r="S220">
            <v>0</v>
          </cell>
          <cell r="T220">
            <v>0</v>
          </cell>
          <cell r="U220">
            <v>0</v>
          </cell>
          <cell r="V220">
            <v>0</v>
          </cell>
          <cell r="W220">
            <v>0</v>
          </cell>
          <cell r="X220">
            <v>0</v>
          </cell>
        </row>
        <row r="221">
          <cell r="J221">
            <v>0</v>
          </cell>
          <cell r="K221">
            <v>0</v>
          </cell>
          <cell r="L221">
            <v>0</v>
          </cell>
          <cell r="M221">
            <v>0</v>
          </cell>
          <cell r="N221">
            <v>0</v>
          </cell>
          <cell r="O221">
            <v>21534.951190231346</v>
          </cell>
          <cell r="P221">
            <v>138130.14567626637</v>
          </cell>
          <cell r="Q221">
            <v>0</v>
          </cell>
          <cell r="R221">
            <v>0</v>
          </cell>
          <cell r="S221">
            <v>0</v>
          </cell>
          <cell r="T221">
            <v>0</v>
          </cell>
          <cell r="U221">
            <v>0</v>
          </cell>
          <cell r="V221">
            <v>0</v>
          </cell>
          <cell r="W221">
            <v>0</v>
          </cell>
          <cell r="X221">
            <v>0</v>
          </cell>
        </row>
        <row r="222">
          <cell r="J222">
            <v>0</v>
          </cell>
          <cell r="K222">
            <v>0</v>
          </cell>
          <cell r="L222">
            <v>0</v>
          </cell>
          <cell r="M222">
            <v>0</v>
          </cell>
          <cell r="N222">
            <v>0</v>
          </cell>
          <cell r="O222">
            <v>21534.951190231346</v>
          </cell>
          <cell r="P222">
            <v>166105.35548583898</v>
          </cell>
          <cell r="Q222">
            <v>0</v>
          </cell>
          <cell r="R222">
            <v>0</v>
          </cell>
          <cell r="S222">
            <v>0</v>
          </cell>
          <cell r="T222">
            <v>0</v>
          </cell>
          <cell r="U222">
            <v>0</v>
          </cell>
          <cell r="V222">
            <v>0</v>
          </cell>
          <cell r="W222">
            <v>0</v>
          </cell>
          <cell r="X222">
            <v>0</v>
          </cell>
        </row>
        <row r="223">
          <cell r="J223">
            <v>0</v>
          </cell>
          <cell r="K223">
            <v>0</v>
          </cell>
          <cell r="L223">
            <v>0</v>
          </cell>
          <cell r="M223">
            <v>0</v>
          </cell>
          <cell r="N223">
            <v>0</v>
          </cell>
          <cell r="O223">
            <v>21534.951190231346</v>
          </cell>
          <cell r="P223">
            <v>146911.87119870397</v>
          </cell>
          <cell r="Q223">
            <v>0</v>
          </cell>
          <cell r="R223">
            <v>0</v>
          </cell>
          <cell r="S223">
            <v>0</v>
          </cell>
          <cell r="T223">
            <v>0</v>
          </cell>
          <cell r="U223">
            <v>0</v>
          </cell>
          <cell r="V223">
            <v>0</v>
          </cell>
          <cell r="W223">
            <v>0</v>
          </cell>
          <cell r="X223">
            <v>0</v>
          </cell>
        </row>
        <row r="224">
          <cell r="J224">
            <v>0</v>
          </cell>
          <cell r="K224">
            <v>0</v>
          </cell>
          <cell r="L224">
            <v>0</v>
          </cell>
          <cell r="M224">
            <v>0</v>
          </cell>
          <cell r="N224">
            <v>0</v>
          </cell>
          <cell r="O224">
            <v>21534.951190231346</v>
          </cell>
          <cell r="P224">
            <v>136567.44237402661</v>
          </cell>
          <cell r="Q224">
            <v>0</v>
          </cell>
          <cell r="R224">
            <v>0</v>
          </cell>
          <cell r="S224">
            <v>0</v>
          </cell>
          <cell r="T224">
            <v>0</v>
          </cell>
          <cell r="U224">
            <v>0</v>
          </cell>
          <cell r="V224">
            <v>0</v>
          </cell>
          <cell r="W224">
            <v>0</v>
          </cell>
          <cell r="X224">
            <v>0</v>
          </cell>
        </row>
        <row r="225">
          <cell r="J225">
            <v>0</v>
          </cell>
          <cell r="K225">
            <v>0</v>
          </cell>
          <cell r="L225">
            <v>0</v>
          </cell>
          <cell r="M225">
            <v>0</v>
          </cell>
          <cell r="N225">
            <v>0</v>
          </cell>
          <cell r="O225">
            <v>21534.951190231346</v>
          </cell>
          <cell r="P225">
            <v>75121.266730432966</v>
          </cell>
          <cell r="Q225">
            <v>0</v>
          </cell>
          <cell r="R225">
            <v>0</v>
          </cell>
          <cell r="S225">
            <v>0</v>
          </cell>
          <cell r="T225">
            <v>0</v>
          </cell>
          <cell r="U225">
            <v>0</v>
          </cell>
          <cell r="V225">
            <v>0</v>
          </cell>
          <cell r="W225">
            <v>0</v>
          </cell>
          <cell r="X225">
            <v>0</v>
          </cell>
        </row>
        <row r="226">
          <cell r="J226">
            <v>0</v>
          </cell>
          <cell r="K226">
            <v>0</v>
          </cell>
          <cell r="L226">
            <v>0</v>
          </cell>
          <cell r="M226">
            <v>0</v>
          </cell>
          <cell r="N226">
            <v>0</v>
          </cell>
          <cell r="O226">
            <v>21534.951190231346</v>
          </cell>
          <cell r="P226">
            <v>152519.91835235525</v>
          </cell>
          <cell r="Q226">
            <v>0</v>
          </cell>
          <cell r="R226">
            <v>0</v>
          </cell>
          <cell r="S226">
            <v>0</v>
          </cell>
          <cell r="T226">
            <v>0</v>
          </cell>
          <cell r="U226">
            <v>0</v>
          </cell>
          <cell r="V226">
            <v>0</v>
          </cell>
          <cell r="W226">
            <v>0</v>
          </cell>
          <cell r="X226">
            <v>0</v>
          </cell>
        </row>
        <row r="227">
          <cell r="J227">
            <v>0</v>
          </cell>
          <cell r="K227">
            <v>0</v>
          </cell>
          <cell r="L227">
            <v>0</v>
          </cell>
          <cell r="M227">
            <v>0</v>
          </cell>
          <cell r="N227">
            <v>0</v>
          </cell>
          <cell r="O227">
            <v>21534.951190231346</v>
          </cell>
          <cell r="P227">
            <v>201888.06315583902</v>
          </cell>
          <cell r="Q227">
            <v>0</v>
          </cell>
          <cell r="R227">
            <v>0</v>
          </cell>
          <cell r="S227">
            <v>0</v>
          </cell>
          <cell r="T227">
            <v>0</v>
          </cell>
          <cell r="U227">
            <v>0</v>
          </cell>
          <cell r="V227">
            <v>0</v>
          </cell>
          <cell r="W227">
            <v>0</v>
          </cell>
          <cell r="X227">
            <v>0</v>
          </cell>
        </row>
        <row r="228">
          <cell r="J228">
            <v>0</v>
          </cell>
          <cell r="K228">
            <v>0</v>
          </cell>
          <cell r="L228">
            <v>0</v>
          </cell>
          <cell r="M228">
            <v>0</v>
          </cell>
          <cell r="N228">
            <v>0</v>
          </cell>
          <cell r="O228">
            <v>21534.951190231346</v>
          </cell>
          <cell r="P228">
            <v>222067.11131427551</v>
          </cell>
          <cell r="Q228">
            <v>0</v>
          </cell>
          <cell r="R228">
            <v>0</v>
          </cell>
          <cell r="S228">
            <v>0</v>
          </cell>
          <cell r="T228">
            <v>0</v>
          </cell>
          <cell r="U228">
            <v>0</v>
          </cell>
          <cell r="V228">
            <v>0</v>
          </cell>
          <cell r="W228">
            <v>0</v>
          </cell>
          <cell r="X228">
            <v>0</v>
          </cell>
        </row>
        <row r="229">
          <cell r="J229">
            <v>0</v>
          </cell>
          <cell r="K229">
            <v>0</v>
          </cell>
          <cell r="L229">
            <v>0</v>
          </cell>
          <cell r="M229">
            <v>0</v>
          </cell>
          <cell r="N229">
            <v>0</v>
          </cell>
          <cell r="O229">
            <v>21534.951190231346</v>
          </cell>
          <cell r="P229">
            <v>209016.26396962497</v>
          </cell>
          <cell r="Q229">
            <v>0</v>
          </cell>
          <cell r="R229">
            <v>0</v>
          </cell>
          <cell r="S229">
            <v>0</v>
          </cell>
          <cell r="T229">
            <v>0</v>
          </cell>
          <cell r="U229">
            <v>0</v>
          </cell>
          <cell r="V229">
            <v>0</v>
          </cell>
          <cell r="W229">
            <v>0</v>
          </cell>
          <cell r="X229">
            <v>0</v>
          </cell>
        </row>
        <row r="230">
          <cell r="J230">
            <v>0</v>
          </cell>
          <cell r="K230">
            <v>0</v>
          </cell>
          <cell r="L230">
            <v>0</v>
          </cell>
          <cell r="M230">
            <v>0</v>
          </cell>
          <cell r="N230">
            <v>0</v>
          </cell>
          <cell r="O230">
            <v>21534.951190231346</v>
          </cell>
          <cell r="P230">
            <v>206389.24242009493</v>
          </cell>
          <cell r="Q230">
            <v>0</v>
          </cell>
          <cell r="R230">
            <v>0</v>
          </cell>
          <cell r="S230">
            <v>0</v>
          </cell>
          <cell r="T230">
            <v>0</v>
          </cell>
          <cell r="U230">
            <v>0</v>
          </cell>
          <cell r="V230">
            <v>0</v>
          </cell>
          <cell r="W230">
            <v>0</v>
          </cell>
          <cell r="X230">
            <v>0</v>
          </cell>
        </row>
        <row r="231">
          <cell r="J231">
            <v>0</v>
          </cell>
          <cell r="K231">
            <v>0</v>
          </cell>
          <cell r="L231">
            <v>0</v>
          </cell>
          <cell r="M231">
            <v>0</v>
          </cell>
          <cell r="N231">
            <v>0</v>
          </cell>
          <cell r="O231">
            <v>21534.951190231346</v>
          </cell>
          <cell r="P231">
            <v>266186.98179707926</v>
          </cell>
          <cell r="Q231">
            <v>0</v>
          </cell>
          <cell r="R231">
            <v>0</v>
          </cell>
          <cell r="S231">
            <v>0</v>
          </cell>
          <cell r="T231">
            <v>0</v>
          </cell>
          <cell r="U231">
            <v>0</v>
          </cell>
          <cell r="V231">
            <v>0</v>
          </cell>
          <cell r="W231">
            <v>0</v>
          </cell>
          <cell r="X231">
            <v>0</v>
          </cell>
        </row>
        <row r="232">
          <cell r="J232">
            <v>0</v>
          </cell>
          <cell r="K232">
            <v>0</v>
          </cell>
          <cell r="L232">
            <v>0</v>
          </cell>
          <cell r="M232">
            <v>0</v>
          </cell>
          <cell r="N232">
            <v>0</v>
          </cell>
          <cell r="O232">
            <v>21534.951190231346</v>
          </cell>
          <cell r="P232">
            <v>154108.99838275666</v>
          </cell>
          <cell r="Q232">
            <v>0</v>
          </cell>
          <cell r="R232">
            <v>0</v>
          </cell>
          <cell r="S232">
            <v>0</v>
          </cell>
          <cell r="T232">
            <v>0</v>
          </cell>
          <cell r="U232">
            <v>0</v>
          </cell>
          <cell r="V232">
            <v>0</v>
          </cell>
          <cell r="W232">
            <v>0</v>
          </cell>
          <cell r="X232">
            <v>0</v>
          </cell>
        </row>
        <row r="233">
          <cell r="J233">
            <v>0</v>
          </cell>
          <cell r="K233">
            <v>0</v>
          </cell>
          <cell r="L233">
            <v>0</v>
          </cell>
          <cell r="M233">
            <v>0</v>
          </cell>
          <cell r="N233">
            <v>0</v>
          </cell>
          <cell r="O233">
            <v>22073.324969987127</v>
          </cell>
          <cell r="P233">
            <v>141583.59203281347</v>
          </cell>
          <cell r="Q233">
            <v>0</v>
          </cell>
          <cell r="R233">
            <v>0</v>
          </cell>
          <cell r="S233">
            <v>0</v>
          </cell>
          <cell r="T233">
            <v>0</v>
          </cell>
          <cell r="U233">
            <v>0</v>
          </cell>
          <cell r="V233">
            <v>0</v>
          </cell>
          <cell r="W233">
            <v>0</v>
          </cell>
          <cell r="X2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Load Source Data"/>
    </sheetNames>
    <sheetDataSet>
      <sheetData sheetId="0" refreshError="1">
        <row r="3">
          <cell r="E3" t="str">
            <v>PAGE 3.02</v>
          </cell>
          <cell r="AJ3" t="str">
            <v>PAGE 2.16</v>
          </cell>
        </row>
        <row r="4">
          <cell r="AF4" t="str">
            <v>PUGET SOUND ENERGY-ELECTRIC ONLY</v>
          </cell>
        </row>
        <row r="5">
          <cell r="AF5" t="str">
            <v>MERGER COST RESTATEMENT</v>
          </cell>
        </row>
        <row r="6">
          <cell r="AF6" t="str">
            <v>FOR THE TWELVE MONTHS ENDED JUNE 30, 2001</v>
          </cell>
        </row>
        <row r="7">
          <cell r="AF7" t="str">
            <v>GENERAL RATE INCREASE</v>
          </cell>
        </row>
        <row r="9">
          <cell r="AF9" t="str">
            <v>LINE</v>
          </cell>
        </row>
        <row r="10">
          <cell r="AF10" t="str">
            <v>NO.</v>
          </cell>
          <cell r="AG10" t="str">
            <v>DESCRIPTION</v>
          </cell>
          <cell r="AH10" t="str">
            <v>ACTUAL</v>
          </cell>
          <cell r="AI10" t="str">
            <v>RESTATED</v>
          </cell>
          <cell r="AJ10" t="str">
            <v>ADJUSTMENT</v>
          </cell>
        </row>
        <row r="12">
          <cell r="AF12">
            <v>1</v>
          </cell>
          <cell r="AG12" t="str">
            <v>OPERATING EXPENSES</v>
          </cell>
        </row>
        <row r="13">
          <cell r="AF13">
            <v>2</v>
          </cell>
          <cell r="AG13" t="str">
            <v>MERGER COSTS AMORTIZED</v>
          </cell>
          <cell r="AH13">
            <v>0</v>
          </cell>
          <cell r="AI13">
            <v>8524719.8499999996</v>
          </cell>
          <cell r="AJ13">
            <v>8524719.8499999996</v>
          </cell>
        </row>
        <row r="14">
          <cell r="AF14">
            <v>3</v>
          </cell>
        </row>
        <row r="15">
          <cell r="AF15">
            <v>4</v>
          </cell>
        </row>
        <row r="16">
          <cell r="AF16">
            <v>5</v>
          </cell>
        </row>
        <row r="17">
          <cell r="AF17">
            <v>6</v>
          </cell>
        </row>
        <row r="18">
          <cell r="AF18">
            <v>7</v>
          </cell>
          <cell r="AG18" t="str">
            <v>SUBTOTAL MERGER COSTS EXPENSED</v>
          </cell>
          <cell r="AH18">
            <v>0</v>
          </cell>
          <cell r="AI18">
            <v>8524719.8499999996</v>
          </cell>
          <cell r="AJ18">
            <v>8524719.8499999996</v>
          </cell>
        </row>
        <row r="19">
          <cell r="AF19">
            <v>8</v>
          </cell>
        </row>
        <row r="20">
          <cell r="AF20">
            <v>9</v>
          </cell>
        </row>
        <row r="21">
          <cell r="AF21">
            <v>10</v>
          </cell>
        </row>
        <row r="22">
          <cell r="AF22">
            <v>11</v>
          </cell>
        </row>
        <row r="23">
          <cell r="AF23">
            <v>12</v>
          </cell>
        </row>
        <row r="24">
          <cell r="AF24">
            <v>13</v>
          </cell>
          <cell r="AG24" t="str">
            <v>INCREASE(DECREASE) INCOME</v>
          </cell>
          <cell r="AJ24">
            <v>-8524719.8499999996</v>
          </cell>
        </row>
        <row r="25">
          <cell r="AF25">
            <v>14</v>
          </cell>
          <cell r="AG25" t="str">
            <v>INCREASE(DECREASE) FIT@</v>
          </cell>
          <cell r="AH25">
            <v>0.35</v>
          </cell>
          <cell r="AJ25">
            <v>-2983651.9474999998</v>
          </cell>
        </row>
        <row r="26">
          <cell r="AF26">
            <v>15</v>
          </cell>
        </row>
        <row r="27">
          <cell r="AF27">
            <v>16</v>
          </cell>
          <cell r="AG27" t="str">
            <v>INCREASE (DECREASE) NOI</v>
          </cell>
          <cell r="AJ27">
            <v>-5541067.9024999999</v>
          </cell>
        </row>
      </sheetData>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Plant"/>
      <sheetName val="Adjust Explanation"/>
      <sheetName val="model"/>
      <sheetName val="Restating Print Macros"/>
      <sheetName val="Module13"/>
      <sheetName val="Module14"/>
      <sheetName val="Module15"/>
      <sheetName val="Module1"/>
      <sheetName val=" model"/>
      <sheetName val="Sheet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dC"/>
      <sheetName val="EVNT1"/>
      <sheetName val="EVNT2"/>
      <sheetName val="Own1"/>
      <sheetName val="Own2"/>
      <sheetName val="WECo1"/>
      <sheetName val="WECo2"/>
      <sheetName val="DuelOuts"/>
    </sheetNames>
    <sheetDataSet>
      <sheetData sheetId="0" refreshError="1">
        <row r="5">
          <cell r="A5">
            <v>37257</v>
          </cell>
          <cell r="B5">
            <v>21.253333333333334</v>
          </cell>
        </row>
        <row r="6">
          <cell r="A6">
            <v>37258</v>
          </cell>
          <cell r="B6">
            <v>24.143333333333334</v>
          </cell>
        </row>
        <row r="7">
          <cell r="A7">
            <v>37259</v>
          </cell>
          <cell r="B7">
            <v>21.669999999999998</v>
          </cell>
        </row>
        <row r="8">
          <cell r="A8">
            <v>37260</v>
          </cell>
          <cell r="B8">
            <v>18.506666666666664</v>
          </cell>
        </row>
        <row r="9">
          <cell r="A9">
            <v>37261</v>
          </cell>
          <cell r="B9">
            <v>18.506666666666664</v>
          </cell>
        </row>
        <row r="10">
          <cell r="A10">
            <v>37262</v>
          </cell>
          <cell r="B10">
            <v>16.666666666666668</v>
          </cell>
        </row>
        <row r="11">
          <cell r="A11">
            <v>37263</v>
          </cell>
          <cell r="B11">
            <v>18.11</v>
          </cell>
        </row>
        <row r="12">
          <cell r="A12">
            <v>37264</v>
          </cell>
          <cell r="B12">
            <v>16.476666666666667</v>
          </cell>
        </row>
        <row r="13">
          <cell r="A13">
            <v>37265</v>
          </cell>
          <cell r="B13">
            <v>17.596666666666668</v>
          </cell>
        </row>
        <row r="14">
          <cell r="A14">
            <v>37266</v>
          </cell>
          <cell r="B14">
            <v>17.63</v>
          </cell>
        </row>
        <row r="15">
          <cell r="A15">
            <v>37267</v>
          </cell>
          <cell r="B15">
            <v>16.23</v>
          </cell>
        </row>
        <row r="16">
          <cell r="A16">
            <v>37268</v>
          </cell>
          <cell r="B16">
            <v>16.23</v>
          </cell>
        </row>
        <row r="17">
          <cell r="A17">
            <v>37269</v>
          </cell>
          <cell r="B17">
            <v>16.386666666666667</v>
          </cell>
        </row>
        <row r="18">
          <cell r="A18">
            <v>37270</v>
          </cell>
          <cell r="B18">
            <v>18.2</v>
          </cell>
        </row>
        <row r="19">
          <cell r="A19">
            <v>37271</v>
          </cell>
          <cell r="B19">
            <v>18.959999999999997</v>
          </cell>
        </row>
        <row r="20">
          <cell r="A20">
            <v>37272</v>
          </cell>
          <cell r="B20">
            <v>19.286666666666665</v>
          </cell>
        </row>
        <row r="21">
          <cell r="A21">
            <v>37273</v>
          </cell>
          <cell r="B21">
            <v>19.766666666666666</v>
          </cell>
        </row>
        <row r="22">
          <cell r="A22">
            <v>37274</v>
          </cell>
          <cell r="B22">
            <v>19.766666666666666</v>
          </cell>
        </row>
        <row r="23">
          <cell r="A23">
            <v>37275</v>
          </cell>
          <cell r="B23">
            <v>18.456666666666667</v>
          </cell>
        </row>
        <row r="24">
          <cell r="A24">
            <v>37276</v>
          </cell>
          <cell r="B24">
            <v>17.333333333333332</v>
          </cell>
        </row>
        <row r="25">
          <cell r="A25">
            <v>37277</v>
          </cell>
          <cell r="B25">
            <v>18.323333333333334</v>
          </cell>
        </row>
        <row r="26">
          <cell r="A26">
            <v>37278</v>
          </cell>
          <cell r="B26">
            <v>18.323333333333334</v>
          </cell>
        </row>
        <row r="27">
          <cell r="A27">
            <v>37279</v>
          </cell>
          <cell r="B27">
            <v>18.033333333333331</v>
          </cell>
        </row>
        <row r="28">
          <cell r="A28">
            <v>37280</v>
          </cell>
          <cell r="B28">
            <v>18.093333333333334</v>
          </cell>
        </row>
        <row r="29">
          <cell r="A29">
            <v>37281</v>
          </cell>
          <cell r="B29">
            <v>18.213333333333335</v>
          </cell>
        </row>
        <row r="30">
          <cell r="A30">
            <v>37282</v>
          </cell>
          <cell r="B30">
            <v>18.209999999999997</v>
          </cell>
        </row>
        <row r="31">
          <cell r="A31">
            <v>37283</v>
          </cell>
          <cell r="B31">
            <v>20.5</v>
          </cell>
        </row>
        <row r="32">
          <cell r="A32">
            <v>37284</v>
          </cell>
          <cell r="B32">
            <v>21.850000000000005</v>
          </cell>
        </row>
        <row r="33">
          <cell r="A33">
            <v>37285</v>
          </cell>
          <cell r="B33">
            <v>19.39</v>
          </cell>
        </row>
        <row r="34">
          <cell r="A34">
            <v>37286</v>
          </cell>
          <cell r="B34">
            <v>18.603333333333335</v>
          </cell>
        </row>
        <row r="35">
          <cell r="A35">
            <v>37287</v>
          </cell>
          <cell r="B35">
            <v>19.003333333333334</v>
          </cell>
        </row>
        <row r="36">
          <cell r="A36">
            <v>37288</v>
          </cell>
          <cell r="B36">
            <v>19.09</v>
          </cell>
        </row>
        <row r="37">
          <cell r="A37">
            <v>37289</v>
          </cell>
          <cell r="B37">
            <v>19.09</v>
          </cell>
        </row>
        <row r="38">
          <cell r="A38">
            <v>37290</v>
          </cell>
          <cell r="B38">
            <v>19.166666666666668</v>
          </cell>
        </row>
        <row r="39">
          <cell r="A39">
            <v>37291</v>
          </cell>
          <cell r="B39">
            <v>20.08666666666667</v>
          </cell>
        </row>
        <row r="40">
          <cell r="A40">
            <v>37292</v>
          </cell>
          <cell r="B40">
            <v>19.223333333333333</v>
          </cell>
        </row>
        <row r="41">
          <cell r="A41">
            <v>37293</v>
          </cell>
          <cell r="B41">
            <v>20.046666666666667</v>
          </cell>
        </row>
        <row r="42">
          <cell r="A42">
            <v>37294</v>
          </cell>
          <cell r="B42">
            <v>20.273333333333333</v>
          </cell>
        </row>
        <row r="43">
          <cell r="A43">
            <v>37295</v>
          </cell>
          <cell r="B43">
            <v>18.333333333333332</v>
          </cell>
        </row>
        <row r="44">
          <cell r="A44">
            <v>37296</v>
          </cell>
          <cell r="B44">
            <v>18.333333333333332</v>
          </cell>
        </row>
        <row r="45">
          <cell r="A45">
            <v>37297</v>
          </cell>
          <cell r="B45">
            <v>18.113333333333333</v>
          </cell>
        </row>
        <row r="46">
          <cell r="A46">
            <v>37298</v>
          </cell>
          <cell r="B46">
            <v>18.650000000000002</v>
          </cell>
        </row>
        <row r="47">
          <cell r="A47">
            <v>37299</v>
          </cell>
          <cell r="B47">
            <v>18</v>
          </cell>
        </row>
        <row r="48">
          <cell r="A48">
            <v>37300</v>
          </cell>
          <cell r="B48">
            <v>20.266666666666666</v>
          </cell>
        </row>
        <row r="49">
          <cell r="A49">
            <v>37301</v>
          </cell>
          <cell r="B49">
            <v>20.816666666666666</v>
          </cell>
        </row>
        <row r="50">
          <cell r="A50">
            <v>37302</v>
          </cell>
          <cell r="B50">
            <v>20.86</v>
          </cell>
        </row>
        <row r="51">
          <cell r="A51">
            <v>37303</v>
          </cell>
          <cell r="B51">
            <v>19.77</v>
          </cell>
        </row>
        <row r="52">
          <cell r="A52">
            <v>37304</v>
          </cell>
          <cell r="B52">
            <v>19.333333333333332</v>
          </cell>
        </row>
        <row r="53">
          <cell r="A53">
            <v>37305</v>
          </cell>
          <cell r="B53">
            <v>21.26</v>
          </cell>
        </row>
        <row r="54">
          <cell r="A54">
            <v>37306</v>
          </cell>
          <cell r="B54">
            <v>21.26</v>
          </cell>
        </row>
        <row r="55">
          <cell r="A55">
            <v>37307</v>
          </cell>
          <cell r="B55">
            <v>20.506666666666668</v>
          </cell>
        </row>
        <row r="56">
          <cell r="A56">
            <v>37308</v>
          </cell>
          <cell r="B56">
            <v>21.096666666666664</v>
          </cell>
        </row>
        <row r="57">
          <cell r="A57">
            <v>37309</v>
          </cell>
          <cell r="B57">
            <v>21.600000000000005</v>
          </cell>
        </row>
        <row r="58">
          <cell r="A58">
            <v>37310</v>
          </cell>
          <cell r="B58">
            <v>21.600000000000005</v>
          </cell>
        </row>
        <row r="59">
          <cell r="A59">
            <v>37311</v>
          </cell>
          <cell r="B59">
            <v>21.599999999999998</v>
          </cell>
        </row>
        <row r="60">
          <cell r="A60">
            <v>37312</v>
          </cell>
          <cell r="B60">
            <v>22.36</v>
          </cell>
        </row>
        <row r="61">
          <cell r="A61">
            <v>37313</v>
          </cell>
          <cell r="B61">
            <v>22.27</v>
          </cell>
        </row>
        <row r="62">
          <cell r="A62">
            <v>37314</v>
          </cell>
          <cell r="B62">
            <v>22.183333333333334</v>
          </cell>
        </row>
        <row r="63">
          <cell r="A63">
            <v>37315</v>
          </cell>
          <cell r="B63">
            <v>22.516666666666666</v>
          </cell>
        </row>
        <row r="64">
          <cell r="A64">
            <v>37316</v>
          </cell>
          <cell r="B64">
            <v>23.696666666666669</v>
          </cell>
        </row>
        <row r="65">
          <cell r="A65">
            <v>37317</v>
          </cell>
          <cell r="B65">
            <v>23.696666666666669</v>
          </cell>
        </row>
        <row r="66">
          <cell r="A66">
            <v>37318</v>
          </cell>
          <cell r="B66">
            <v>25.053333333333331</v>
          </cell>
        </row>
        <row r="67">
          <cell r="A67">
            <v>37319</v>
          </cell>
          <cell r="B67">
            <v>25.896666666666665</v>
          </cell>
        </row>
        <row r="68">
          <cell r="A68">
            <v>37320</v>
          </cell>
          <cell r="B68">
            <v>37.333333333333336</v>
          </cell>
        </row>
        <row r="69">
          <cell r="A69">
            <v>37321</v>
          </cell>
          <cell r="B69">
            <v>36.9</v>
          </cell>
        </row>
        <row r="70">
          <cell r="A70">
            <v>37322</v>
          </cell>
          <cell r="B70">
            <v>33.339999999999996</v>
          </cell>
        </row>
        <row r="71">
          <cell r="A71">
            <v>37323</v>
          </cell>
          <cell r="B71">
            <v>33.6</v>
          </cell>
        </row>
        <row r="72">
          <cell r="A72">
            <v>37324</v>
          </cell>
          <cell r="B72">
            <v>33.6</v>
          </cell>
        </row>
        <row r="73">
          <cell r="A73">
            <v>37325</v>
          </cell>
          <cell r="B73">
            <v>32.300000000000004</v>
          </cell>
        </row>
        <row r="74">
          <cell r="A74">
            <v>37326</v>
          </cell>
          <cell r="B74">
            <v>33.796666666666667</v>
          </cell>
        </row>
        <row r="75">
          <cell r="A75">
            <v>37327</v>
          </cell>
          <cell r="B75">
            <v>29.403333333333336</v>
          </cell>
        </row>
        <row r="76">
          <cell r="A76">
            <v>37328</v>
          </cell>
          <cell r="B76">
            <v>28.376666666666665</v>
          </cell>
        </row>
        <row r="77">
          <cell r="A77">
            <v>37329</v>
          </cell>
          <cell r="B77">
            <v>29.643333333333334</v>
          </cell>
        </row>
        <row r="78">
          <cell r="A78">
            <v>37330</v>
          </cell>
          <cell r="B78">
            <v>33.096666666666671</v>
          </cell>
        </row>
        <row r="79">
          <cell r="A79">
            <v>37331</v>
          </cell>
          <cell r="B79">
            <v>33.110000000000007</v>
          </cell>
        </row>
        <row r="80">
          <cell r="A80">
            <v>37332</v>
          </cell>
          <cell r="B80">
            <v>40</v>
          </cell>
        </row>
        <row r="81">
          <cell r="A81">
            <v>37333</v>
          </cell>
          <cell r="B81">
            <v>44.120000000000005</v>
          </cell>
        </row>
        <row r="82">
          <cell r="A82">
            <v>37334</v>
          </cell>
          <cell r="B82">
            <v>39.9</v>
          </cell>
        </row>
        <row r="83">
          <cell r="A83">
            <v>37335</v>
          </cell>
          <cell r="B83">
            <v>36.946666666666665</v>
          </cell>
        </row>
        <row r="84">
          <cell r="A84">
            <v>37336</v>
          </cell>
          <cell r="B84">
            <v>35.066666666666663</v>
          </cell>
        </row>
        <row r="85">
          <cell r="A85">
            <v>37337</v>
          </cell>
          <cell r="B85">
            <v>40.660000000000004</v>
          </cell>
        </row>
        <row r="86">
          <cell r="A86">
            <v>37338</v>
          </cell>
          <cell r="B86">
            <v>40.673333333333339</v>
          </cell>
        </row>
        <row r="87">
          <cell r="A87">
            <v>37339</v>
          </cell>
          <cell r="B87">
            <v>44.333333333333336</v>
          </cell>
        </row>
        <row r="88">
          <cell r="A88">
            <v>37340</v>
          </cell>
          <cell r="B88">
            <v>44.766666666666673</v>
          </cell>
        </row>
        <row r="89">
          <cell r="A89">
            <v>37341</v>
          </cell>
          <cell r="B89">
            <v>34.073333333333331</v>
          </cell>
        </row>
        <row r="90">
          <cell r="A90">
            <v>37342</v>
          </cell>
          <cell r="B90">
            <v>34.243333333333332</v>
          </cell>
        </row>
        <row r="91">
          <cell r="A91">
            <v>37343</v>
          </cell>
          <cell r="B91">
            <v>35.013333333333335</v>
          </cell>
        </row>
        <row r="92">
          <cell r="A92">
            <v>37344</v>
          </cell>
          <cell r="B92">
            <v>35.013333333333335</v>
          </cell>
        </row>
        <row r="93">
          <cell r="A93">
            <v>37345</v>
          </cell>
          <cell r="B93">
            <v>32.630000000000003</v>
          </cell>
        </row>
        <row r="94">
          <cell r="A94">
            <v>37346</v>
          </cell>
          <cell r="B94">
            <v>33.333333333333336</v>
          </cell>
        </row>
        <row r="95">
          <cell r="A95">
            <v>37347</v>
          </cell>
          <cell r="B95">
            <v>27.646666666666665</v>
          </cell>
        </row>
        <row r="96">
          <cell r="A96">
            <v>37348</v>
          </cell>
          <cell r="B96">
            <v>22.600000000000005</v>
          </cell>
        </row>
        <row r="97">
          <cell r="A97">
            <v>37349</v>
          </cell>
          <cell r="B97">
            <v>29.52333333333333</v>
          </cell>
        </row>
        <row r="98">
          <cell r="A98">
            <v>37350</v>
          </cell>
          <cell r="B98">
            <v>32.036666666666669</v>
          </cell>
        </row>
        <row r="99">
          <cell r="A99">
            <v>37351</v>
          </cell>
          <cell r="B99">
            <v>29.216666666666669</v>
          </cell>
        </row>
        <row r="100">
          <cell r="A100">
            <v>37352</v>
          </cell>
          <cell r="B100">
            <v>29.216666666666669</v>
          </cell>
        </row>
        <row r="101">
          <cell r="A101">
            <v>37353</v>
          </cell>
          <cell r="B101">
            <v>26.426666666666666</v>
          </cell>
        </row>
        <row r="102">
          <cell r="A102">
            <v>37354</v>
          </cell>
          <cell r="B102">
            <v>28.286666666666665</v>
          </cell>
        </row>
        <row r="103">
          <cell r="A103">
            <v>37355</v>
          </cell>
          <cell r="B103">
            <v>26.3</v>
          </cell>
        </row>
        <row r="104">
          <cell r="A104">
            <v>37356</v>
          </cell>
          <cell r="B104">
            <v>25.286666666666665</v>
          </cell>
        </row>
        <row r="105">
          <cell r="A105">
            <v>37357</v>
          </cell>
          <cell r="B105">
            <v>21.013333333333332</v>
          </cell>
        </row>
        <row r="106">
          <cell r="A106">
            <v>37358</v>
          </cell>
          <cell r="B106">
            <v>16.183333333333334</v>
          </cell>
        </row>
        <row r="107">
          <cell r="A107">
            <v>37359</v>
          </cell>
          <cell r="B107">
            <v>16.173333333333332</v>
          </cell>
        </row>
        <row r="108">
          <cell r="A108">
            <v>37360</v>
          </cell>
          <cell r="B108">
            <v>12.583333333333334</v>
          </cell>
        </row>
        <row r="109">
          <cell r="A109">
            <v>37361</v>
          </cell>
          <cell r="B109">
            <v>16.136666666666667</v>
          </cell>
        </row>
        <row r="110">
          <cell r="A110">
            <v>37362</v>
          </cell>
          <cell r="B110">
            <v>14.920000000000002</v>
          </cell>
        </row>
        <row r="111">
          <cell r="A111">
            <v>37363</v>
          </cell>
          <cell r="B111">
            <v>14.920000000000002</v>
          </cell>
        </row>
        <row r="112">
          <cell r="A112">
            <v>37364</v>
          </cell>
          <cell r="B112">
            <v>14.920000000000002</v>
          </cell>
        </row>
        <row r="113">
          <cell r="A113">
            <v>37365</v>
          </cell>
          <cell r="B113">
            <v>9.94</v>
          </cell>
        </row>
        <row r="114">
          <cell r="A114">
            <v>37366</v>
          </cell>
          <cell r="B114">
            <v>9.9433333333333334</v>
          </cell>
        </row>
        <row r="115">
          <cell r="A115">
            <v>37367</v>
          </cell>
          <cell r="B115">
            <v>8.5</v>
          </cell>
        </row>
        <row r="116">
          <cell r="A116">
            <v>37368</v>
          </cell>
          <cell r="B116">
            <v>10.979999999999999</v>
          </cell>
        </row>
        <row r="117">
          <cell r="A117">
            <v>37369</v>
          </cell>
          <cell r="B117">
            <v>13.456666666666665</v>
          </cell>
        </row>
        <row r="118">
          <cell r="A118">
            <v>37370</v>
          </cell>
          <cell r="B118">
            <v>19.87</v>
          </cell>
        </row>
        <row r="119">
          <cell r="A119">
            <v>37371</v>
          </cell>
          <cell r="B119">
            <v>20.180000000000003</v>
          </cell>
        </row>
        <row r="120">
          <cell r="A120">
            <v>37372</v>
          </cell>
          <cell r="B120">
            <v>18.32</v>
          </cell>
        </row>
        <row r="121">
          <cell r="A121">
            <v>37373</v>
          </cell>
          <cell r="B121">
            <v>18.32</v>
          </cell>
        </row>
        <row r="122">
          <cell r="A122">
            <v>37374</v>
          </cell>
          <cell r="B122">
            <v>15.200000000000001</v>
          </cell>
        </row>
        <row r="123">
          <cell r="A123">
            <v>37375</v>
          </cell>
          <cell r="B123">
            <v>18.166666666666668</v>
          </cell>
        </row>
        <row r="124">
          <cell r="A124">
            <v>37376</v>
          </cell>
          <cell r="B124">
            <v>16.446666666666665</v>
          </cell>
        </row>
        <row r="125">
          <cell r="A125">
            <v>37377</v>
          </cell>
          <cell r="B125">
            <v>19.170000000000002</v>
          </cell>
        </row>
        <row r="126">
          <cell r="A126">
            <v>37378</v>
          </cell>
          <cell r="B126">
            <v>19.513333333333332</v>
          </cell>
        </row>
        <row r="127">
          <cell r="A127">
            <v>37379</v>
          </cell>
          <cell r="B127">
            <v>19.48</v>
          </cell>
        </row>
        <row r="128">
          <cell r="A128">
            <v>37380</v>
          </cell>
          <cell r="B128">
            <v>19.473333333333333</v>
          </cell>
        </row>
        <row r="129">
          <cell r="A129">
            <v>37381</v>
          </cell>
          <cell r="B129">
            <v>22.833333333333332</v>
          </cell>
        </row>
        <row r="130">
          <cell r="A130">
            <v>37382</v>
          </cell>
          <cell r="B130">
            <v>25.516666666666666</v>
          </cell>
        </row>
        <row r="131">
          <cell r="A131">
            <v>37383</v>
          </cell>
          <cell r="B131">
            <v>21.613333333333333</v>
          </cell>
        </row>
        <row r="132">
          <cell r="A132">
            <v>37384</v>
          </cell>
          <cell r="B132">
            <v>21.176666666666666</v>
          </cell>
        </row>
        <row r="133">
          <cell r="A133">
            <v>37385</v>
          </cell>
          <cell r="B133">
            <v>23.72666666666667</v>
          </cell>
        </row>
        <row r="134">
          <cell r="A134">
            <v>37386</v>
          </cell>
          <cell r="B134">
            <v>22.069999999999997</v>
          </cell>
        </row>
        <row r="135">
          <cell r="A135">
            <v>37387</v>
          </cell>
          <cell r="B135">
            <v>22.069999999999997</v>
          </cell>
        </row>
        <row r="136">
          <cell r="A136">
            <v>37388</v>
          </cell>
          <cell r="B136">
            <v>20.333333333333332</v>
          </cell>
        </row>
        <row r="137">
          <cell r="A137">
            <v>37389</v>
          </cell>
          <cell r="B137">
            <v>23.366666666666664</v>
          </cell>
        </row>
        <row r="138">
          <cell r="A138">
            <v>37390</v>
          </cell>
          <cell r="B138">
            <v>23.24</v>
          </cell>
        </row>
        <row r="139">
          <cell r="A139">
            <v>37391</v>
          </cell>
          <cell r="B139">
            <v>27.38</v>
          </cell>
        </row>
        <row r="140">
          <cell r="A140">
            <v>37392</v>
          </cell>
          <cell r="B140">
            <v>25.266666666666666</v>
          </cell>
        </row>
        <row r="141">
          <cell r="A141">
            <v>37393</v>
          </cell>
          <cell r="B141">
            <v>22.100000000000005</v>
          </cell>
        </row>
        <row r="142">
          <cell r="A142">
            <v>37394</v>
          </cell>
          <cell r="B142">
            <v>22.150000000000002</v>
          </cell>
        </row>
        <row r="143">
          <cell r="A143">
            <v>37395</v>
          </cell>
          <cell r="B143">
            <v>19.886666666666667</v>
          </cell>
        </row>
        <row r="144">
          <cell r="A144">
            <v>37396</v>
          </cell>
          <cell r="B144">
            <v>22.686666666666667</v>
          </cell>
        </row>
        <row r="145">
          <cell r="A145">
            <v>37397</v>
          </cell>
          <cell r="B145">
            <v>18.796666666666667</v>
          </cell>
        </row>
        <row r="146">
          <cell r="A146">
            <v>37398</v>
          </cell>
          <cell r="B146">
            <v>16.206666666666667</v>
          </cell>
        </row>
        <row r="147">
          <cell r="A147">
            <v>37399</v>
          </cell>
          <cell r="B147">
            <v>16.213333333333335</v>
          </cell>
        </row>
        <row r="148">
          <cell r="A148">
            <v>37400</v>
          </cell>
          <cell r="B148">
            <v>10.323333333333332</v>
          </cell>
        </row>
        <row r="149">
          <cell r="A149">
            <v>37401</v>
          </cell>
          <cell r="B149">
            <v>10.323333333333332</v>
          </cell>
        </row>
        <row r="150">
          <cell r="A150">
            <v>37402</v>
          </cell>
          <cell r="B150">
            <v>10.42</v>
          </cell>
        </row>
        <row r="151">
          <cell r="A151">
            <v>37403</v>
          </cell>
          <cell r="B151">
            <v>10.42</v>
          </cell>
        </row>
        <row r="152">
          <cell r="A152">
            <v>37404</v>
          </cell>
          <cell r="B152">
            <v>14.266666666666667</v>
          </cell>
        </row>
        <row r="153">
          <cell r="A153">
            <v>37405</v>
          </cell>
          <cell r="B153">
            <v>12.703333333333333</v>
          </cell>
        </row>
        <row r="154">
          <cell r="A154">
            <v>37406</v>
          </cell>
          <cell r="B154">
            <v>14.423333333333334</v>
          </cell>
        </row>
        <row r="155">
          <cell r="A155">
            <v>37407</v>
          </cell>
          <cell r="B155">
            <v>14.423333333333334</v>
          </cell>
        </row>
        <row r="156">
          <cell r="A156">
            <v>37408</v>
          </cell>
          <cell r="B156">
            <v>10.910000000000002</v>
          </cell>
        </row>
        <row r="157">
          <cell r="A157">
            <v>37409</v>
          </cell>
          <cell r="B157">
            <v>8.3333333333333339</v>
          </cell>
        </row>
        <row r="158">
          <cell r="A158">
            <v>37410</v>
          </cell>
          <cell r="B158">
            <v>13.850000000000001</v>
          </cell>
        </row>
        <row r="159">
          <cell r="A159">
            <v>37411</v>
          </cell>
          <cell r="B159">
            <v>9.2866666666666671</v>
          </cell>
        </row>
        <row r="160">
          <cell r="A160">
            <v>37412</v>
          </cell>
          <cell r="B160">
            <v>7.9633333333333338</v>
          </cell>
        </row>
        <row r="161">
          <cell r="A161">
            <v>37413</v>
          </cell>
          <cell r="B161">
            <v>8.1133333333333333</v>
          </cell>
        </row>
        <row r="162">
          <cell r="A162">
            <v>37414</v>
          </cell>
          <cell r="B162">
            <v>4.1966666666666663</v>
          </cell>
        </row>
        <row r="163">
          <cell r="A163">
            <v>37415</v>
          </cell>
          <cell r="B163">
            <v>4.1966666666666663</v>
          </cell>
        </row>
        <row r="164">
          <cell r="A164">
            <v>37416</v>
          </cell>
          <cell r="B164">
            <v>4.3833333333333337</v>
          </cell>
        </row>
        <row r="165">
          <cell r="A165">
            <v>37417</v>
          </cell>
          <cell r="B165">
            <v>5.5166666666666666</v>
          </cell>
        </row>
        <row r="166">
          <cell r="A166">
            <v>37418</v>
          </cell>
          <cell r="B166">
            <v>5.59</v>
          </cell>
        </row>
        <row r="167">
          <cell r="A167">
            <v>37419</v>
          </cell>
          <cell r="B167">
            <v>12.133333333333333</v>
          </cell>
        </row>
        <row r="168">
          <cell r="A168">
            <v>37420</v>
          </cell>
          <cell r="B168">
            <v>16.336666666666666</v>
          </cell>
        </row>
        <row r="169">
          <cell r="A169">
            <v>37421</v>
          </cell>
          <cell r="B169">
            <v>8.9966666666666679</v>
          </cell>
        </row>
        <row r="170">
          <cell r="A170">
            <v>37422</v>
          </cell>
          <cell r="B170">
            <v>8.9966666666666679</v>
          </cell>
        </row>
        <row r="171">
          <cell r="A171">
            <v>37423</v>
          </cell>
          <cell r="B171">
            <v>8.293333333333333</v>
          </cell>
        </row>
        <row r="172">
          <cell r="A172">
            <v>37424</v>
          </cell>
          <cell r="B172">
            <v>12.049999999999999</v>
          </cell>
        </row>
        <row r="173">
          <cell r="A173">
            <v>37425</v>
          </cell>
          <cell r="B173">
            <v>9.7433333333333341</v>
          </cell>
        </row>
        <row r="174">
          <cell r="A174">
            <v>37426</v>
          </cell>
          <cell r="B174">
            <v>6.3633333333333333</v>
          </cell>
        </row>
        <row r="175">
          <cell r="A175">
            <v>37427</v>
          </cell>
          <cell r="B175">
            <v>4.37</v>
          </cell>
        </row>
        <row r="176">
          <cell r="A176">
            <v>37428</v>
          </cell>
          <cell r="B176">
            <v>3.5700000000000003</v>
          </cell>
        </row>
        <row r="177">
          <cell r="A177">
            <v>37429</v>
          </cell>
          <cell r="B177">
            <v>3.563333333333333</v>
          </cell>
        </row>
        <row r="178">
          <cell r="A178">
            <v>37430</v>
          </cell>
          <cell r="B178">
            <v>5.333333333333333</v>
          </cell>
        </row>
        <row r="179">
          <cell r="A179">
            <v>37431</v>
          </cell>
          <cell r="B179">
            <v>6.3999999999999995</v>
          </cell>
        </row>
        <row r="180">
          <cell r="A180">
            <v>37432</v>
          </cell>
          <cell r="B180">
            <v>9.7233333333333327</v>
          </cell>
        </row>
        <row r="181">
          <cell r="A181">
            <v>37433</v>
          </cell>
          <cell r="B181">
            <v>11.243333333333334</v>
          </cell>
        </row>
        <row r="182">
          <cell r="A182">
            <v>37434</v>
          </cell>
          <cell r="B182">
            <v>6.5133333333333328</v>
          </cell>
        </row>
        <row r="183">
          <cell r="A183">
            <v>37435</v>
          </cell>
          <cell r="B183">
            <v>6.69</v>
          </cell>
        </row>
        <row r="184">
          <cell r="A184">
            <v>37436</v>
          </cell>
          <cell r="B184">
            <v>2.9666666666666668</v>
          </cell>
        </row>
        <row r="185">
          <cell r="A185">
            <v>37437</v>
          </cell>
          <cell r="B185">
            <v>3.5</v>
          </cell>
        </row>
        <row r="186">
          <cell r="A186">
            <v>37438</v>
          </cell>
          <cell r="B186">
            <v>5.12</v>
          </cell>
        </row>
        <row r="187">
          <cell r="A187">
            <v>37439</v>
          </cell>
          <cell r="B187">
            <v>2.4766666666666666</v>
          </cell>
        </row>
        <row r="188">
          <cell r="A188">
            <v>37440</v>
          </cell>
          <cell r="B188">
            <v>2.4833333333333329</v>
          </cell>
        </row>
        <row r="189">
          <cell r="A189">
            <v>37441</v>
          </cell>
          <cell r="B189">
            <v>2.3666666666666667</v>
          </cell>
        </row>
        <row r="190">
          <cell r="A190">
            <v>37442</v>
          </cell>
          <cell r="B190">
            <v>1.4766666666666666</v>
          </cell>
        </row>
        <row r="191">
          <cell r="A191">
            <v>37443</v>
          </cell>
          <cell r="B191">
            <v>1.47</v>
          </cell>
        </row>
        <row r="192">
          <cell r="A192">
            <v>37444</v>
          </cell>
          <cell r="B192">
            <v>4</v>
          </cell>
        </row>
        <row r="193">
          <cell r="A193">
            <v>37445</v>
          </cell>
          <cell r="B193">
            <v>4.9533333333333331</v>
          </cell>
        </row>
        <row r="194">
          <cell r="A194">
            <v>37446</v>
          </cell>
          <cell r="B194">
            <v>14.86</v>
          </cell>
        </row>
        <row r="195">
          <cell r="A195">
            <v>37447</v>
          </cell>
          <cell r="B195">
            <v>14.873333333333335</v>
          </cell>
        </row>
        <row r="196">
          <cell r="A196">
            <v>37448</v>
          </cell>
          <cell r="B196">
            <v>11.826666666666668</v>
          </cell>
        </row>
        <row r="197">
          <cell r="A197">
            <v>37449</v>
          </cell>
          <cell r="B197">
            <v>10.313333333333334</v>
          </cell>
        </row>
        <row r="198">
          <cell r="A198">
            <v>37450</v>
          </cell>
          <cell r="B198">
            <v>10.313333333333334</v>
          </cell>
        </row>
        <row r="199">
          <cell r="A199">
            <v>37451</v>
          </cell>
          <cell r="B199">
            <v>6.5</v>
          </cell>
        </row>
        <row r="200">
          <cell r="A200">
            <v>37452</v>
          </cell>
          <cell r="B200">
            <v>8.5033333333333321</v>
          </cell>
        </row>
        <row r="201">
          <cell r="A201">
            <v>37453</v>
          </cell>
          <cell r="B201">
            <v>5.1366666666666667</v>
          </cell>
        </row>
        <row r="202">
          <cell r="A202">
            <v>37454</v>
          </cell>
          <cell r="B202">
            <v>4.8633333333333333</v>
          </cell>
        </row>
        <row r="203">
          <cell r="A203">
            <v>37455</v>
          </cell>
          <cell r="B203">
            <v>4.9766666666666666</v>
          </cell>
        </row>
        <row r="204">
          <cell r="A204">
            <v>37456</v>
          </cell>
          <cell r="B204">
            <v>5.56</v>
          </cell>
        </row>
        <row r="205">
          <cell r="A205">
            <v>37457</v>
          </cell>
          <cell r="B205">
            <v>5.5633333333333326</v>
          </cell>
        </row>
        <row r="206">
          <cell r="A206">
            <v>37458</v>
          </cell>
          <cell r="B206">
            <v>12.333333333333334</v>
          </cell>
        </row>
        <row r="207">
          <cell r="A207">
            <v>37459</v>
          </cell>
          <cell r="B207">
            <v>13.346666666666666</v>
          </cell>
        </row>
        <row r="208">
          <cell r="A208">
            <v>37460</v>
          </cell>
          <cell r="B208">
            <v>14.633333333333333</v>
          </cell>
        </row>
        <row r="209">
          <cell r="A209">
            <v>37461</v>
          </cell>
          <cell r="B209">
            <v>16.003333333333334</v>
          </cell>
        </row>
        <row r="210">
          <cell r="A210">
            <v>37462</v>
          </cell>
          <cell r="B210">
            <v>19.236666666666668</v>
          </cell>
        </row>
        <row r="211">
          <cell r="A211">
            <v>37463</v>
          </cell>
          <cell r="B211">
            <v>17.596666666666668</v>
          </cell>
        </row>
        <row r="212">
          <cell r="A212">
            <v>37464</v>
          </cell>
          <cell r="B212">
            <v>17.596666666666668</v>
          </cell>
        </row>
        <row r="213">
          <cell r="A213">
            <v>37465</v>
          </cell>
          <cell r="B213">
            <v>15.833333333333334</v>
          </cell>
        </row>
        <row r="214">
          <cell r="A214">
            <v>37466</v>
          </cell>
          <cell r="B214">
            <v>19.760000000000002</v>
          </cell>
        </row>
        <row r="215">
          <cell r="A215">
            <v>37467</v>
          </cell>
          <cell r="B215">
            <v>15.300000000000002</v>
          </cell>
        </row>
        <row r="216">
          <cell r="A216">
            <v>37468</v>
          </cell>
          <cell r="B216">
            <v>15.049999999999999</v>
          </cell>
        </row>
        <row r="217">
          <cell r="A217">
            <v>37469</v>
          </cell>
          <cell r="B217">
            <v>16.61</v>
          </cell>
        </row>
        <row r="218">
          <cell r="A218">
            <v>37470</v>
          </cell>
          <cell r="B218">
            <v>16.16</v>
          </cell>
        </row>
        <row r="219">
          <cell r="A219">
            <v>37471</v>
          </cell>
          <cell r="B219">
            <v>16.170000000000002</v>
          </cell>
        </row>
        <row r="220">
          <cell r="A220">
            <v>37472</v>
          </cell>
          <cell r="B220">
            <v>16.343333333333334</v>
          </cell>
        </row>
        <row r="221">
          <cell r="A221">
            <v>37473</v>
          </cell>
          <cell r="B221">
            <v>16.663333333333334</v>
          </cell>
        </row>
        <row r="222">
          <cell r="A222">
            <v>37474</v>
          </cell>
          <cell r="B222">
            <v>14.826666666666668</v>
          </cell>
        </row>
        <row r="223">
          <cell r="A223">
            <v>37475</v>
          </cell>
          <cell r="B223">
            <v>15.6</v>
          </cell>
        </row>
        <row r="224">
          <cell r="A224">
            <v>37476</v>
          </cell>
          <cell r="B224">
            <v>16.046666666666667</v>
          </cell>
        </row>
        <row r="225">
          <cell r="A225">
            <v>37477</v>
          </cell>
          <cell r="B225">
            <v>13.766666666666666</v>
          </cell>
        </row>
        <row r="226">
          <cell r="A226">
            <v>37478</v>
          </cell>
          <cell r="B226">
            <v>13.766666666666666</v>
          </cell>
        </row>
        <row r="227">
          <cell r="A227">
            <v>37479</v>
          </cell>
          <cell r="B227">
            <v>13.666666666666666</v>
          </cell>
        </row>
        <row r="228">
          <cell r="A228">
            <v>37480</v>
          </cell>
          <cell r="B228">
            <v>16.896666666666665</v>
          </cell>
        </row>
        <row r="229">
          <cell r="A229">
            <v>37481</v>
          </cell>
          <cell r="B229">
            <v>19.936666666666667</v>
          </cell>
        </row>
        <row r="230">
          <cell r="A230">
            <v>37482</v>
          </cell>
          <cell r="B230">
            <v>20.786666666666665</v>
          </cell>
        </row>
        <row r="231">
          <cell r="A231">
            <v>37483</v>
          </cell>
          <cell r="B231">
            <v>20.943333333333332</v>
          </cell>
        </row>
        <row r="232">
          <cell r="A232">
            <v>37484</v>
          </cell>
          <cell r="B232">
            <v>18.646666666666665</v>
          </cell>
        </row>
        <row r="233">
          <cell r="A233">
            <v>37485</v>
          </cell>
          <cell r="B233">
            <v>18.616666666666667</v>
          </cell>
        </row>
        <row r="234">
          <cell r="A234">
            <v>37486</v>
          </cell>
          <cell r="B234">
            <v>16.846666666666668</v>
          </cell>
        </row>
        <row r="235">
          <cell r="A235">
            <v>37487</v>
          </cell>
          <cell r="B235">
            <v>21.056666666666668</v>
          </cell>
        </row>
        <row r="236">
          <cell r="A236">
            <v>37488</v>
          </cell>
          <cell r="B236">
            <v>17.083333333333332</v>
          </cell>
        </row>
        <row r="237">
          <cell r="A237">
            <v>37489</v>
          </cell>
          <cell r="B237">
            <v>16.173333333333332</v>
          </cell>
        </row>
        <row r="238">
          <cell r="A238">
            <v>37490</v>
          </cell>
          <cell r="B238">
            <v>15.94</v>
          </cell>
        </row>
        <row r="239">
          <cell r="A239">
            <v>37491</v>
          </cell>
          <cell r="B239">
            <v>15.840000000000002</v>
          </cell>
        </row>
        <row r="240">
          <cell r="A240">
            <v>37492</v>
          </cell>
          <cell r="B240">
            <v>15.833333333333334</v>
          </cell>
        </row>
        <row r="241">
          <cell r="A241">
            <v>37493</v>
          </cell>
          <cell r="B241">
            <v>15.876666666666665</v>
          </cell>
        </row>
        <row r="242">
          <cell r="A242">
            <v>37494</v>
          </cell>
          <cell r="B242">
            <v>18.97</v>
          </cell>
        </row>
        <row r="243">
          <cell r="A243">
            <v>37495</v>
          </cell>
          <cell r="B243">
            <v>18.943333333333332</v>
          </cell>
        </row>
        <row r="244">
          <cell r="A244">
            <v>37496</v>
          </cell>
          <cell r="B244">
            <v>20.886666666666667</v>
          </cell>
        </row>
        <row r="245">
          <cell r="A245">
            <v>37497</v>
          </cell>
          <cell r="B245">
            <v>20.779999999999998</v>
          </cell>
        </row>
        <row r="246">
          <cell r="A246">
            <v>37498</v>
          </cell>
          <cell r="B246">
            <v>23.01</v>
          </cell>
        </row>
        <row r="247">
          <cell r="A247">
            <v>37499</v>
          </cell>
          <cell r="B247">
            <v>23.01</v>
          </cell>
        </row>
        <row r="248">
          <cell r="A248">
            <v>37500</v>
          </cell>
          <cell r="B248">
            <v>26</v>
          </cell>
        </row>
        <row r="249">
          <cell r="A249">
            <v>37501</v>
          </cell>
          <cell r="B249">
            <v>26</v>
          </cell>
        </row>
        <row r="250">
          <cell r="A250">
            <v>37502</v>
          </cell>
          <cell r="B250">
            <v>24.726666666666663</v>
          </cell>
        </row>
        <row r="251">
          <cell r="A251">
            <v>37503</v>
          </cell>
          <cell r="B251">
            <v>24.223333333333333</v>
          </cell>
        </row>
        <row r="252">
          <cell r="A252">
            <v>37504</v>
          </cell>
          <cell r="B252">
            <v>22.563333333333333</v>
          </cell>
        </row>
        <row r="253">
          <cell r="A253">
            <v>37505</v>
          </cell>
          <cell r="B253">
            <v>20.319999999999997</v>
          </cell>
        </row>
        <row r="254">
          <cell r="A254">
            <v>37506</v>
          </cell>
          <cell r="B254">
            <v>20.319999999999997</v>
          </cell>
        </row>
        <row r="255">
          <cell r="A255">
            <v>37507</v>
          </cell>
          <cell r="B255">
            <v>26.033333333333331</v>
          </cell>
        </row>
        <row r="256">
          <cell r="A256">
            <v>37508</v>
          </cell>
          <cell r="B256">
            <v>25.41</v>
          </cell>
        </row>
        <row r="257">
          <cell r="A257">
            <v>37509</v>
          </cell>
          <cell r="B257">
            <v>24.959999999999997</v>
          </cell>
        </row>
        <row r="258">
          <cell r="A258">
            <v>37510</v>
          </cell>
          <cell r="B258">
            <v>25.863333333333333</v>
          </cell>
        </row>
        <row r="259">
          <cell r="A259">
            <v>37511</v>
          </cell>
          <cell r="B259">
            <v>26.706666666666667</v>
          </cell>
        </row>
        <row r="260">
          <cell r="A260">
            <v>37512</v>
          </cell>
          <cell r="B260">
            <v>25.566666666666666</v>
          </cell>
        </row>
        <row r="261">
          <cell r="A261">
            <v>37513</v>
          </cell>
          <cell r="B261">
            <v>25.566666666666666</v>
          </cell>
        </row>
        <row r="262">
          <cell r="A262">
            <v>37514</v>
          </cell>
          <cell r="B262">
            <v>25.400000000000002</v>
          </cell>
        </row>
        <row r="263">
          <cell r="A263">
            <v>37515</v>
          </cell>
          <cell r="B263">
            <v>27.13</v>
          </cell>
        </row>
        <row r="264">
          <cell r="A264">
            <v>37516</v>
          </cell>
          <cell r="B264">
            <v>24.916666666666668</v>
          </cell>
        </row>
        <row r="265">
          <cell r="A265">
            <v>37517</v>
          </cell>
          <cell r="B265">
            <v>24.106666666666666</v>
          </cell>
        </row>
        <row r="266">
          <cell r="A266">
            <v>37518</v>
          </cell>
          <cell r="B266">
            <v>23.533333333333331</v>
          </cell>
        </row>
        <row r="267">
          <cell r="A267">
            <v>37519</v>
          </cell>
          <cell r="B267">
            <v>21.856666666666669</v>
          </cell>
        </row>
        <row r="268">
          <cell r="A268">
            <v>37520</v>
          </cell>
          <cell r="B268">
            <v>21.856666666666669</v>
          </cell>
        </row>
        <row r="269">
          <cell r="A269">
            <v>37521</v>
          </cell>
          <cell r="B269">
            <v>25.25</v>
          </cell>
        </row>
        <row r="270">
          <cell r="A270">
            <v>37522</v>
          </cell>
          <cell r="B270">
            <v>25.02</v>
          </cell>
        </row>
        <row r="271">
          <cell r="A271">
            <v>37523</v>
          </cell>
          <cell r="B271">
            <v>24.363333333333333</v>
          </cell>
        </row>
        <row r="272">
          <cell r="A272">
            <v>37524</v>
          </cell>
          <cell r="B272">
            <v>24.916666666666668</v>
          </cell>
        </row>
        <row r="273">
          <cell r="A273">
            <v>37525</v>
          </cell>
          <cell r="B273">
            <v>24.783333333333331</v>
          </cell>
        </row>
        <row r="274">
          <cell r="A274">
            <v>37526</v>
          </cell>
          <cell r="B274">
            <v>25.330000000000002</v>
          </cell>
        </row>
        <row r="275">
          <cell r="A275">
            <v>37527</v>
          </cell>
          <cell r="B275">
            <v>25.330000000000002</v>
          </cell>
        </row>
        <row r="276">
          <cell r="A276">
            <v>37528</v>
          </cell>
          <cell r="B276">
            <v>23.776666666666667</v>
          </cell>
        </row>
        <row r="277">
          <cell r="A277">
            <v>37529</v>
          </cell>
          <cell r="B277">
            <v>25.583333333333332</v>
          </cell>
        </row>
        <row r="278">
          <cell r="A278">
            <v>37530</v>
          </cell>
          <cell r="B278">
            <v>25.040000000000003</v>
          </cell>
        </row>
        <row r="279">
          <cell r="A279">
            <v>37531</v>
          </cell>
          <cell r="B279">
            <v>26.833333333333332</v>
          </cell>
        </row>
        <row r="280">
          <cell r="A280">
            <v>37532</v>
          </cell>
          <cell r="B280">
            <v>27.02</v>
          </cell>
        </row>
        <row r="281">
          <cell r="A281">
            <v>37533</v>
          </cell>
          <cell r="B281">
            <v>25.12</v>
          </cell>
        </row>
        <row r="282">
          <cell r="A282">
            <v>37534</v>
          </cell>
          <cell r="B282">
            <v>25.12</v>
          </cell>
        </row>
        <row r="283">
          <cell r="A283">
            <v>37535</v>
          </cell>
          <cell r="B283">
            <v>24.8</v>
          </cell>
        </row>
        <row r="284">
          <cell r="A284">
            <v>37536</v>
          </cell>
          <cell r="B284">
            <v>26.669999999999998</v>
          </cell>
        </row>
        <row r="285">
          <cell r="A285">
            <v>37537</v>
          </cell>
          <cell r="B285">
            <v>24.996666666666666</v>
          </cell>
        </row>
        <row r="286">
          <cell r="A286">
            <v>37538</v>
          </cell>
          <cell r="B286">
            <v>24.283333333333331</v>
          </cell>
        </row>
        <row r="287">
          <cell r="A287">
            <v>37539</v>
          </cell>
          <cell r="B287">
            <v>24.313333333333333</v>
          </cell>
        </row>
        <row r="288">
          <cell r="A288">
            <v>37540</v>
          </cell>
          <cell r="B288">
            <v>25.933333333333334</v>
          </cell>
        </row>
        <row r="289">
          <cell r="A289">
            <v>37541</v>
          </cell>
          <cell r="B289">
            <v>25.933333333333334</v>
          </cell>
        </row>
        <row r="290">
          <cell r="A290">
            <v>37542</v>
          </cell>
          <cell r="B290">
            <v>25.75333333333333</v>
          </cell>
        </row>
        <row r="291">
          <cell r="A291">
            <v>37543</v>
          </cell>
          <cell r="B291">
            <v>27.136666666666667</v>
          </cell>
        </row>
        <row r="292">
          <cell r="A292">
            <v>37544</v>
          </cell>
          <cell r="B292">
            <v>28.650000000000002</v>
          </cell>
        </row>
        <row r="293">
          <cell r="A293">
            <v>37545</v>
          </cell>
          <cell r="B293">
            <v>31.676666666666666</v>
          </cell>
        </row>
        <row r="294">
          <cell r="A294">
            <v>37546</v>
          </cell>
          <cell r="B294">
            <v>30.326666666666664</v>
          </cell>
        </row>
        <row r="295">
          <cell r="A295">
            <v>37547</v>
          </cell>
          <cell r="B295">
            <v>28.176666666666666</v>
          </cell>
        </row>
        <row r="296">
          <cell r="A296">
            <v>37548</v>
          </cell>
          <cell r="B296">
            <v>28.169999999999998</v>
          </cell>
        </row>
        <row r="297">
          <cell r="A297">
            <v>37549</v>
          </cell>
          <cell r="B297">
            <v>23.633333333333336</v>
          </cell>
        </row>
        <row r="298">
          <cell r="A298">
            <v>37550</v>
          </cell>
          <cell r="B298">
            <v>29.546666666666667</v>
          </cell>
        </row>
        <row r="299">
          <cell r="A299">
            <v>37551</v>
          </cell>
          <cell r="B299">
            <v>31.013333333333332</v>
          </cell>
        </row>
        <row r="300">
          <cell r="A300">
            <v>37552</v>
          </cell>
          <cell r="B300">
            <v>30.99</v>
          </cell>
        </row>
        <row r="301">
          <cell r="A301">
            <v>37553</v>
          </cell>
          <cell r="B301">
            <v>30.99</v>
          </cell>
        </row>
        <row r="302">
          <cell r="A302">
            <v>37554</v>
          </cell>
          <cell r="B302">
            <v>29.099999999999998</v>
          </cell>
        </row>
        <row r="303">
          <cell r="A303">
            <v>37555</v>
          </cell>
          <cell r="B303">
            <v>29.086666666666662</v>
          </cell>
        </row>
        <row r="304">
          <cell r="A304">
            <v>37556</v>
          </cell>
          <cell r="B304">
            <v>29.296666666666667</v>
          </cell>
        </row>
        <row r="305">
          <cell r="A305">
            <v>37557</v>
          </cell>
          <cell r="B305">
            <v>32.173333333333332</v>
          </cell>
        </row>
        <row r="306">
          <cell r="A306">
            <v>37558</v>
          </cell>
          <cell r="B306">
            <v>34.233333333333334</v>
          </cell>
        </row>
        <row r="307">
          <cell r="A307">
            <v>37559</v>
          </cell>
          <cell r="B307">
            <v>36.226666666666667</v>
          </cell>
        </row>
        <row r="308">
          <cell r="A308">
            <v>37560</v>
          </cell>
          <cell r="B308">
            <v>40.6</v>
          </cell>
        </row>
        <row r="309">
          <cell r="A309">
            <v>37561</v>
          </cell>
          <cell r="B309">
            <v>41.24666666666667</v>
          </cell>
        </row>
        <row r="310">
          <cell r="A310">
            <v>37562</v>
          </cell>
          <cell r="B310">
            <v>42.383333333333333</v>
          </cell>
        </row>
        <row r="311">
          <cell r="A311">
            <v>37563</v>
          </cell>
          <cell r="B311">
            <v>37.04</v>
          </cell>
        </row>
        <row r="312">
          <cell r="A312">
            <v>37564</v>
          </cell>
          <cell r="B312">
            <v>40.270000000000003</v>
          </cell>
        </row>
        <row r="313">
          <cell r="A313">
            <v>37565</v>
          </cell>
          <cell r="B313">
            <v>35.58</v>
          </cell>
        </row>
        <row r="314">
          <cell r="A314">
            <v>37566</v>
          </cell>
          <cell r="B314">
            <v>31.7</v>
          </cell>
        </row>
        <row r="315">
          <cell r="A315">
            <v>37567</v>
          </cell>
          <cell r="B315">
            <v>30.040000000000003</v>
          </cell>
        </row>
        <row r="316">
          <cell r="A316">
            <v>37568</v>
          </cell>
          <cell r="B316">
            <v>30.040000000000003</v>
          </cell>
        </row>
        <row r="317">
          <cell r="A317">
            <v>37569</v>
          </cell>
          <cell r="B317">
            <v>27.633333333333336</v>
          </cell>
        </row>
        <row r="318">
          <cell r="A318">
            <v>37570</v>
          </cell>
          <cell r="B318">
            <v>22.066666666666666</v>
          </cell>
        </row>
        <row r="319">
          <cell r="A319">
            <v>37571</v>
          </cell>
          <cell r="B319">
            <v>27.403333333333336</v>
          </cell>
        </row>
        <row r="320">
          <cell r="A320">
            <v>37572</v>
          </cell>
          <cell r="B320">
            <v>27.403333333333336</v>
          </cell>
        </row>
        <row r="321">
          <cell r="A321">
            <v>37573</v>
          </cell>
          <cell r="B321">
            <v>29.603333333333335</v>
          </cell>
        </row>
        <row r="322">
          <cell r="A322">
            <v>37574</v>
          </cell>
          <cell r="B322">
            <v>30.7</v>
          </cell>
        </row>
        <row r="323">
          <cell r="A323">
            <v>37575</v>
          </cell>
          <cell r="B323">
            <v>27.22</v>
          </cell>
        </row>
        <row r="324">
          <cell r="A324">
            <v>37576</v>
          </cell>
          <cell r="B324">
            <v>27.209999999999997</v>
          </cell>
        </row>
        <row r="325">
          <cell r="A325">
            <v>37577</v>
          </cell>
          <cell r="B325">
            <v>24.75</v>
          </cell>
        </row>
        <row r="326">
          <cell r="A326">
            <v>37578</v>
          </cell>
          <cell r="B326">
            <v>29</v>
          </cell>
        </row>
        <row r="327">
          <cell r="A327">
            <v>37579</v>
          </cell>
          <cell r="B327">
            <v>28.419999999999998</v>
          </cell>
        </row>
        <row r="328">
          <cell r="A328">
            <v>37580</v>
          </cell>
          <cell r="B328">
            <v>29.466666666666669</v>
          </cell>
        </row>
        <row r="329">
          <cell r="A329">
            <v>37581</v>
          </cell>
          <cell r="B329">
            <v>26.853333333333335</v>
          </cell>
        </row>
        <row r="330">
          <cell r="A330">
            <v>37582</v>
          </cell>
          <cell r="B330">
            <v>25.566666666666666</v>
          </cell>
        </row>
        <row r="331">
          <cell r="A331">
            <v>37583</v>
          </cell>
          <cell r="B331">
            <v>25.553333333333331</v>
          </cell>
        </row>
        <row r="332">
          <cell r="A332">
            <v>37584</v>
          </cell>
          <cell r="B332">
            <v>24.106666666666666</v>
          </cell>
        </row>
        <row r="333">
          <cell r="A333">
            <v>37585</v>
          </cell>
          <cell r="B333">
            <v>30.130000000000006</v>
          </cell>
        </row>
        <row r="334">
          <cell r="A334">
            <v>37586</v>
          </cell>
          <cell r="B334">
            <v>30.055466666666668</v>
          </cell>
        </row>
        <row r="335">
          <cell r="A335">
            <v>37587</v>
          </cell>
          <cell r="B335">
            <v>29.607818666666667</v>
          </cell>
        </row>
        <row r="336">
          <cell r="A336">
            <v>37588</v>
          </cell>
          <cell r="B336">
            <v>29.096798079999999</v>
          </cell>
        </row>
        <row r="337">
          <cell r="A337">
            <v>37589</v>
          </cell>
          <cell r="B337">
            <v>28.779070003200001</v>
          </cell>
        </row>
        <row r="338">
          <cell r="A338">
            <v>37590</v>
          </cell>
          <cell r="B338">
            <v>28.319432803327999</v>
          </cell>
        </row>
        <row r="339">
          <cell r="A339">
            <v>37591</v>
          </cell>
          <cell r="B339">
            <v>26.533333333333331</v>
          </cell>
        </row>
        <row r="340">
          <cell r="A340">
            <v>37592</v>
          </cell>
          <cell r="B340">
            <v>33.17</v>
          </cell>
        </row>
        <row r="341">
          <cell r="A341">
            <v>37593</v>
          </cell>
          <cell r="B341">
            <v>34.876666666666665</v>
          </cell>
        </row>
        <row r="342">
          <cell r="A342">
            <v>37594</v>
          </cell>
          <cell r="B342">
            <v>37.116666666666667</v>
          </cell>
        </row>
        <row r="343">
          <cell r="A343">
            <v>37595</v>
          </cell>
          <cell r="B343">
            <v>37.903333333333336</v>
          </cell>
        </row>
        <row r="344">
          <cell r="A344">
            <v>37596</v>
          </cell>
          <cell r="B344">
            <v>35.383333333333333</v>
          </cell>
        </row>
        <row r="345">
          <cell r="A345">
            <v>37597</v>
          </cell>
          <cell r="B345">
            <v>35.383333333333333</v>
          </cell>
        </row>
        <row r="346">
          <cell r="A346">
            <v>37598</v>
          </cell>
          <cell r="B346">
            <v>29.316666666666666</v>
          </cell>
        </row>
        <row r="347">
          <cell r="A347">
            <v>37599</v>
          </cell>
          <cell r="B347">
            <v>36.64</v>
          </cell>
        </row>
        <row r="348">
          <cell r="A348">
            <v>37600</v>
          </cell>
          <cell r="B348">
            <v>34.176666666666669</v>
          </cell>
        </row>
        <row r="349">
          <cell r="A349">
            <v>37601</v>
          </cell>
          <cell r="B349">
            <v>34.463333333333331</v>
          </cell>
        </row>
        <row r="350">
          <cell r="A350">
            <v>37602</v>
          </cell>
          <cell r="B350">
            <v>38.08</v>
          </cell>
        </row>
        <row r="351">
          <cell r="A351">
            <v>37603</v>
          </cell>
          <cell r="B351">
            <v>36.57</v>
          </cell>
        </row>
        <row r="352">
          <cell r="A352">
            <v>37604</v>
          </cell>
          <cell r="B352">
            <v>36.57</v>
          </cell>
        </row>
        <row r="353">
          <cell r="A353">
            <v>37605</v>
          </cell>
          <cell r="B353">
            <v>34.013333333333335</v>
          </cell>
        </row>
        <row r="354">
          <cell r="A354">
            <v>37606</v>
          </cell>
          <cell r="B354">
            <v>42.513333333333335</v>
          </cell>
        </row>
        <row r="355">
          <cell r="A355">
            <v>37607</v>
          </cell>
          <cell r="B355">
            <v>42.656666666666666</v>
          </cell>
        </row>
        <row r="356">
          <cell r="A356">
            <v>37608</v>
          </cell>
          <cell r="B356">
            <v>40.793333333333337</v>
          </cell>
        </row>
        <row r="357">
          <cell r="A357">
            <v>37609</v>
          </cell>
          <cell r="B357">
            <v>41.606666666666662</v>
          </cell>
        </row>
        <row r="358">
          <cell r="A358">
            <v>37610</v>
          </cell>
          <cell r="B358">
            <v>37.96</v>
          </cell>
        </row>
        <row r="359">
          <cell r="A359">
            <v>37611</v>
          </cell>
          <cell r="B359">
            <v>36.78</v>
          </cell>
        </row>
        <row r="360">
          <cell r="A360">
            <v>37612</v>
          </cell>
          <cell r="B360">
            <v>33.433333333333337</v>
          </cell>
        </row>
        <row r="361">
          <cell r="A361">
            <v>37613</v>
          </cell>
          <cell r="B361">
            <v>41.793333333333329</v>
          </cell>
        </row>
        <row r="362">
          <cell r="A362">
            <v>37614</v>
          </cell>
          <cell r="B362">
            <v>39.333333333333336</v>
          </cell>
        </row>
        <row r="363">
          <cell r="A363">
            <v>37615</v>
          </cell>
          <cell r="B363">
            <v>31.466666666666669</v>
          </cell>
        </row>
        <row r="364">
          <cell r="A364">
            <v>37616</v>
          </cell>
          <cell r="B364">
            <v>43.833333333333336</v>
          </cell>
        </row>
        <row r="365">
          <cell r="A365">
            <v>37617</v>
          </cell>
          <cell r="B365">
            <v>36.496666666666663</v>
          </cell>
        </row>
        <row r="366">
          <cell r="A366">
            <v>37618</v>
          </cell>
          <cell r="B366">
            <v>36.496666666666663</v>
          </cell>
        </row>
        <row r="367">
          <cell r="A367">
            <v>37619</v>
          </cell>
          <cell r="B367">
            <v>31.066666666666666</v>
          </cell>
        </row>
        <row r="368">
          <cell r="A368">
            <v>37620</v>
          </cell>
          <cell r="B368">
            <v>38.833333333333336</v>
          </cell>
        </row>
        <row r="369">
          <cell r="A369">
            <v>37621</v>
          </cell>
          <cell r="B369">
            <v>35.416666666666664</v>
          </cell>
        </row>
        <row r="370">
          <cell r="A370">
            <v>0</v>
          </cell>
          <cell r="B370">
            <v>0</v>
          </cell>
        </row>
        <row r="371">
          <cell r="A371">
            <v>0</v>
          </cell>
          <cell r="B371">
            <v>0</v>
          </cell>
        </row>
        <row r="372">
          <cell r="A372">
            <v>0</v>
          </cell>
          <cell r="B372">
            <v>0</v>
          </cell>
        </row>
        <row r="373">
          <cell r="A373">
            <v>0</v>
          </cell>
          <cell r="B373">
            <v>0</v>
          </cell>
        </row>
        <row r="374">
          <cell r="A374">
            <v>0</v>
          </cell>
          <cell r="B374">
            <v>0</v>
          </cell>
        </row>
      </sheetData>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_Flow"/>
      <sheetName val="Escalation"/>
      <sheetName val="Adders"/>
      <sheetName val="Summary"/>
      <sheetName val="Project Summary "/>
      <sheetName val="AOC"/>
      <sheetName val="Lab"/>
      <sheetName val="Security &amp; Change Room"/>
      <sheetName val="MAC"/>
      <sheetName val="MSC"/>
      <sheetName val="Auto Shop"/>
      <sheetName val="Paint Shop"/>
      <sheetName val="Fire Hall "/>
      <sheetName val="Warehouse"/>
      <sheetName val="Sitework"/>
      <sheetName val="Electrical Bldg."/>
      <sheetName val="Demolition"/>
      <sheetName val="Abatement"/>
      <sheetName val="FF &amp; E"/>
      <sheetName val="Migration Cost"/>
      <sheetName val="Warehouse Racking"/>
      <sheetName val="Photo Voltaic - Warehouse"/>
      <sheetName val="Photo Voltaic - MSC"/>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0">
          <cell r="C50">
            <v>1</v>
          </cell>
          <cell r="D50" t="str">
            <v>Substructure</v>
          </cell>
          <cell r="I50">
            <v>1735639.4566600001</v>
          </cell>
        </row>
        <row r="52">
          <cell r="D52">
            <v>1.01</v>
          </cell>
          <cell r="E52" t="str">
            <v xml:space="preserve">Site Clearing, Grading </v>
          </cell>
          <cell r="F52">
            <v>67911</v>
          </cell>
          <cell r="G52" t="str">
            <v>sf</v>
          </cell>
          <cell r="H52">
            <v>2.1240000000000001</v>
          </cell>
          <cell r="I52">
            <v>144242.96400000001</v>
          </cell>
        </row>
        <row r="53">
          <cell r="D53">
            <v>1.02</v>
          </cell>
          <cell r="E53" t="str">
            <v>Spread Footings</v>
          </cell>
          <cell r="F53">
            <v>169.7775</v>
          </cell>
          <cell r="G53" t="str">
            <v>ea</v>
          </cell>
          <cell r="H53">
            <v>642.20000000000005</v>
          </cell>
          <cell r="I53">
            <v>109031.11050000001</v>
          </cell>
        </row>
        <row r="54">
          <cell r="D54">
            <v>1.03</v>
          </cell>
          <cell r="E54" t="str">
            <v>Continuous Footings</v>
          </cell>
          <cell r="F54">
            <v>10140</v>
          </cell>
          <cell r="G54" t="str">
            <v>lf</v>
          </cell>
          <cell r="H54">
            <v>88.92</v>
          </cell>
          <cell r="I54">
            <v>901648.8</v>
          </cell>
        </row>
        <row r="55">
          <cell r="D55">
            <v>1.04</v>
          </cell>
          <cell r="E55" t="str">
            <v>Slab on Grade - 8" thick</v>
          </cell>
          <cell r="F55">
            <v>67911</v>
          </cell>
          <cell r="G55" t="str">
            <v>sf</v>
          </cell>
          <cell r="H55">
            <v>7.3112000000000004</v>
          </cell>
          <cell r="I55">
            <v>496510.9032</v>
          </cell>
        </row>
        <row r="56">
          <cell r="D56">
            <v>1.05</v>
          </cell>
          <cell r="E56" t="str">
            <v>4" Sand, Compaction</v>
          </cell>
          <cell r="F56">
            <v>996.02800000000002</v>
          </cell>
          <cell r="G56" t="str">
            <v>cy</v>
          </cell>
          <cell r="H56">
            <v>34.58</v>
          </cell>
          <cell r="I56">
            <v>34442.648240000002</v>
          </cell>
        </row>
        <row r="57">
          <cell r="D57">
            <v>1.06</v>
          </cell>
          <cell r="E57" t="str">
            <v>6 mil membrane</v>
          </cell>
          <cell r="F57">
            <v>67911</v>
          </cell>
          <cell r="G57" t="str">
            <v>sf</v>
          </cell>
          <cell r="H57">
            <v>0.23712</v>
          </cell>
          <cell r="I57">
            <v>16103.05632</v>
          </cell>
        </row>
        <row r="58">
          <cell r="D58">
            <v>1.07</v>
          </cell>
          <cell r="E58" t="str">
            <v>Structural excavation, Backfill</v>
          </cell>
          <cell r="F58">
            <v>1703.4399999999998</v>
          </cell>
          <cell r="G58" t="str">
            <v>cy</v>
          </cell>
          <cell r="H58">
            <v>19.759999999999998</v>
          </cell>
          <cell r="I58">
            <v>33659.974399999992</v>
          </cell>
        </row>
        <row r="60">
          <cell r="C60">
            <v>2</v>
          </cell>
          <cell r="D60" t="str">
            <v>Superstructure</v>
          </cell>
          <cell r="I60">
            <v>4041105.36</v>
          </cell>
        </row>
        <row r="62">
          <cell r="D62">
            <v>2.0099999999999998</v>
          </cell>
          <cell r="E62" t="str">
            <v>Pre-Engineered Metal Bldg.</v>
          </cell>
          <cell r="F62">
            <v>89411</v>
          </cell>
          <cell r="G62" t="str">
            <v>sf</v>
          </cell>
          <cell r="H62">
            <v>38.76</v>
          </cell>
          <cell r="I62">
            <v>3465570.36</v>
          </cell>
        </row>
        <row r="63">
          <cell r="D63">
            <v>2.0199999999999996</v>
          </cell>
          <cell r="E63" t="str">
            <v>Structural Steel - Additional Steel for Cranes</v>
          </cell>
          <cell r="F63">
            <v>120</v>
          </cell>
          <cell r="G63" t="str">
            <v>tons</v>
          </cell>
          <cell r="H63">
            <v>3060</v>
          </cell>
          <cell r="I63">
            <v>367200</v>
          </cell>
        </row>
        <row r="64">
          <cell r="D64">
            <v>2.0299999999999994</v>
          </cell>
          <cell r="E64" t="str">
            <v>Roof Framing</v>
          </cell>
          <cell r="G64" t="str">
            <v>tons</v>
          </cell>
          <cell r="H64">
            <v>3264</v>
          </cell>
          <cell r="I64">
            <v>0</v>
          </cell>
        </row>
        <row r="65">
          <cell r="D65">
            <v>2.0399999999999991</v>
          </cell>
          <cell r="E65" t="str">
            <v>Misc. Steel - Connections, Plates etc</v>
          </cell>
          <cell r="G65" t="str">
            <v>tons</v>
          </cell>
          <cell r="H65">
            <v>4080</v>
          </cell>
          <cell r="I65">
            <v>0</v>
          </cell>
        </row>
        <row r="66">
          <cell r="D66">
            <v>2.0499999999999989</v>
          </cell>
          <cell r="E66" t="str">
            <v>Roof Deck - 11/2" Deck</v>
          </cell>
          <cell r="G66" t="str">
            <v>sf</v>
          </cell>
          <cell r="H66">
            <v>3.8250000000000002</v>
          </cell>
          <cell r="I66">
            <v>0</v>
          </cell>
        </row>
        <row r="67">
          <cell r="D67">
            <v>2.0599999999999987</v>
          </cell>
          <cell r="E67" t="str">
            <v>2nd Floor Metal Deck - 3" Deck</v>
          </cell>
          <cell r="F67">
            <v>10750</v>
          </cell>
          <cell r="G67" t="str">
            <v>sf</v>
          </cell>
          <cell r="H67">
            <v>4.59</v>
          </cell>
          <cell r="I67">
            <v>49342.5</v>
          </cell>
        </row>
        <row r="68">
          <cell r="D68">
            <v>2.0699999999999985</v>
          </cell>
          <cell r="E68" t="str">
            <v>2nd Floor Concrete Floor</v>
          </cell>
          <cell r="F68">
            <v>10750</v>
          </cell>
          <cell r="G68" t="str">
            <v>sf</v>
          </cell>
          <cell r="H68">
            <v>5.0999999999999996</v>
          </cell>
          <cell r="I68">
            <v>54824.999999999993</v>
          </cell>
        </row>
        <row r="69">
          <cell r="D69">
            <v>2.0799999999999983</v>
          </cell>
          <cell r="E69" t="str">
            <v>3rd Floor Metal Deck - 3" Deck</v>
          </cell>
          <cell r="F69">
            <v>10750</v>
          </cell>
          <cell r="G69" t="str">
            <v>sf</v>
          </cell>
          <cell r="H69">
            <v>4.59</v>
          </cell>
          <cell r="I69">
            <v>49342.5</v>
          </cell>
        </row>
        <row r="70">
          <cell r="D70">
            <v>2.0899999999999981</v>
          </cell>
          <cell r="E70" t="str">
            <v>2rd Floor Concrete Floor</v>
          </cell>
          <cell r="F70">
            <v>10750</v>
          </cell>
          <cell r="G70" t="str">
            <v>sf</v>
          </cell>
          <cell r="H70">
            <v>5.0999999999999996</v>
          </cell>
          <cell r="I70">
            <v>54824.999999999993</v>
          </cell>
        </row>
        <row r="71">
          <cell r="D71">
            <v>2.0999999999999979</v>
          </cell>
          <cell r="E71" t="str">
            <v>Stairs</v>
          </cell>
          <cell r="G71" t="str">
            <v>ea</v>
          </cell>
          <cell r="H71">
            <v>8670</v>
          </cell>
          <cell r="I71">
            <v>0</v>
          </cell>
        </row>
        <row r="72">
          <cell r="D72">
            <v>2.1099999999999977</v>
          </cell>
          <cell r="E72" t="str">
            <v>Fireproofing - Steel</v>
          </cell>
          <cell r="G72" t="str">
            <v>tons</v>
          </cell>
          <cell r="H72">
            <v>484.5</v>
          </cell>
          <cell r="I72">
            <v>0</v>
          </cell>
        </row>
        <row r="74">
          <cell r="C74">
            <v>3</v>
          </cell>
          <cell r="D74" t="str">
            <v>Exterior Closure</v>
          </cell>
          <cell r="I74">
            <v>596866.07999999996</v>
          </cell>
        </row>
        <row r="76">
          <cell r="D76">
            <v>3.01</v>
          </cell>
          <cell r="E76" t="str">
            <v>Exterior Metal Stud Framing, Gyp. Bd, Insulation</v>
          </cell>
          <cell r="G76" t="str">
            <v>sf</v>
          </cell>
          <cell r="H76">
            <v>10.241999999999999</v>
          </cell>
          <cell r="I76">
            <v>0</v>
          </cell>
        </row>
        <row r="77">
          <cell r="D77">
            <v>3.0199999999999996</v>
          </cell>
          <cell r="E77" t="str">
            <v>Exterior Concrete Walls - 6" thick, 8' high</v>
          </cell>
          <cell r="F77">
            <v>9440</v>
          </cell>
          <cell r="G77" t="str">
            <v>sf</v>
          </cell>
          <cell r="H77">
            <v>28.449999999999996</v>
          </cell>
          <cell r="I77">
            <v>268567.99999999994</v>
          </cell>
        </row>
        <row r="78">
          <cell r="D78">
            <v>3.0299999999999994</v>
          </cell>
          <cell r="E78" t="str">
            <v>Alum Glass Windows, Storefronts - 10%</v>
          </cell>
          <cell r="F78">
            <v>944</v>
          </cell>
          <cell r="G78" t="str">
            <v>sf</v>
          </cell>
          <cell r="H78">
            <v>73.97</v>
          </cell>
          <cell r="I78">
            <v>69827.679999999993</v>
          </cell>
        </row>
        <row r="79">
          <cell r="D79">
            <v>3.0399999999999991</v>
          </cell>
          <cell r="E79" t="str">
            <v xml:space="preserve">Metal Panel Systems </v>
          </cell>
          <cell r="G79" t="str">
            <v>sf</v>
          </cell>
          <cell r="H79">
            <v>20.483999999999998</v>
          </cell>
          <cell r="I79">
            <v>0</v>
          </cell>
        </row>
        <row r="80">
          <cell r="D80">
            <v>3.0499999999999989</v>
          </cell>
          <cell r="E80" t="str">
            <v>Coping</v>
          </cell>
          <cell r="G80" t="str">
            <v>lf</v>
          </cell>
          <cell r="H80">
            <v>25.4</v>
          </cell>
          <cell r="I80">
            <v>0</v>
          </cell>
        </row>
        <row r="81">
          <cell r="D81">
            <v>3.0599999999999987</v>
          </cell>
          <cell r="E81" t="str">
            <v xml:space="preserve">Exterior Double Doors 6080 </v>
          </cell>
          <cell r="F81">
            <v>4</v>
          </cell>
          <cell r="G81" t="str">
            <v>ea</v>
          </cell>
          <cell r="H81">
            <v>7721.6</v>
          </cell>
          <cell r="I81">
            <v>30886.400000000001</v>
          </cell>
        </row>
        <row r="82">
          <cell r="D82">
            <v>3.0699999999999985</v>
          </cell>
          <cell r="E82" t="str">
            <v>Exterior Single Doors 3070</v>
          </cell>
          <cell r="F82">
            <v>10</v>
          </cell>
          <cell r="G82" t="str">
            <v>ea</v>
          </cell>
          <cell r="H82">
            <v>3860.8</v>
          </cell>
          <cell r="I82">
            <v>38608</v>
          </cell>
        </row>
        <row r="83">
          <cell r="D83">
            <v>3.0799999999999983</v>
          </cell>
          <cell r="E83" t="str">
            <v>Roll-up Doors</v>
          </cell>
          <cell r="F83">
            <v>20</v>
          </cell>
          <cell r="G83" t="str">
            <v>ea</v>
          </cell>
          <cell r="H83">
            <v>8636</v>
          </cell>
          <cell r="I83">
            <v>172720</v>
          </cell>
        </row>
        <row r="84">
          <cell r="D84">
            <v>3.0899999999999981</v>
          </cell>
          <cell r="E84" t="str">
            <v>Exterior Building Sign</v>
          </cell>
          <cell r="F84">
            <v>1</v>
          </cell>
          <cell r="G84" t="str">
            <v>ls</v>
          </cell>
          <cell r="H84">
            <v>4064</v>
          </cell>
          <cell r="I84">
            <v>4064</v>
          </cell>
        </row>
        <row r="85">
          <cell r="D85">
            <v>3.0999999999999979</v>
          </cell>
          <cell r="E85" t="str">
            <v>Exterior Paint</v>
          </cell>
          <cell r="F85">
            <v>1</v>
          </cell>
          <cell r="G85" t="str">
            <v>ls</v>
          </cell>
          <cell r="H85">
            <v>12192</v>
          </cell>
          <cell r="I85">
            <v>12192</v>
          </cell>
        </row>
        <row r="87">
          <cell r="C87">
            <v>4</v>
          </cell>
          <cell r="D87" t="str">
            <v>Roofing</v>
          </cell>
          <cell r="I87">
            <v>223920.16499999998</v>
          </cell>
        </row>
        <row r="89">
          <cell r="D89">
            <v>4.01</v>
          </cell>
          <cell r="E89" t="str">
            <v>Roof Coverings - Built-Up Flat Roof Cover</v>
          </cell>
          <cell r="F89">
            <v>0</v>
          </cell>
          <cell r="G89" t="str">
            <v>sf</v>
          </cell>
          <cell r="H89">
            <v>7.1049999999999995</v>
          </cell>
          <cell r="I89">
            <v>0</v>
          </cell>
        </row>
        <row r="90">
          <cell r="D90">
            <v>4.0199999999999996</v>
          </cell>
          <cell r="E90" t="str">
            <v>Insulation</v>
          </cell>
          <cell r="F90">
            <v>0</v>
          </cell>
          <cell r="G90" t="str">
            <v>sf</v>
          </cell>
          <cell r="H90">
            <v>2.0299999999999998</v>
          </cell>
          <cell r="I90">
            <v>0</v>
          </cell>
        </row>
        <row r="91">
          <cell r="D91">
            <v>4.0299999999999994</v>
          </cell>
          <cell r="E91" t="str">
            <v>Flashing and Trim</v>
          </cell>
          <cell r="F91">
            <v>2360</v>
          </cell>
          <cell r="G91" t="str">
            <v>lf</v>
          </cell>
          <cell r="H91">
            <v>8.1199999999999992</v>
          </cell>
          <cell r="I91">
            <v>19163.199999999997</v>
          </cell>
        </row>
        <row r="92">
          <cell r="D92">
            <v>4.0399999999999991</v>
          </cell>
          <cell r="E92" t="str">
            <v>Roof Drains</v>
          </cell>
          <cell r="F92">
            <v>720</v>
          </cell>
          <cell r="G92" t="str">
            <v>lf</v>
          </cell>
          <cell r="H92">
            <v>77.139999999999986</v>
          </cell>
          <cell r="I92">
            <v>55540.799999999988</v>
          </cell>
        </row>
        <row r="93">
          <cell r="D93">
            <v>4.0499999999999989</v>
          </cell>
          <cell r="E93" t="str">
            <v>Misc. Roof Openings, Hatches</v>
          </cell>
          <cell r="F93">
            <v>89411</v>
          </cell>
          <cell r="G93" t="str">
            <v>sf</v>
          </cell>
          <cell r="H93">
            <v>1.0149999999999999</v>
          </cell>
          <cell r="I93">
            <v>90752.164999999994</v>
          </cell>
        </row>
        <row r="94">
          <cell r="D94">
            <v>4.0599999999999987</v>
          </cell>
          <cell r="E94" t="str">
            <v>Skylights - 3 x 8</v>
          </cell>
          <cell r="F94">
            <v>60</v>
          </cell>
          <cell r="G94" t="str">
            <v>ea</v>
          </cell>
          <cell r="H94">
            <v>974.39999999999986</v>
          </cell>
          <cell r="I94">
            <v>58463.999999999993</v>
          </cell>
        </row>
        <row r="96">
          <cell r="C96">
            <v>5</v>
          </cell>
          <cell r="D96" t="str">
            <v>Interior Construction</v>
          </cell>
          <cell r="I96">
            <v>1358926.6047</v>
          </cell>
        </row>
        <row r="98">
          <cell r="D98">
            <v>5.01</v>
          </cell>
          <cell r="E98" t="str">
            <v>Int. Partitions Full Ht.- Framing, Gypboard, Insulation</v>
          </cell>
          <cell r="F98">
            <v>13411.65</v>
          </cell>
          <cell r="G98" t="str">
            <v>sf</v>
          </cell>
          <cell r="H98">
            <v>10.709999999999999</v>
          </cell>
          <cell r="I98">
            <v>143638.77149999997</v>
          </cell>
        </row>
        <row r="99">
          <cell r="D99">
            <v>5.0199999999999996</v>
          </cell>
          <cell r="E99" t="str">
            <v xml:space="preserve">Int. Partitions 10' - Framing, Gypboard, Insulation </v>
          </cell>
          <cell r="F99">
            <v>20862.566666666666</v>
          </cell>
          <cell r="G99" t="str">
            <v>sf</v>
          </cell>
          <cell r="H99">
            <v>8.5679999999999996</v>
          </cell>
          <cell r="I99">
            <v>178750.47119999997</v>
          </cell>
        </row>
        <row r="100">
          <cell r="D100">
            <v>5.0299999999999994</v>
          </cell>
          <cell r="E100" t="str">
            <v>Translucent Walls</v>
          </cell>
          <cell r="F100">
            <v>15540</v>
          </cell>
          <cell r="G100" t="str">
            <v>sf</v>
          </cell>
          <cell r="H100">
            <v>23.561999999999998</v>
          </cell>
          <cell r="I100">
            <v>366153.48</v>
          </cell>
        </row>
        <row r="101">
          <cell r="D101">
            <v>5.0399999999999991</v>
          </cell>
          <cell r="E101" t="str">
            <v xml:space="preserve">Interior Doors - Double </v>
          </cell>
          <cell r="F101">
            <v>10</v>
          </cell>
          <cell r="G101" t="str">
            <v>ea</v>
          </cell>
          <cell r="H101">
            <v>2356.1999999999998</v>
          </cell>
          <cell r="I101">
            <v>23562</v>
          </cell>
        </row>
        <row r="102">
          <cell r="D102">
            <v>5.0499999999999989</v>
          </cell>
          <cell r="E102" t="str">
            <v>Interior Doors - Single</v>
          </cell>
          <cell r="F102">
            <v>60</v>
          </cell>
          <cell r="G102" t="str">
            <v>ea</v>
          </cell>
          <cell r="H102">
            <v>1392.3</v>
          </cell>
          <cell r="I102">
            <v>83538</v>
          </cell>
        </row>
        <row r="103">
          <cell r="D103">
            <v>5.0599999999999987</v>
          </cell>
          <cell r="E103" t="str">
            <v>Interior Roll-Up Doors</v>
          </cell>
          <cell r="F103">
            <v>4</v>
          </cell>
          <cell r="G103" t="str">
            <v>ea</v>
          </cell>
          <cell r="H103">
            <v>13387.5</v>
          </cell>
          <cell r="I103">
            <v>53550</v>
          </cell>
        </row>
        <row r="104">
          <cell r="D104">
            <v>5.0599999999999987</v>
          </cell>
          <cell r="E104" t="str">
            <v>Cabinets, Uppers, Lowers, Contertops - Breakrooms etc</v>
          </cell>
          <cell r="F104">
            <v>200</v>
          </cell>
          <cell r="G104" t="str">
            <v>lf</v>
          </cell>
          <cell r="H104">
            <v>428.4</v>
          </cell>
          <cell r="I104">
            <v>85680</v>
          </cell>
        </row>
        <row r="105">
          <cell r="D105">
            <v>5.0699999999999985</v>
          </cell>
          <cell r="E105" t="str">
            <v>Storage, Shelving</v>
          </cell>
          <cell r="F105">
            <v>160</v>
          </cell>
          <cell r="G105" t="str">
            <v>lf</v>
          </cell>
          <cell r="H105">
            <v>214.2</v>
          </cell>
          <cell r="I105">
            <v>34272</v>
          </cell>
        </row>
        <row r="106">
          <cell r="D106">
            <v>5.0799999999999983</v>
          </cell>
          <cell r="E106" t="str">
            <v>HC Toilet Compartments - Plastic Laminated</v>
          </cell>
          <cell r="F106">
            <v>4</v>
          </cell>
          <cell r="G106" t="str">
            <v>ea</v>
          </cell>
          <cell r="H106">
            <v>1071</v>
          </cell>
          <cell r="I106">
            <v>4284</v>
          </cell>
        </row>
        <row r="107">
          <cell r="D107">
            <v>5.0899999999999981</v>
          </cell>
          <cell r="E107" t="str">
            <v>Toilet Compartments - Plastic Laminated</v>
          </cell>
          <cell r="F107">
            <v>16</v>
          </cell>
          <cell r="G107" t="str">
            <v>ea</v>
          </cell>
          <cell r="H107">
            <v>963.9</v>
          </cell>
          <cell r="I107">
            <v>15422.4</v>
          </cell>
        </row>
        <row r="108">
          <cell r="D108">
            <v>5.0999999999999979</v>
          </cell>
          <cell r="E108" t="str">
            <v>Urinal Screens - Plastic Laminated</v>
          </cell>
          <cell r="F108">
            <v>12</v>
          </cell>
          <cell r="G108" t="str">
            <v>ea</v>
          </cell>
          <cell r="H108">
            <v>481.95</v>
          </cell>
          <cell r="I108">
            <v>5783.4</v>
          </cell>
        </row>
        <row r="109">
          <cell r="D109">
            <v>5.0999999999999979</v>
          </cell>
          <cell r="E109" t="str">
            <v>Lockers</v>
          </cell>
          <cell r="F109">
            <v>60</v>
          </cell>
          <cell r="G109" t="str">
            <v>ea</v>
          </cell>
          <cell r="H109">
            <v>492.65999999999997</v>
          </cell>
          <cell r="I109">
            <v>29559.599999999999</v>
          </cell>
        </row>
        <row r="110">
          <cell r="D110">
            <v>5.1099999999999977</v>
          </cell>
          <cell r="E110" t="str">
            <v>Locker Benches</v>
          </cell>
          <cell r="F110">
            <v>48</v>
          </cell>
          <cell r="G110" t="str">
            <v>lf</v>
          </cell>
          <cell r="H110">
            <v>58.904999999999994</v>
          </cell>
          <cell r="I110">
            <v>2827.4399999999996</v>
          </cell>
        </row>
        <row r="111">
          <cell r="D111">
            <v>5.1199999999999974</v>
          </cell>
          <cell r="E111" t="str">
            <v>Grab Bars - 36"</v>
          </cell>
          <cell r="F111">
            <v>8</v>
          </cell>
          <cell r="G111" t="str">
            <v>ea</v>
          </cell>
          <cell r="H111">
            <v>428.4</v>
          </cell>
          <cell r="I111">
            <v>3427.2</v>
          </cell>
        </row>
        <row r="112">
          <cell r="D112">
            <v>5.1299999999999972</v>
          </cell>
          <cell r="E112" t="str">
            <v>Grab Bars - 42"</v>
          </cell>
          <cell r="F112">
            <v>8</v>
          </cell>
          <cell r="G112" t="str">
            <v>ea</v>
          </cell>
          <cell r="H112">
            <v>481.95</v>
          </cell>
          <cell r="I112">
            <v>3855.6</v>
          </cell>
        </row>
        <row r="113">
          <cell r="D113">
            <v>5.139999999999997</v>
          </cell>
          <cell r="E113" t="str">
            <v>Toilet Seat Cover/Paper Dispenser - Recessed</v>
          </cell>
          <cell r="F113">
            <v>20</v>
          </cell>
          <cell r="G113" t="str">
            <v>ea</v>
          </cell>
          <cell r="H113">
            <v>83.537999999999997</v>
          </cell>
          <cell r="I113">
            <v>1670.76</v>
          </cell>
        </row>
        <row r="114">
          <cell r="D114">
            <v>5.1499999999999968</v>
          </cell>
          <cell r="E114" t="str">
            <v>Soap Dispenser</v>
          </cell>
          <cell r="F114">
            <v>20</v>
          </cell>
          <cell r="G114" t="str">
            <v>ea</v>
          </cell>
          <cell r="H114">
            <v>124.23599999999999</v>
          </cell>
          <cell r="I114">
            <v>2484.7199999999998</v>
          </cell>
        </row>
        <row r="115">
          <cell r="D115">
            <v>5.1599999999999966</v>
          </cell>
          <cell r="E115" t="str">
            <v xml:space="preserve">Paper Towel Dispenser </v>
          </cell>
          <cell r="F115">
            <v>20</v>
          </cell>
          <cell r="G115" t="str">
            <v>ea</v>
          </cell>
          <cell r="H115">
            <v>265.608</v>
          </cell>
          <cell r="I115">
            <v>5312.16</v>
          </cell>
        </row>
        <row r="116">
          <cell r="D116">
            <v>5.1699999999999964</v>
          </cell>
          <cell r="E116" t="str">
            <v>Trash Receptacle</v>
          </cell>
          <cell r="F116">
            <v>20</v>
          </cell>
          <cell r="G116" t="str">
            <v>ea</v>
          </cell>
          <cell r="H116">
            <v>104.958</v>
          </cell>
          <cell r="I116">
            <v>2099.16</v>
          </cell>
        </row>
        <row r="117">
          <cell r="D117">
            <v>5.1799999999999962</v>
          </cell>
          <cell r="E117" t="str">
            <v>Mirrors</v>
          </cell>
          <cell r="F117">
            <v>48</v>
          </cell>
          <cell r="G117" t="str">
            <v>ea</v>
          </cell>
          <cell r="H117">
            <v>299.88</v>
          </cell>
          <cell r="I117">
            <v>14394.24</v>
          </cell>
        </row>
        <row r="118">
          <cell r="D118">
            <v>5.1899999999999959</v>
          </cell>
          <cell r="E118" t="str">
            <v>Mop Rack</v>
          </cell>
          <cell r="F118">
            <v>2</v>
          </cell>
          <cell r="G118" t="str">
            <v>ea</v>
          </cell>
          <cell r="H118">
            <v>128.51999999999998</v>
          </cell>
          <cell r="I118">
            <v>257.03999999999996</v>
          </cell>
        </row>
        <row r="119">
          <cell r="D119">
            <v>5.1999999999999957</v>
          </cell>
          <cell r="E119" t="str">
            <v>Interior Signage</v>
          </cell>
          <cell r="F119">
            <v>10</v>
          </cell>
          <cell r="G119" t="str">
            <v>ea</v>
          </cell>
          <cell r="H119">
            <v>214.2</v>
          </cell>
          <cell r="I119">
            <v>2142</v>
          </cell>
        </row>
        <row r="120">
          <cell r="D120">
            <v>5.2099999999999955</v>
          </cell>
          <cell r="E120" t="str">
            <v>Fire Extinguishers</v>
          </cell>
          <cell r="F120">
            <v>12</v>
          </cell>
          <cell r="G120" t="str">
            <v>ea</v>
          </cell>
          <cell r="H120">
            <v>481.95</v>
          </cell>
          <cell r="I120">
            <v>5783.4</v>
          </cell>
        </row>
        <row r="121">
          <cell r="D121">
            <v>5.2199999999999953</v>
          </cell>
          <cell r="E121" t="str">
            <v>Interior Glass/Fixed Glass</v>
          </cell>
          <cell r="F121">
            <v>480</v>
          </cell>
          <cell r="G121" t="str">
            <v>sf</v>
          </cell>
          <cell r="H121">
            <v>48.195</v>
          </cell>
          <cell r="I121">
            <v>23133.599999999999</v>
          </cell>
        </row>
        <row r="122">
          <cell r="D122">
            <v>5.2299999999999951</v>
          </cell>
          <cell r="E122" t="str">
            <v>Grated Entry</v>
          </cell>
          <cell r="F122">
            <v>420</v>
          </cell>
          <cell r="G122" t="str">
            <v>lf</v>
          </cell>
          <cell r="H122">
            <v>107.1</v>
          </cell>
          <cell r="I122">
            <v>44982</v>
          </cell>
        </row>
        <row r="123">
          <cell r="D123">
            <v>5.2399999999999949</v>
          </cell>
          <cell r="E123" t="str">
            <v>Corner Guards</v>
          </cell>
          <cell r="F123">
            <v>0</v>
          </cell>
          <cell r="G123" t="str">
            <v>ea</v>
          </cell>
          <cell r="H123">
            <v>37.484999999999999</v>
          </cell>
          <cell r="I123">
            <v>0</v>
          </cell>
        </row>
        <row r="124">
          <cell r="D124">
            <v>5.2499999999999947</v>
          </cell>
          <cell r="E124" t="str">
            <v>Projector Screen and Clg Hung Projector</v>
          </cell>
          <cell r="F124">
            <v>4</v>
          </cell>
          <cell r="G124" t="str">
            <v>ea</v>
          </cell>
          <cell r="H124">
            <v>7711.2</v>
          </cell>
          <cell r="I124">
            <v>30844.799999999999</v>
          </cell>
        </row>
        <row r="125">
          <cell r="D125">
            <v>5.2599999999999945</v>
          </cell>
          <cell r="E125" t="str">
            <v>Misc. Specialties</v>
          </cell>
          <cell r="F125">
            <v>89411</v>
          </cell>
          <cell r="G125" t="str">
            <v>sf</v>
          </cell>
          <cell r="H125">
            <v>2.1419999999999999</v>
          </cell>
          <cell r="I125">
            <v>191518.36199999999</v>
          </cell>
        </row>
        <row r="127">
          <cell r="C127">
            <v>6</v>
          </cell>
          <cell r="D127" t="str">
            <v>Interior Finishes</v>
          </cell>
          <cell r="I127">
            <v>808763.08705850004</v>
          </cell>
        </row>
        <row r="129">
          <cell r="D129">
            <v>6.01</v>
          </cell>
          <cell r="E129" t="str">
            <v>Walls- Paint</v>
          </cell>
          <cell r="F129">
            <v>92252.123333333322</v>
          </cell>
          <cell r="G129" t="str">
            <v>sf</v>
          </cell>
          <cell r="H129">
            <v>0.69615000000000005</v>
          </cell>
          <cell r="I129">
            <v>64221.315658499996</v>
          </cell>
        </row>
        <row r="130">
          <cell r="D130">
            <v>6.02</v>
          </cell>
          <cell r="E130" t="str">
            <v>Paint - Doors</v>
          </cell>
          <cell r="F130">
            <v>70</v>
          </cell>
          <cell r="G130" t="str">
            <v>ea</v>
          </cell>
          <cell r="H130">
            <v>133.875</v>
          </cell>
          <cell r="I130">
            <v>9371.25</v>
          </cell>
        </row>
        <row r="131">
          <cell r="D131">
            <v>6.0299999999999994</v>
          </cell>
          <cell r="E131" t="str">
            <v xml:space="preserve">Floor Finishes - Epoxy, VCT </v>
          </cell>
          <cell r="F131">
            <v>78069.900000000009</v>
          </cell>
          <cell r="G131" t="str">
            <v>sf</v>
          </cell>
          <cell r="H131">
            <v>4.2839999999999998</v>
          </cell>
          <cell r="I131">
            <v>334451.45160000003</v>
          </cell>
        </row>
        <row r="132">
          <cell r="D132">
            <v>6.0399999999999991</v>
          </cell>
          <cell r="E132" t="str">
            <v>Ceramic Tile - Walls - Bathrooms</v>
          </cell>
          <cell r="F132">
            <v>2600</v>
          </cell>
          <cell r="G132" t="str">
            <v>sf</v>
          </cell>
          <cell r="H132">
            <v>13.387499999999999</v>
          </cell>
          <cell r="I132">
            <v>34807.5</v>
          </cell>
        </row>
        <row r="133">
          <cell r="D133">
            <v>6.0499999999999989</v>
          </cell>
          <cell r="E133" t="str">
            <v>Ceramic Tile - Floors - Bathrooms</v>
          </cell>
          <cell r="F133">
            <v>2400</v>
          </cell>
          <cell r="G133" t="str">
            <v>sf</v>
          </cell>
          <cell r="H133">
            <v>11.2455</v>
          </cell>
          <cell r="I133">
            <v>26989.200000000001</v>
          </cell>
        </row>
        <row r="134">
          <cell r="D134">
            <v>6.0599999999999987</v>
          </cell>
          <cell r="E134" t="str">
            <v>Ceiling - Open, Painted Black</v>
          </cell>
          <cell r="F134">
            <v>77269.900000000009</v>
          </cell>
          <cell r="G134" t="str">
            <v>sf</v>
          </cell>
          <cell r="H134">
            <v>2.1419999999999999</v>
          </cell>
          <cell r="I134">
            <v>165512.12580000001</v>
          </cell>
        </row>
        <row r="135">
          <cell r="D135">
            <v>6.0699999999999985</v>
          </cell>
          <cell r="E135" t="str">
            <v xml:space="preserve">Hard Lid Ceiling </v>
          </cell>
          <cell r="F135">
            <v>3200</v>
          </cell>
          <cell r="G135" t="str">
            <v>sf</v>
          </cell>
          <cell r="H135">
            <v>8.5679999999999996</v>
          </cell>
          <cell r="I135">
            <v>27417.599999999999</v>
          </cell>
        </row>
        <row r="136">
          <cell r="D136">
            <v>6.0799999999999983</v>
          </cell>
          <cell r="E136" t="str">
            <v>Front Counters</v>
          </cell>
          <cell r="F136">
            <v>80</v>
          </cell>
          <cell r="G136" t="str">
            <v>lf</v>
          </cell>
          <cell r="H136">
            <v>602.4</v>
          </cell>
          <cell r="I136">
            <v>48192</v>
          </cell>
        </row>
        <row r="137">
          <cell r="D137">
            <v>6.0899999999999981</v>
          </cell>
          <cell r="E137" t="str">
            <v>Lobby additional finishes</v>
          </cell>
          <cell r="F137">
            <v>400</v>
          </cell>
          <cell r="G137" t="str">
            <v>sf</v>
          </cell>
          <cell r="H137">
            <v>20.079999999999998</v>
          </cell>
          <cell r="I137">
            <v>8031.9999999999991</v>
          </cell>
        </row>
        <row r="138">
          <cell r="D138">
            <v>6.0999999999999979</v>
          </cell>
          <cell r="E138" t="str">
            <v>Millwork, Finish Carpentry</v>
          </cell>
          <cell r="F138">
            <v>89411</v>
          </cell>
          <cell r="G138" t="str">
            <v>sf</v>
          </cell>
          <cell r="H138">
            <v>1.004</v>
          </cell>
          <cell r="I138">
            <v>89768.644</v>
          </cell>
        </row>
        <row r="140">
          <cell r="C140">
            <v>7</v>
          </cell>
          <cell r="D140" t="str">
            <v>Conveying</v>
          </cell>
          <cell r="I140">
            <v>206422.39999999999</v>
          </cell>
        </row>
        <row r="142">
          <cell r="D142">
            <v>7.01</v>
          </cell>
          <cell r="E142" t="str">
            <v>Hydraulic Elevator - 3 Stops, 3500 lbs</v>
          </cell>
          <cell r="F142">
            <v>2</v>
          </cell>
          <cell r="G142" t="str">
            <v>ea</v>
          </cell>
          <cell r="H142">
            <v>103211.2</v>
          </cell>
          <cell r="I142">
            <v>206422.39999999999</v>
          </cell>
        </row>
        <row r="144">
          <cell r="C144">
            <v>8</v>
          </cell>
          <cell r="D144" t="str">
            <v>Plumbing</v>
          </cell>
          <cell r="I144">
            <v>579983.36599999992</v>
          </cell>
        </row>
        <row r="146">
          <cell r="D146">
            <v>8.01</v>
          </cell>
          <cell r="E146" t="str">
            <v>Plumbing Fixtures</v>
          </cell>
          <cell r="F146">
            <v>62</v>
          </cell>
          <cell r="G146" t="str">
            <v>sf</v>
          </cell>
          <cell r="H146">
            <v>2133.6</v>
          </cell>
          <cell r="I146">
            <v>132283.19999999998</v>
          </cell>
        </row>
        <row r="147">
          <cell r="D147">
            <v>8.02</v>
          </cell>
          <cell r="E147" t="str">
            <v>Water Heaters - 200 MBH</v>
          </cell>
          <cell r="F147">
            <v>2</v>
          </cell>
          <cell r="G147" t="str">
            <v>ea</v>
          </cell>
          <cell r="H147">
            <v>16064</v>
          </cell>
          <cell r="I147">
            <v>32128</v>
          </cell>
        </row>
        <row r="148">
          <cell r="D148">
            <v>8.0299999999999994</v>
          </cell>
          <cell r="E148" t="str">
            <v>Boilers - 3000 MBH</v>
          </cell>
          <cell r="F148">
            <v>2</v>
          </cell>
          <cell r="G148" t="str">
            <v>ea</v>
          </cell>
          <cell r="H148">
            <v>20080</v>
          </cell>
          <cell r="I148">
            <v>40160</v>
          </cell>
        </row>
        <row r="149">
          <cell r="D149">
            <v>8.0399999999999991</v>
          </cell>
          <cell r="E149" t="str">
            <v>Hot and Cold Water Piping</v>
          </cell>
          <cell r="F149">
            <v>89411</v>
          </cell>
          <cell r="G149" t="str">
            <v>sf</v>
          </cell>
          <cell r="H149">
            <v>1.506</v>
          </cell>
          <cell r="I149">
            <v>134652.96600000001</v>
          </cell>
        </row>
        <row r="150">
          <cell r="D150">
            <v>8.0499999999999989</v>
          </cell>
          <cell r="E150" t="str">
            <v>Air Lines</v>
          </cell>
          <cell r="F150">
            <v>3200</v>
          </cell>
          <cell r="G150" t="str">
            <v>lf</v>
          </cell>
          <cell r="H150">
            <v>35.14</v>
          </cell>
          <cell r="I150">
            <v>112448</v>
          </cell>
        </row>
        <row r="151">
          <cell r="D151">
            <v>8.0599999999999987</v>
          </cell>
          <cell r="E151" t="str">
            <v>Gas Piping - 2"</v>
          </cell>
          <cell r="F151">
            <v>400</v>
          </cell>
          <cell r="G151" t="str">
            <v>lf</v>
          </cell>
          <cell r="H151">
            <v>35.14</v>
          </cell>
          <cell r="I151">
            <v>14056</v>
          </cell>
        </row>
        <row r="152">
          <cell r="D152">
            <v>8.0699999999999985</v>
          </cell>
          <cell r="E152" t="str">
            <v>Misc. Piping</v>
          </cell>
          <cell r="F152">
            <v>2200</v>
          </cell>
          <cell r="G152" t="str">
            <v>lf</v>
          </cell>
          <cell r="H152">
            <v>25.1</v>
          </cell>
          <cell r="I152">
            <v>55220</v>
          </cell>
        </row>
        <row r="153">
          <cell r="D153">
            <v>8.0799999999999983</v>
          </cell>
          <cell r="E153" t="str">
            <v>Emergency Showers</v>
          </cell>
          <cell r="F153">
            <v>4</v>
          </cell>
          <cell r="G153" t="str">
            <v>ea</v>
          </cell>
          <cell r="H153">
            <v>1606.4</v>
          </cell>
          <cell r="I153">
            <v>6425.6</v>
          </cell>
        </row>
        <row r="154">
          <cell r="D154">
            <v>8.0899999999999981</v>
          </cell>
          <cell r="E154" t="str">
            <v>Eye Washes</v>
          </cell>
          <cell r="F154">
            <v>6</v>
          </cell>
          <cell r="G154" t="str">
            <v>ea</v>
          </cell>
          <cell r="H154">
            <v>1405.6</v>
          </cell>
          <cell r="I154">
            <v>8433.5999999999985</v>
          </cell>
        </row>
        <row r="155">
          <cell r="D155">
            <v>8.0799999999999983</v>
          </cell>
          <cell r="E155" t="str">
            <v>Exhaust Hoods</v>
          </cell>
          <cell r="F155">
            <v>2</v>
          </cell>
          <cell r="G155" t="str">
            <v>ea</v>
          </cell>
          <cell r="H155">
            <v>22088</v>
          </cell>
          <cell r="I155">
            <v>44176</v>
          </cell>
        </row>
        <row r="157">
          <cell r="C157">
            <v>9</v>
          </cell>
          <cell r="D157" t="str">
            <v>HVAC</v>
          </cell>
          <cell r="I157">
            <v>2568153.2864000001</v>
          </cell>
        </row>
        <row r="159">
          <cell r="D159">
            <v>9.01</v>
          </cell>
          <cell r="E159" t="str">
            <v>Heating and Cooling Systems</v>
          </cell>
          <cell r="F159">
            <v>89411</v>
          </cell>
          <cell r="G159" t="str">
            <v>sf</v>
          </cell>
          <cell r="H159">
            <v>14.056000000000001</v>
          </cell>
          <cell r="I159">
            <v>1256761.0160000001</v>
          </cell>
        </row>
        <row r="160">
          <cell r="D160">
            <v>9.02</v>
          </cell>
          <cell r="E160" t="str">
            <v>Package Units Units</v>
          </cell>
          <cell r="F160">
            <v>89411</v>
          </cell>
          <cell r="G160" t="str">
            <v>sf</v>
          </cell>
          <cell r="H160">
            <v>3.012</v>
          </cell>
          <cell r="I160">
            <v>269305.93200000003</v>
          </cell>
        </row>
        <row r="161">
          <cell r="D161">
            <v>9.0299999999999994</v>
          </cell>
          <cell r="E161" t="str">
            <v>Distribution - Ducts, Registers, Diffusers</v>
          </cell>
          <cell r="F161">
            <v>89411</v>
          </cell>
          <cell r="G161" t="str">
            <v>sf</v>
          </cell>
          <cell r="H161">
            <v>8.032</v>
          </cell>
          <cell r="I161">
            <v>718149.152</v>
          </cell>
        </row>
        <row r="162">
          <cell r="D162">
            <v>9.0399999999999991</v>
          </cell>
          <cell r="E162" t="str">
            <v>Insulation</v>
          </cell>
          <cell r="F162">
            <v>1</v>
          </cell>
          <cell r="G162" t="str">
            <v>ls</v>
          </cell>
          <cell r="H162">
            <v>25100</v>
          </cell>
          <cell r="I162">
            <v>25100</v>
          </cell>
        </row>
        <row r="163">
          <cell r="D163">
            <v>9.0499999999999989</v>
          </cell>
          <cell r="E163" t="str">
            <v>VAV Boxes</v>
          </cell>
          <cell r="F163">
            <v>120</v>
          </cell>
          <cell r="G163" t="str">
            <v>ea</v>
          </cell>
          <cell r="H163">
            <v>451.8</v>
          </cell>
          <cell r="I163">
            <v>54216</v>
          </cell>
        </row>
        <row r="164">
          <cell r="D164">
            <v>9.0599999999999987</v>
          </cell>
          <cell r="E164" t="str">
            <v>Controls</v>
          </cell>
          <cell r="F164">
            <v>200</v>
          </cell>
          <cell r="G164" t="str">
            <v>ea</v>
          </cell>
          <cell r="H164">
            <v>953.8</v>
          </cell>
          <cell r="I164">
            <v>190760</v>
          </cell>
        </row>
        <row r="165">
          <cell r="D165">
            <v>9.0699999999999985</v>
          </cell>
          <cell r="E165" t="str">
            <v>Test Balance</v>
          </cell>
          <cell r="F165">
            <v>89411</v>
          </cell>
          <cell r="G165" t="str">
            <v>sf</v>
          </cell>
          <cell r="H165">
            <v>0.60239999999999994</v>
          </cell>
          <cell r="I165">
            <v>53861.186399999991</v>
          </cell>
        </row>
        <row r="167">
          <cell r="C167">
            <v>10</v>
          </cell>
          <cell r="D167" t="str">
            <v>Fire Protection</v>
          </cell>
          <cell r="I167">
            <v>648083.03200000001</v>
          </cell>
        </row>
        <row r="169">
          <cell r="D169">
            <v>10.01</v>
          </cell>
          <cell r="E169" t="str">
            <v>Fire Protection</v>
          </cell>
          <cell r="F169">
            <v>89411</v>
          </cell>
          <cell r="H169">
            <v>4.0640000000000001</v>
          </cell>
          <cell r="I169">
            <v>363366.304</v>
          </cell>
        </row>
        <row r="170">
          <cell r="D170">
            <v>10.02</v>
          </cell>
          <cell r="E170" t="str">
            <v>Stand Pipe</v>
          </cell>
          <cell r="F170">
            <v>2</v>
          </cell>
          <cell r="G170" t="str">
            <v>ea</v>
          </cell>
          <cell r="H170">
            <v>6096</v>
          </cell>
          <cell r="I170">
            <v>12192</v>
          </cell>
        </row>
        <row r="171">
          <cell r="D171">
            <v>10.029999999999999</v>
          </cell>
          <cell r="E171" t="str">
            <v>Fire Pumps</v>
          </cell>
          <cell r="G171" t="str">
            <v>ea</v>
          </cell>
          <cell r="H171">
            <v>15240</v>
          </cell>
          <cell r="I171">
            <v>0</v>
          </cell>
        </row>
        <row r="172">
          <cell r="D172">
            <v>10.039999999999999</v>
          </cell>
          <cell r="E172" t="str">
            <v>Fire Alarm System, Mass Notification - 3.00</v>
          </cell>
          <cell r="F172">
            <v>89411</v>
          </cell>
          <cell r="G172" t="str">
            <v>sf</v>
          </cell>
          <cell r="H172">
            <v>3.048</v>
          </cell>
          <cell r="I172">
            <v>272524.728</v>
          </cell>
        </row>
        <row r="174">
          <cell r="C174">
            <v>11</v>
          </cell>
          <cell r="D174" t="str">
            <v>Electrical</v>
          </cell>
          <cell r="I174">
            <v>1975804.2779999999</v>
          </cell>
        </row>
        <row r="176">
          <cell r="D176">
            <v>11.01</v>
          </cell>
          <cell r="E176" t="str">
            <v>Service and Distribution</v>
          </cell>
          <cell r="F176">
            <v>89411</v>
          </cell>
          <cell r="H176">
            <v>7.1120000000000001</v>
          </cell>
          <cell r="I176">
            <v>635891.03200000001</v>
          </cell>
        </row>
        <row r="177">
          <cell r="D177">
            <v>11.02</v>
          </cell>
          <cell r="E177" t="str">
            <v>Feeders, Cables, Wiring</v>
          </cell>
          <cell r="F177">
            <v>89411</v>
          </cell>
          <cell r="H177">
            <v>3.048</v>
          </cell>
          <cell r="I177">
            <v>272524.728</v>
          </cell>
        </row>
        <row r="178">
          <cell r="D178">
            <v>11.03</v>
          </cell>
          <cell r="E178" t="str">
            <v>Lighting and power</v>
          </cell>
          <cell r="F178">
            <v>89411</v>
          </cell>
          <cell r="H178">
            <v>8.1280000000000001</v>
          </cell>
          <cell r="I178">
            <v>726732.60800000001</v>
          </cell>
        </row>
        <row r="179">
          <cell r="D179">
            <v>11.04</v>
          </cell>
          <cell r="E179" t="str">
            <v>Switches</v>
          </cell>
          <cell r="F179">
            <v>89411</v>
          </cell>
          <cell r="H179">
            <v>3.048</v>
          </cell>
          <cell r="I179">
            <v>272524.728</v>
          </cell>
        </row>
        <row r="180">
          <cell r="D180">
            <v>11.049999999999999</v>
          </cell>
          <cell r="E180" t="str">
            <v>Grounding</v>
          </cell>
          <cell r="F180">
            <v>89411</v>
          </cell>
          <cell r="H180">
            <v>0.76200000000000001</v>
          </cell>
          <cell r="I180">
            <v>68131.182000000001</v>
          </cell>
        </row>
        <row r="182">
          <cell r="C182">
            <v>12</v>
          </cell>
          <cell r="D182" t="str">
            <v>Electrical Systems</v>
          </cell>
          <cell r="I182">
            <v>726732.60800000001</v>
          </cell>
        </row>
        <row r="184">
          <cell r="D184">
            <v>12.1</v>
          </cell>
          <cell r="E184" t="str">
            <v>Data/Communications, Security</v>
          </cell>
          <cell r="F184">
            <v>89411</v>
          </cell>
          <cell r="H184">
            <v>8.1280000000000001</v>
          </cell>
          <cell r="I184">
            <v>726732.60800000001</v>
          </cell>
        </row>
        <row r="186">
          <cell r="C186">
            <v>13</v>
          </cell>
          <cell r="D186" t="str">
            <v xml:space="preserve">Equipment </v>
          </cell>
          <cell r="I186">
            <v>1417188</v>
          </cell>
        </row>
        <row r="188">
          <cell r="D188">
            <v>13.01</v>
          </cell>
          <cell r="E188" t="str">
            <v>Compressors</v>
          </cell>
          <cell r="F188">
            <v>6</v>
          </cell>
          <cell r="G188" t="str">
            <v>ea</v>
          </cell>
          <cell r="H188">
            <v>25500</v>
          </cell>
          <cell r="I188">
            <v>153000</v>
          </cell>
        </row>
        <row r="189">
          <cell r="D189">
            <v>13.02</v>
          </cell>
          <cell r="E189" t="str">
            <v xml:space="preserve">Bridge Crane - 20 Ton </v>
          </cell>
          <cell r="F189">
            <v>2</v>
          </cell>
          <cell r="G189" t="str">
            <v>ea</v>
          </cell>
          <cell r="H189">
            <v>168300</v>
          </cell>
          <cell r="I189">
            <v>336600</v>
          </cell>
        </row>
        <row r="190">
          <cell r="D190">
            <v>13.03</v>
          </cell>
          <cell r="E190" t="str">
            <v xml:space="preserve">Bridge Crane - 30 Ton </v>
          </cell>
          <cell r="F190">
            <v>1</v>
          </cell>
          <cell r="G190" t="str">
            <v>ea</v>
          </cell>
          <cell r="H190">
            <v>188700</v>
          </cell>
          <cell r="I190">
            <v>188700</v>
          </cell>
        </row>
        <row r="191">
          <cell r="D191">
            <v>13.04</v>
          </cell>
          <cell r="E191" t="str">
            <v xml:space="preserve">Jib Cranes - 2 Ton </v>
          </cell>
          <cell r="F191">
            <v>23</v>
          </cell>
          <cell r="G191" t="str">
            <v>ea</v>
          </cell>
          <cell r="H191">
            <v>28560</v>
          </cell>
          <cell r="I191">
            <v>656880</v>
          </cell>
        </row>
        <row r="192">
          <cell r="D192">
            <v>13.049999999999999</v>
          </cell>
          <cell r="E192" t="str">
            <v xml:space="preserve">Workstation Cranes - 1 Ton </v>
          </cell>
          <cell r="F192">
            <v>1</v>
          </cell>
          <cell r="G192" t="str">
            <v>ea</v>
          </cell>
          <cell r="H192">
            <v>67320</v>
          </cell>
          <cell r="I192">
            <v>67320</v>
          </cell>
        </row>
        <row r="193">
          <cell r="D193">
            <v>13.049999999999999</v>
          </cell>
          <cell r="E193" t="str">
            <v>Breakroom Appliances</v>
          </cell>
          <cell r="F193">
            <v>12</v>
          </cell>
          <cell r="G193" t="str">
            <v>ea</v>
          </cell>
          <cell r="H193">
            <v>1224</v>
          </cell>
          <cell r="I193">
            <v>14688</v>
          </cell>
        </row>
        <row r="195">
          <cell r="C195">
            <v>14</v>
          </cell>
          <cell r="D195" t="str">
            <v>Furnishings</v>
          </cell>
          <cell r="I195">
            <v>45599.61</v>
          </cell>
        </row>
        <row r="197">
          <cell r="D197">
            <v>14.01</v>
          </cell>
          <cell r="E197" t="str">
            <v>Furnishings</v>
          </cell>
          <cell r="F197">
            <v>89411</v>
          </cell>
          <cell r="G197" t="str">
            <v>sf</v>
          </cell>
          <cell r="H197">
            <v>0.51</v>
          </cell>
          <cell r="I197">
            <v>45599.61</v>
          </cell>
        </row>
        <row r="200">
          <cell r="C200">
            <v>15</v>
          </cell>
          <cell r="D200" t="str">
            <v>Special Construction</v>
          </cell>
          <cell r="I200">
            <v>24480</v>
          </cell>
        </row>
        <row r="202">
          <cell r="D202">
            <v>15.01</v>
          </cell>
          <cell r="E202" t="str">
            <v>Entry Canopy/Structure</v>
          </cell>
          <cell r="F202">
            <v>1200</v>
          </cell>
          <cell r="G202" t="str">
            <v>sf</v>
          </cell>
          <cell r="H202">
            <v>20.399999999999999</v>
          </cell>
          <cell r="I202">
            <v>24480</v>
          </cell>
        </row>
        <row r="204">
          <cell r="C204">
            <v>16</v>
          </cell>
          <cell r="D204" t="str">
            <v>Building Sitework</v>
          </cell>
          <cell r="I204">
            <v>46136.076000000001</v>
          </cell>
        </row>
        <row r="206">
          <cell r="D206">
            <v>16.010000000000002</v>
          </cell>
          <cell r="E206" t="str">
            <v>Building Sitework</v>
          </cell>
          <cell r="F206">
            <v>89411</v>
          </cell>
          <cell r="G206" t="str">
            <v>sf</v>
          </cell>
          <cell r="H206">
            <v>0.51600000000000001</v>
          </cell>
          <cell r="I206">
            <v>46136.076000000001</v>
          </cell>
        </row>
        <row r="209">
          <cell r="C209">
            <v>17</v>
          </cell>
          <cell r="D209" t="str">
            <v>Landscaping</v>
          </cell>
          <cell r="I209">
            <v>27681.6456</v>
          </cell>
        </row>
        <row r="211">
          <cell r="D211">
            <v>17.010000000000002</v>
          </cell>
          <cell r="E211" t="str">
            <v>Landscaping and Irrigation</v>
          </cell>
          <cell r="F211">
            <v>89411</v>
          </cell>
          <cell r="G211" t="str">
            <v>sf</v>
          </cell>
          <cell r="H211">
            <v>0.30959999999999999</v>
          </cell>
          <cell r="I211">
            <v>27681.6456</v>
          </cell>
        </row>
        <row r="215">
          <cell r="C215">
            <v>31</v>
          </cell>
          <cell r="E215" t="str">
            <v>Subtotal A</v>
          </cell>
          <cell r="H215">
            <v>190.48534358656653</v>
          </cell>
          <cell r="I215">
            <v>17031485.055418499</v>
          </cell>
        </row>
        <row r="216">
          <cell r="C216">
            <v>32</v>
          </cell>
          <cell r="E216" t="str">
            <v>General Conditions OH &amp; P</v>
          </cell>
          <cell r="F216">
            <v>0.23</v>
          </cell>
          <cell r="H216">
            <v>43.811629024910296</v>
          </cell>
          <cell r="I216">
            <v>3917241.5627462547</v>
          </cell>
        </row>
        <row r="218">
          <cell r="E218" t="str">
            <v>Subtotal B</v>
          </cell>
          <cell r="H218">
            <v>234.29697261147683</v>
          </cell>
          <cell r="I218">
            <v>20948726.618164755</v>
          </cell>
        </row>
        <row r="219">
          <cell r="C219">
            <v>33</v>
          </cell>
          <cell r="E219" t="str">
            <v>Local Sales Tax</v>
          </cell>
          <cell r="F219">
            <v>8.4000000000000005E-2</v>
          </cell>
          <cell r="H219">
            <v>19.680945699364056</v>
          </cell>
          <cell r="I219">
            <v>1759693.0359258396</v>
          </cell>
        </row>
        <row r="221">
          <cell r="C221">
            <v>34</v>
          </cell>
          <cell r="E221" t="str">
            <v>Permits, Bonds &amp; Insurance</v>
          </cell>
          <cell r="F221">
            <v>2.5000000000000001E-2</v>
          </cell>
          <cell r="H221">
            <v>5.857424315286921</v>
          </cell>
          <cell r="I221">
            <v>523718.16545411892</v>
          </cell>
        </row>
        <row r="223">
          <cell r="E223" t="str">
            <v>Subtotal C</v>
          </cell>
          <cell r="H223">
            <v>259.83534262612784</v>
          </cell>
          <cell r="I223">
            <v>23232137.819544714</v>
          </cell>
        </row>
        <row r="224">
          <cell r="C224">
            <v>35</v>
          </cell>
          <cell r="E224" t="str">
            <v>Design Contingency</v>
          </cell>
          <cell r="F224">
            <v>0.2</v>
          </cell>
          <cell r="H224">
            <v>51.967068525225564</v>
          </cell>
          <cell r="I224">
            <v>4646427.563908943</v>
          </cell>
        </row>
        <row r="226">
          <cell r="E226" t="str">
            <v>Subtotal D</v>
          </cell>
          <cell r="H226">
            <v>311.80241115135334</v>
          </cell>
          <cell r="I226">
            <v>27878565.383453656</v>
          </cell>
        </row>
        <row r="227">
          <cell r="C227">
            <v>36</v>
          </cell>
          <cell r="E227" t="str">
            <v>Escalation MOC June 2009</v>
          </cell>
          <cell r="F227">
            <v>0.12</v>
          </cell>
          <cell r="H227">
            <v>37.4162893381624</v>
          </cell>
          <cell r="I227">
            <v>3345427.8460144387</v>
          </cell>
        </row>
        <row r="229">
          <cell r="E229" t="str">
            <v>Subtotal E</v>
          </cell>
          <cell r="H229">
            <v>349.21870048951581</v>
          </cell>
          <cell r="I229">
            <v>31223993.229468096</v>
          </cell>
        </row>
        <row r="230">
          <cell r="C230">
            <v>37</v>
          </cell>
          <cell r="E230" t="str">
            <v>LEED</v>
          </cell>
          <cell r="F230">
            <v>0.02</v>
          </cell>
          <cell r="H230">
            <v>6.984374009790316</v>
          </cell>
          <cell r="I230">
            <v>624479.86458936194</v>
          </cell>
        </row>
        <row r="232">
          <cell r="E232" t="str">
            <v>Subtoal F</v>
          </cell>
          <cell r="H232">
            <v>356.20307449930613</v>
          </cell>
          <cell r="I232">
            <v>31848473.094057459</v>
          </cell>
        </row>
        <row r="233">
          <cell r="C233">
            <v>38</v>
          </cell>
          <cell r="E233" t="str">
            <v>Construction Contingency</v>
          </cell>
          <cell r="F233">
            <v>0.1</v>
          </cell>
          <cell r="H233">
            <v>35.620307449930614</v>
          </cell>
          <cell r="I233">
            <v>3184847.3094057459</v>
          </cell>
        </row>
        <row r="235">
          <cell r="E235" t="str">
            <v>Subtotal H</v>
          </cell>
          <cell r="H235">
            <v>391.82338194923676</v>
          </cell>
          <cell r="I235">
            <v>35033320.403463207</v>
          </cell>
        </row>
        <row r="236">
          <cell r="C236">
            <v>39</v>
          </cell>
          <cell r="E236" t="str">
            <v>Design/Engineering Fee</v>
          </cell>
          <cell r="F236">
            <v>0.1</v>
          </cell>
          <cell r="H236">
            <v>39.182338194923673</v>
          </cell>
          <cell r="I236">
            <v>3503332.0403463207</v>
          </cell>
        </row>
        <row r="238">
          <cell r="C238">
            <v>40</v>
          </cell>
          <cell r="E238" t="str">
            <v>Total Cost</v>
          </cell>
          <cell r="H238">
            <v>431.00572014416036</v>
          </cell>
          <cell r="I238">
            <v>38536652.443809524</v>
          </cell>
        </row>
        <row r="244">
          <cell r="C244">
            <v>51</v>
          </cell>
          <cell r="E244" t="str">
            <v>Civil</v>
          </cell>
          <cell r="I244">
            <v>5822880.8926600004</v>
          </cell>
        </row>
        <row r="245">
          <cell r="D245">
            <v>1</v>
          </cell>
          <cell r="E245" t="str">
            <v>Substructure</v>
          </cell>
          <cell r="H245">
            <v>1735639.4566600001</v>
          </cell>
        </row>
        <row r="246">
          <cell r="D246">
            <v>2</v>
          </cell>
          <cell r="E246" t="str">
            <v>Superstructure</v>
          </cell>
          <cell r="H246">
            <v>4041105.36</v>
          </cell>
        </row>
        <row r="247">
          <cell r="D247">
            <v>16</v>
          </cell>
          <cell r="E247" t="str">
            <v>Building Sitework</v>
          </cell>
          <cell r="H247">
            <v>46136.076000000001</v>
          </cell>
        </row>
        <row r="249">
          <cell r="C249">
            <v>52</v>
          </cell>
          <cell r="E249" t="str">
            <v>Shell &amp; Core</v>
          </cell>
          <cell r="I249">
            <v>3867461.3687585001</v>
          </cell>
        </row>
        <row r="250">
          <cell r="D250">
            <v>3</v>
          </cell>
          <cell r="E250" t="str">
            <v>Exterior Closure</v>
          </cell>
          <cell r="H250">
            <v>596866.07999999996</v>
          </cell>
        </row>
        <row r="251">
          <cell r="D251">
            <v>4</v>
          </cell>
          <cell r="E251" t="str">
            <v>Roofing</v>
          </cell>
          <cell r="H251">
            <v>223920.16499999998</v>
          </cell>
        </row>
        <row r="252">
          <cell r="D252">
            <v>5</v>
          </cell>
          <cell r="E252" t="str">
            <v>Interior Construction</v>
          </cell>
          <cell r="H252">
            <v>1358926.6047</v>
          </cell>
        </row>
        <row r="253">
          <cell r="D253">
            <v>6</v>
          </cell>
          <cell r="E253" t="str">
            <v>Interior Finishes</v>
          </cell>
          <cell r="H253">
            <v>808763.08705850004</v>
          </cell>
        </row>
        <row r="254">
          <cell r="D254">
            <v>7</v>
          </cell>
          <cell r="E254" t="str">
            <v>Conveying</v>
          </cell>
          <cell r="H254">
            <v>206422.39999999999</v>
          </cell>
        </row>
        <row r="255">
          <cell r="D255">
            <v>10</v>
          </cell>
          <cell r="E255" t="str">
            <v>Fire Protection</v>
          </cell>
          <cell r="H255">
            <v>648083.03200000001</v>
          </cell>
        </row>
        <row r="256">
          <cell r="D256">
            <v>15</v>
          </cell>
          <cell r="E256" t="str">
            <v>Special Construction</v>
          </cell>
          <cell r="H256">
            <v>24480</v>
          </cell>
        </row>
        <row r="258">
          <cell r="C258">
            <v>53</v>
          </cell>
          <cell r="E258" t="str">
            <v>Mechanical</v>
          </cell>
          <cell r="I258">
            <v>3148136.6524</v>
          </cell>
        </row>
        <row r="259">
          <cell r="D259">
            <v>8</v>
          </cell>
          <cell r="E259" t="str">
            <v>Plumbing</v>
          </cell>
          <cell r="H259">
            <v>579983.36599999992</v>
          </cell>
        </row>
        <row r="260">
          <cell r="D260">
            <v>9</v>
          </cell>
          <cell r="E260" t="str">
            <v>HVAC</v>
          </cell>
          <cell r="H260">
            <v>2568153.2864000001</v>
          </cell>
        </row>
        <row r="262">
          <cell r="C262">
            <v>54</v>
          </cell>
          <cell r="E262" t="str">
            <v>Electrical</v>
          </cell>
          <cell r="I262">
            <v>2702536.8859999999</v>
          </cell>
        </row>
        <row r="263">
          <cell r="D263">
            <v>11</v>
          </cell>
          <cell r="E263" t="str">
            <v>Electrical</v>
          </cell>
          <cell r="H263">
            <v>1975804.2779999999</v>
          </cell>
        </row>
        <row r="264">
          <cell r="D264">
            <v>12</v>
          </cell>
          <cell r="E264" t="str">
            <v>Electrical Systems</v>
          </cell>
          <cell r="H264">
            <v>726732.60800000001</v>
          </cell>
        </row>
        <row r="266">
          <cell r="C266">
            <v>55</v>
          </cell>
          <cell r="E266" t="str">
            <v>Furnishing</v>
          </cell>
          <cell r="I266">
            <v>1490469.2556</v>
          </cell>
        </row>
        <row r="267">
          <cell r="D267">
            <v>13</v>
          </cell>
          <cell r="E267" t="str">
            <v xml:space="preserve">Equipment </v>
          </cell>
          <cell r="H267">
            <v>1417188</v>
          </cell>
        </row>
        <row r="268">
          <cell r="D268">
            <v>14</v>
          </cell>
          <cell r="E268" t="str">
            <v>Furnishings</v>
          </cell>
          <cell r="H268">
            <v>45599.61</v>
          </cell>
        </row>
        <row r="269">
          <cell r="D269">
            <v>17</v>
          </cell>
          <cell r="E269" t="str">
            <v>Landscaping</v>
          </cell>
          <cell r="H269">
            <v>27681.6456</v>
          </cell>
        </row>
        <row r="271">
          <cell r="C271">
            <v>56</v>
          </cell>
          <cell r="E271" t="str">
            <v>General Conditions &amp; Contingency</v>
          </cell>
          <cell r="I271">
            <v>18001835.348044701</v>
          </cell>
        </row>
        <row r="272">
          <cell r="D272">
            <v>32</v>
          </cell>
          <cell r="E272" t="str">
            <v>General Conditions OH &amp; P</v>
          </cell>
          <cell r="H272">
            <v>3917241.5627462547</v>
          </cell>
        </row>
        <row r="273">
          <cell r="D273">
            <v>33</v>
          </cell>
          <cell r="E273" t="str">
            <v>Local Sales Tax</v>
          </cell>
          <cell r="H273">
            <v>1759693.0359258396</v>
          </cell>
        </row>
        <row r="274">
          <cell r="D274">
            <v>34</v>
          </cell>
          <cell r="E274" t="str">
            <v>Permits, Bonds &amp; Insurance</v>
          </cell>
          <cell r="H274">
            <v>523718.16545411892</v>
          </cell>
        </row>
        <row r="275">
          <cell r="D275">
            <v>35</v>
          </cell>
          <cell r="E275" t="str">
            <v>Design Contingency</v>
          </cell>
          <cell r="H275">
            <v>4646427.563908943</v>
          </cell>
        </row>
        <row r="276">
          <cell r="D276">
            <v>36</v>
          </cell>
          <cell r="E276" t="str">
            <v>Escalation MOC June 2009</v>
          </cell>
          <cell r="H276">
            <v>3345427.8460144387</v>
          </cell>
        </row>
        <row r="277">
          <cell r="D277">
            <v>37</v>
          </cell>
          <cell r="E277" t="str">
            <v>LEED</v>
          </cell>
          <cell r="H277">
            <v>624479.86458936194</v>
          </cell>
        </row>
        <row r="278">
          <cell r="D278">
            <v>38</v>
          </cell>
          <cell r="E278" t="str">
            <v>Construction Contingency</v>
          </cell>
          <cell r="H278">
            <v>3184847.3094057459</v>
          </cell>
        </row>
        <row r="280">
          <cell r="C280">
            <v>57</v>
          </cell>
          <cell r="E280" t="str">
            <v>Design/Engineering Fee</v>
          </cell>
          <cell r="I280">
            <v>3503332.0403463207</v>
          </cell>
        </row>
        <row r="281">
          <cell r="D281">
            <v>39</v>
          </cell>
          <cell r="E281" t="str">
            <v>Design/Engineering Fee</v>
          </cell>
          <cell r="H281">
            <v>3503332.0403463207</v>
          </cell>
        </row>
        <row r="283">
          <cell r="H283">
            <v>38536652.443809524</v>
          </cell>
          <cell r="I283">
            <v>38536652.443809524</v>
          </cell>
        </row>
        <row r="284">
          <cell r="H284" t="str">
            <v>OK</v>
          </cell>
          <cell r="I284" t="str">
            <v>OK</v>
          </cell>
        </row>
      </sheetData>
      <sheetData sheetId="10" refreshError="1"/>
      <sheetData sheetId="11" refreshError="1"/>
      <sheetData sheetId="12" refreshError="1"/>
      <sheetData sheetId="13" refreshError="1">
        <row r="50">
          <cell r="C50">
            <v>1</v>
          </cell>
          <cell r="D50" t="str">
            <v>Substructure</v>
          </cell>
          <cell r="I50">
            <v>503320.65818666667</v>
          </cell>
        </row>
        <row r="52">
          <cell r="D52">
            <v>1.01</v>
          </cell>
          <cell r="E52" t="str">
            <v xml:space="preserve">Site Clearing, Grading </v>
          </cell>
          <cell r="F52">
            <v>27872</v>
          </cell>
          <cell r="G52" t="str">
            <v>sf</v>
          </cell>
          <cell r="H52">
            <v>2.1240000000000001</v>
          </cell>
          <cell r="I52">
            <v>59200.128000000004</v>
          </cell>
        </row>
        <row r="53">
          <cell r="D53">
            <v>1.02</v>
          </cell>
          <cell r="E53" t="str">
            <v>Spread Footings - 6x6x 2- Exc. Forms, Rebar, Conc</v>
          </cell>
          <cell r="F53">
            <v>40</v>
          </cell>
          <cell r="G53" t="str">
            <v>ea</v>
          </cell>
          <cell r="H53">
            <v>839.8</v>
          </cell>
          <cell r="I53">
            <v>33592</v>
          </cell>
        </row>
        <row r="54">
          <cell r="D54">
            <v>1.03</v>
          </cell>
          <cell r="E54" t="str">
            <v>Cont. Footings -1.5x1.5 - Exc., Forms, Rebar, Conc</v>
          </cell>
          <cell r="F54">
            <v>3423</v>
          </cell>
          <cell r="G54" t="str">
            <v>lf</v>
          </cell>
          <cell r="H54">
            <v>54.339999999999996</v>
          </cell>
          <cell r="I54">
            <v>186005.81999999998</v>
          </cell>
        </row>
        <row r="55">
          <cell r="D55">
            <v>1.04</v>
          </cell>
          <cell r="E55" t="str">
            <v>Addl. Spread Footings For Mezzanine</v>
          </cell>
          <cell r="G55" t="str">
            <v>ea</v>
          </cell>
          <cell r="H55">
            <v>642.20000000000005</v>
          </cell>
          <cell r="I55">
            <v>0</v>
          </cell>
        </row>
        <row r="56">
          <cell r="D56">
            <v>1.05</v>
          </cell>
          <cell r="E56" t="str">
            <v>Addl. Cont. Footings for Mezzanine</v>
          </cell>
          <cell r="G56" t="str">
            <v>lf</v>
          </cell>
          <cell r="H56">
            <v>49.4</v>
          </cell>
          <cell r="I56">
            <v>0</v>
          </cell>
        </row>
        <row r="57">
          <cell r="D57">
            <v>1.06</v>
          </cell>
          <cell r="E57" t="str">
            <v>Slab on Grade - 8" thick</v>
          </cell>
          <cell r="F57">
            <v>27872</v>
          </cell>
          <cell r="G57" t="str">
            <v>sf</v>
          </cell>
          <cell r="H57">
            <v>7.3112000000000004</v>
          </cell>
          <cell r="I57">
            <v>203777.76640000002</v>
          </cell>
        </row>
        <row r="58">
          <cell r="D58">
            <v>1.07</v>
          </cell>
          <cell r="E58" t="str">
            <v>4" Sand, Compaction</v>
          </cell>
          <cell r="F58">
            <v>408.78933333333339</v>
          </cell>
          <cell r="G58" t="str">
            <v>cy</v>
          </cell>
          <cell r="H58">
            <v>34.58</v>
          </cell>
          <cell r="I58">
            <v>14135.935146666669</v>
          </cell>
        </row>
        <row r="59">
          <cell r="D59">
            <v>1.08</v>
          </cell>
          <cell r="E59" t="str">
            <v>6 mil membrane</v>
          </cell>
          <cell r="F59">
            <v>27872</v>
          </cell>
          <cell r="G59" t="str">
            <v>sf</v>
          </cell>
          <cell r="H59">
            <v>0.23712</v>
          </cell>
          <cell r="I59">
            <v>6609.00864</v>
          </cell>
        </row>
        <row r="61">
          <cell r="C61">
            <v>2</v>
          </cell>
          <cell r="D61" t="str">
            <v>Superstructure</v>
          </cell>
          <cell r="I61">
            <v>1023459.84</v>
          </cell>
        </row>
        <row r="63">
          <cell r="D63">
            <v>2.0099999999999998</v>
          </cell>
          <cell r="E63" t="str">
            <v>Pre-Engineered Metal Bldg.</v>
          </cell>
          <cell r="F63">
            <v>27872</v>
          </cell>
          <cell r="G63" t="str">
            <v>sf</v>
          </cell>
          <cell r="H63">
            <v>36.72</v>
          </cell>
          <cell r="I63">
            <v>1023459.84</v>
          </cell>
        </row>
        <row r="64">
          <cell r="D64">
            <v>2.0199999999999996</v>
          </cell>
          <cell r="E64" t="str">
            <v>Heavy Mezzanine - Structural Steel - 9600 sf</v>
          </cell>
          <cell r="G64" t="str">
            <v>tons</v>
          </cell>
          <cell r="H64">
            <v>3060</v>
          </cell>
          <cell r="I64">
            <v>0</v>
          </cell>
        </row>
        <row r="65">
          <cell r="D65">
            <v>2.0299999999999994</v>
          </cell>
          <cell r="E65" t="str">
            <v>Heavy Mezzanine - Steel Deck</v>
          </cell>
          <cell r="G65" t="str">
            <v>sf</v>
          </cell>
          <cell r="H65">
            <v>4.08</v>
          </cell>
          <cell r="I65">
            <v>0</v>
          </cell>
        </row>
        <row r="66">
          <cell r="D66">
            <v>2.0399999999999991</v>
          </cell>
          <cell r="E66" t="str">
            <v>Heavy Mezzanine - Concrete Slab</v>
          </cell>
          <cell r="G66" t="str">
            <v>sf</v>
          </cell>
          <cell r="H66">
            <v>5.0999999999999996</v>
          </cell>
          <cell r="I66">
            <v>0</v>
          </cell>
        </row>
        <row r="67">
          <cell r="D67">
            <v>2.0499999999999989</v>
          </cell>
          <cell r="E67" t="str">
            <v>Heavy Mezzanine - Finishes, Misc. items</v>
          </cell>
          <cell r="G67" t="str">
            <v>sf</v>
          </cell>
          <cell r="H67">
            <v>6.12</v>
          </cell>
          <cell r="I67">
            <v>0</v>
          </cell>
        </row>
        <row r="68">
          <cell r="D68">
            <v>2.0599999999999987</v>
          </cell>
          <cell r="E68" t="str">
            <v>Light Mezzanine - Structural Steel - 9600 sf</v>
          </cell>
          <cell r="G68" t="str">
            <v>tons</v>
          </cell>
          <cell r="H68">
            <v>3060</v>
          </cell>
          <cell r="I68">
            <v>0</v>
          </cell>
        </row>
        <row r="69">
          <cell r="D69">
            <v>2.0699999999999985</v>
          </cell>
          <cell r="E69" t="str">
            <v>Light Mezzanine - Steel Deck</v>
          </cell>
          <cell r="G69" t="str">
            <v>sf</v>
          </cell>
          <cell r="H69">
            <v>3.5700000000000003</v>
          </cell>
          <cell r="I69">
            <v>0</v>
          </cell>
        </row>
        <row r="70">
          <cell r="D70">
            <v>2.0799999999999983</v>
          </cell>
          <cell r="E70" t="str">
            <v>Light Mezzanine - Concrete Slab</v>
          </cell>
          <cell r="G70" t="str">
            <v>sf</v>
          </cell>
          <cell r="H70">
            <v>5.0999999999999996</v>
          </cell>
          <cell r="I70">
            <v>0</v>
          </cell>
        </row>
        <row r="71">
          <cell r="D71">
            <v>2.0899999999999981</v>
          </cell>
          <cell r="E71" t="str">
            <v>Light Mezzanine - Finishes, Misc. items</v>
          </cell>
          <cell r="G71" t="str">
            <v>sf</v>
          </cell>
          <cell r="H71">
            <v>5.0999999999999996</v>
          </cell>
          <cell r="I71">
            <v>0</v>
          </cell>
        </row>
        <row r="72">
          <cell r="D72">
            <v>2.0999999999999979</v>
          </cell>
          <cell r="E72" t="str">
            <v>Roof Deck</v>
          </cell>
          <cell r="G72" t="str">
            <v>sf</v>
          </cell>
          <cell r="H72">
            <v>3.8250000000000002</v>
          </cell>
          <cell r="I72">
            <v>0</v>
          </cell>
        </row>
        <row r="74">
          <cell r="C74">
            <v>3</v>
          </cell>
          <cell r="D74" t="str">
            <v>Exterior Closure</v>
          </cell>
          <cell r="I74">
            <v>116184.08999999998</v>
          </cell>
        </row>
        <row r="76">
          <cell r="D76">
            <v>3.01</v>
          </cell>
          <cell r="E76" t="str">
            <v>Roll-up Doors</v>
          </cell>
          <cell r="F76">
            <v>7</v>
          </cell>
          <cell r="G76" t="str">
            <v>ea</v>
          </cell>
          <cell r="H76">
            <v>7924.8</v>
          </cell>
          <cell r="I76">
            <v>55473.599999999999</v>
          </cell>
        </row>
        <row r="77">
          <cell r="D77">
            <v>3.0199999999999996</v>
          </cell>
          <cell r="E77" t="str">
            <v>Improved Insulation</v>
          </cell>
          <cell r="F77">
            <v>28920</v>
          </cell>
          <cell r="G77" t="str">
            <v>sf</v>
          </cell>
          <cell r="H77">
            <v>1.2687499999999998</v>
          </cell>
          <cell r="I77">
            <v>36692.249999999993</v>
          </cell>
        </row>
        <row r="78">
          <cell r="D78">
            <v>3.0299999999999994</v>
          </cell>
          <cell r="E78" t="str">
            <v>Windows &amp; Glazed Walls</v>
          </cell>
          <cell r="F78">
            <v>480</v>
          </cell>
          <cell r="G78" t="str">
            <v>sf</v>
          </cell>
          <cell r="H78">
            <v>45.72</v>
          </cell>
          <cell r="I78">
            <v>21945.599999999999</v>
          </cell>
        </row>
        <row r="79">
          <cell r="D79">
            <v>3.0399999999999991</v>
          </cell>
          <cell r="E79" t="str">
            <v>Glass Blocks</v>
          </cell>
          <cell r="F79">
            <v>120</v>
          </cell>
          <cell r="G79" t="str">
            <v>ea</v>
          </cell>
          <cell r="H79">
            <v>17.271999999999998</v>
          </cell>
          <cell r="I79">
            <v>2072.64</v>
          </cell>
        </row>
        <row r="80">
          <cell r="D80">
            <v>3.0499999999999989</v>
          </cell>
          <cell r="E80" t="str">
            <v>Anti Graffiti Paint - 10' High</v>
          </cell>
          <cell r="G80" t="str">
            <v>sf</v>
          </cell>
          <cell r="H80">
            <v>1.8796000000000002</v>
          </cell>
          <cell r="I80">
            <v>0</v>
          </cell>
        </row>
        <row r="83">
          <cell r="C83">
            <v>4</v>
          </cell>
          <cell r="D83" t="str">
            <v>Roofing</v>
          </cell>
          <cell r="I83">
            <v>181575.37999999998</v>
          </cell>
        </row>
        <row r="85">
          <cell r="D85">
            <v>4.01</v>
          </cell>
          <cell r="E85" t="str">
            <v xml:space="preserve">Roof Coverings - Modify Standard </v>
          </cell>
          <cell r="F85">
            <v>27872</v>
          </cell>
          <cell r="G85" t="str">
            <v>sf</v>
          </cell>
          <cell r="H85">
            <v>1.7762499999999999</v>
          </cell>
          <cell r="I85">
            <v>49507.64</v>
          </cell>
        </row>
        <row r="86">
          <cell r="D86">
            <v>4.0199999999999996</v>
          </cell>
          <cell r="E86" t="str">
            <v>Insulation</v>
          </cell>
          <cell r="F86">
            <v>27872</v>
          </cell>
          <cell r="G86" t="str">
            <v>sf</v>
          </cell>
          <cell r="H86">
            <v>2.0299999999999998</v>
          </cell>
          <cell r="I86">
            <v>56580.159999999996</v>
          </cell>
        </row>
        <row r="87">
          <cell r="D87">
            <v>4.0299999999999994</v>
          </cell>
          <cell r="E87" t="str">
            <v>Gutters</v>
          </cell>
          <cell r="F87">
            <v>723</v>
          </cell>
          <cell r="G87" t="str">
            <v>lf</v>
          </cell>
          <cell r="H87">
            <v>14.209999999999999</v>
          </cell>
          <cell r="I87">
            <v>10273.83</v>
          </cell>
        </row>
        <row r="88">
          <cell r="D88">
            <v>4.0399999999999991</v>
          </cell>
          <cell r="E88" t="str">
            <v>Down Pipes</v>
          </cell>
          <cell r="F88">
            <v>500</v>
          </cell>
          <cell r="G88" t="str">
            <v>lf</v>
          </cell>
          <cell r="H88">
            <v>14.717499999999999</v>
          </cell>
          <cell r="I88">
            <v>7358.75</v>
          </cell>
        </row>
        <row r="89">
          <cell r="D89">
            <v>4.0499999999999989</v>
          </cell>
          <cell r="E89" t="str">
            <v>Skylights 5'x10'</v>
          </cell>
          <cell r="F89">
            <v>30</v>
          </cell>
          <cell r="G89" t="str">
            <v>ea</v>
          </cell>
          <cell r="H89">
            <v>1928.4999999999998</v>
          </cell>
          <cell r="I89">
            <v>57854.999999999993</v>
          </cell>
        </row>
        <row r="91">
          <cell r="C91">
            <v>5</v>
          </cell>
          <cell r="D91" t="str">
            <v>Interior Construction</v>
          </cell>
          <cell r="I91">
            <v>188439.552</v>
          </cell>
        </row>
        <row r="93">
          <cell r="D93">
            <v>5.01</v>
          </cell>
          <cell r="E93" t="str">
            <v>Metal Stud Framing - Interior</v>
          </cell>
          <cell r="F93">
            <v>11250</v>
          </cell>
          <cell r="G93" t="str">
            <v>sf</v>
          </cell>
          <cell r="H93">
            <v>5.08</v>
          </cell>
          <cell r="I93">
            <v>89733.119999999995</v>
          </cell>
        </row>
        <row r="94">
          <cell r="D94">
            <v>5.0199999999999996</v>
          </cell>
          <cell r="E94" t="str">
            <v>Gyp.Board Walls - Interior, Insulation, Paint</v>
          </cell>
          <cell r="F94">
            <v>11250</v>
          </cell>
          <cell r="G94" t="str">
            <v>sf</v>
          </cell>
          <cell r="H94">
            <v>5.5880000000000001</v>
          </cell>
          <cell r="I94">
            <v>98706.432000000001</v>
          </cell>
        </row>
        <row r="96">
          <cell r="C96">
            <v>6</v>
          </cell>
          <cell r="D96" t="str">
            <v>Interior Finishes</v>
          </cell>
          <cell r="I96">
            <v>48476.137499999997</v>
          </cell>
        </row>
        <row r="98">
          <cell r="D98">
            <v>6.01</v>
          </cell>
          <cell r="E98" t="str">
            <v>Floor Finishes - Seal Concrete</v>
          </cell>
          <cell r="F98">
            <v>27872</v>
          </cell>
          <cell r="G98" t="str">
            <v>sf</v>
          </cell>
          <cell r="H98">
            <v>1.3387499999999999</v>
          </cell>
          <cell r="I98">
            <v>37313.64</v>
          </cell>
        </row>
        <row r="99">
          <cell r="E99" t="str">
            <v>Floor Finishes - Corridors - VCT</v>
          </cell>
          <cell r="F99">
            <v>800</v>
          </cell>
          <cell r="G99" t="str">
            <v>sf</v>
          </cell>
          <cell r="H99">
            <v>2.6774999999999998</v>
          </cell>
          <cell r="I99">
            <v>2142</v>
          </cell>
        </row>
        <row r="100">
          <cell r="E100" t="str">
            <v>Floor Finishes - Offices - Carpet</v>
          </cell>
          <cell r="F100">
            <v>1125</v>
          </cell>
          <cell r="G100" t="str">
            <v>sf</v>
          </cell>
          <cell r="H100">
            <v>4.8194999999999997</v>
          </cell>
          <cell r="I100">
            <v>5421.9375</v>
          </cell>
        </row>
        <row r="101">
          <cell r="E101" t="str">
            <v>Floor Finishes - Restrooms - Ceramic Tiles</v>
          </cell>
          <cell r="F101">
            <v>240</v>
          </cell>
          <cell r="G101" t="str">
            <v>sf</v>
          </cell>
          <cell r="H101">
            <v>14.994</v>
          </cell>
          <cell r="I101">
            <v>3598.56</v>
          </cell>
        </row>
        <row r="104">
          <cell r="C104">
            <v>7</v>
          </cell>
          <cell r="D104" t="str">
            <v>Conveying</v>
          </cell>
          <cell r="I104">
            <v>0</v>
          </cell>
        </row>
        <row r="107">
          <cell r="C107">
            <v>8</v>
          </cell>
          <cell r="D107" t="str">
            <v>Plumbing</v>
          </cell>
          <cell r="I107">
            <v>35397.440000000002</v>
          </cell>
        </row>
        <row r="109">
          <cell r="D109">
            <v>8.01</v>
          </cell>
          <cell r="E109" t="str">
            <v xml:space="preserve">Plumbing </v>
          </cell>
          <cell r="F109">
            <v>27872</v>
          </cell>
          <cell r="G109" t="str">
            <v>sf</v>
          </cell>
          <cell r="H109">
            <v>1.27</v>
          </cell>
          <cell r="I109">
            <v>35397.440000000002</v>
          </cell>
        </row>
        <row r="111">
          <cell r="C111">
            <v>9</v>
          </cell>
          <cell r="D111" t="str">
            <v>HVAC</v>
          </cell>
          <cell r="I111">
            <v>126863.856</v>
          </cell>
        </row>
        <row r="113">
          <cell r="D113">
            <v>9.01</v>
          </cell>
          <cell r="E113" t="str">
            <v>Heating and Air Conditioning</v>
          </cell>
          <cell r="F113">
            <v>1050</v>
          </cell>
          <cell r="G113" t="str">
            <v>sf</v>
          </cell>
          <cell r="H113">
            <v>25.4</v>
          </cell>
          <cell r="I113">
            <v>26670</v>
          </cell>
        </row>
        <row r="114">
          <cell r="D114">
            <v>9.02</v>
          </cell>
          <cell r="E114" t="str">
            <v>Ventililating and Radiant Heating</v>
          </cell>
          <cell r="F114">
            <v>1000</v>
          </cell>
          <cell r="G114" t="str">
            <v>sf</v>
          </cell>
          <cell r="H114">
            <v>15.24</v>
          </cell>
          <cell r="I114">
            <v>15240</v>
          </cell>
        </row>
        <row r="115">
          <cell r="D115">
            <v>9.0299999999999994</v>
          </cell>
          <cell r="E115" t="str">
            <v>HVAC - Ventilating Fans</v>
          </cell>
          <cell r="F115">
            <v>27872</v>
          </cell>
          <cell r="G115" t="str">
            <v>sf</v>
          </cell>
          <cell r="H115">
            <v>3.048</v>
          </cell>
          <cell r="I115">
            <v>84953.856</v>
          </cell>
        </row>
        <row r="118">
          <cell r="C118">
            <v>10</v>
          </cell>
          <cell r="D118" t="str">
            <v>Fire Protection</v>
          </cell>
          <cell r="I118">
            <v>86408.767999999996</v>
          </cell>
        </row>
        <row r="120">
          <cell r="D120">
            <v>10.01</v>
          </cell>
          <cell r="E120" t="str">
            <v>Fire Protection</v>
          </cell>
          <cell r="F120">
            <v>27872</v>
          </cell>
          <cell r="G120" t="str">
            <v>sf</v>
          </cell>
          <cell r="H120">
            <v>2.794</v>
          </cell>
          <cell r="I120">
            <v>77874.368000000002</v>
          </cell>
        </row>
        <row r="121">
          <cell r="D121">
            <v>10.02</v>
          </cell>
          <cell r="E121" t="str">
            <v>Mass Notification Alarm System</v>
          </cell>
          <cell r="F121">
            <v>1050</v>
          </cell>
          <cell r="G121" t="str">
            <v>sf</v>
          </cell>
          <cell r="H121">
            <v>8.1280000000000001</v>
          </cell>
          <cell r="I121">
            <v>8534.4</v>
          </cell>
        </row>
        <row r="123">
          <cell r="C123">
            <v>11</v>
          </cell>
          <cell r="D123" t="str">
            <v>Electrical</v>
          </cell>
          <cell r="I123">
            <v>436096.4608</v>
          </cell>
        </row>
        <row r="125">
          <cell r="D125">
            <v>11.01</v>
          </cell>
          <cell r="E125" t="str">
            <v>Service and Distribution</v>
          </cell>
          <cell r="F125">
            <v>27872</v>
          </cell>
          <cell r="H125">
            <v>7.1120000000000001</v>
          </cell>
          <cell r="I125">
            <v>198225.66399999999</v>
          </cell>
        </row>
        <row r="126">
          <cell r="D126">
            <v>11.02</v>
          </cell>
          <cell r="E126" t="str">
            <v>Lighting and Power</v>
          </cell>
          <cell r="F126">
            <v>27872</v>
          </cell>
          <cell r="H126">
            <v>8.1280000000000001</v>
          </cell>
          <cell r="I126">
            <v>226543.61600000001</v>
          </cell>
        </row>
        <row r="127">
          <cell r="D127">
            <v>11.03</v>
          </cell>
          <cell r="E127" t="str">
            <v>Grounding</v>
          </cell>
          <cell r="F127">
            <v>27872</v>
          </cell>
          <cell r="H127">
            <v>0.40640000000000004</v>
          </cell>
          <cell r="I127">
            <v>11327.180800000002</v>
          </cell>
        </row>
        <row r="129">
          <cell r="C129">
            <v>12</v>
          </cell>
          <cell r="D129" t="str">
            <v>Electrical Systems</v>
          </cell>
          <cell r="I129">
            <v>226543.61600000001</v>
          </cell>
        </row>
        <row r="131">
          <cell r="D131">
            <v>12.1</v>
          </cell>
          <cell r="E131" t="str">
            <v>Data/Communications, Fire Alarm, Security</v>
          </cell>
          <cell r="F131">
            <v>27872</v>
          </cell>
          <cell r="H131">
            <v>8.1280000000000001</v>
          </cell>
          <cell r="I131">
            <v>226543.61600000001</v>
          </cell>
        </row>
        <row r="133">
          <cell r="C133">
            <v>13</v>
          </cell>
          <cell r="D133" t="str">
            <v xml:space="preserve">Equipment </v>
          </cell>
          <cell r="I133">
            <v>35113.5</v>
          </cell>
        </row>
        <row r="135">
          <cell r="D135">
            <v>13.01</v>
          </cell>
          <cell r="E135" t="str">
            <v>Dock Bumpers</v>
          </cell>
          <cell r="F135">
            <v>3</v>
          </cell>
          <cell r="G135" t="str">
            <v>sets</v>
          </cell>
          <cell r="H135">
            <v>265.2</v>
          </cell>
          <cell r="I135">
            <v>795.59999999999991</v>
          </cell>
        </row>
        <row r="136">
          <cell r="D136">
            <v>13.02</v>
          </cell>
          <cell r="E136" t="str">
            <v>Dock Levellers/Locks</v>
          </cell>
          <cell r="F136">
            <v>3</v>
          </cell>
          <cell r="G136" t="str">
            <v>ea</v>
          </cell>
          <cell r="H136">
            <v>10786.5</v>
          </cell>
          <cell r="I136">
            <v>32359.5</v>
          </cell>
        </row>
        <row r="137">
          <cell r="D137">
            <v>13.03</v>
          </cell>
          <cell r="E137" t="str">
            <v>Vehicle Restraints</v>
          </cell>
          <cell r="F137">
            <v>3</v>
          </cell>
          <cell r="G137" t="str">
            <v>sets</v>
          </cell>
          <cell r="H137">
            <v>652.79999999999995</v>
          </cell>
          <cell r="I137">
            <v>1958.3999999999999</v>
          </cell>
        </row>
        <row r="139">
          <cell r="C139">
            <v>14</v>
          </cell>
          <cell r="D139" t="str">
            <v>Furnishings</v>
          </cell>
          <cell r="I139">
            <v>0</v>
          </cell>
        </row>
        <row r="142">
          <cell r="C142">
            <v>15</v>
          </cell>
          <cell r="D142" t="str">
            <v>Special Construction</v>
          </cell>
          <cell r="I142">
            <v>127500</v>
          </cell>
        </row>
        <row r="144">
          <cell r="D144">
            <v>15.01</v>
          </cell>
          <cell r="E144" t="str">
            <v>Loading Docks</v>
          </cell>
          <cell r="F144">
            <v>1</v>
          </cell>
          <cell r="G144" t="str">
            <v>ea</v>
          </cell>
          <cell r="H144">
            <v>45900</v>
          </cell>
          <cell r="I144">
            <v>45900</v>
          </cell>
        </row>
        <row r="145">
          <cell r="D145">
            <v>15.02</v>
          </cell>
          <cell r="E145" t="str">
            <v xml:space="preserve">Canopy over Loading Dock </v>
          </cell>
          <cell r="F145">
            <v>4000</v>
          </cell>
          <cell r="G145" t="str">
            <v>sf</v>
          </cell>
          <cell r="H145">
            <v>20.399999999999999</v>
          </cell>
          <cell r="I145">
            <v>81600</v>
          </cell>
        </row>
        <row r="147">
          <cell r="C147">
            <v>16</v>
          </cell>
          <cell r="D147" t="str">
            <v>Building Sitework</v>
          </cell>
          <cell r="I147">
            <v>14158.976000000001</v>
          </cell>
        </row>
        <row r="149">
          <cell r="D149">
            <v>16.010000000000002</v>
          </cell>
          <cell r="E149" t="str">
            <v>Building Sitework</v>
          </cell>
          <cell r="F149">
            <v>27872</v>
          </cell>
          <cell r="H149">
            <v>0.50800000000000001</v>
          </cell>
          <cell r="I149">
            <v>14158.976000000001</v>
          </cell>
        </row>
        <row r="151">
          <cell r="C151">
            <v>17</v>
          </cell>
          <cell r="D151" t="str">
            <v>Landscaping</v>
          </cell>
          <cell r="I151">
            <v>14158.976000000001</v>
          </cell>
        </row>
        <row r="153">
          <cell r="D153">
            <v>17.010000000000002</v>
          </cell>
          <cell r="E153" t="str">
            <v>Landscaping</v>
          </cell>
          <cell r="F153">
            <v>27872</v>
          </cell>
          <cell r="H153">
            <v>0.50800000000000001</v>
          </cell>
          <cell r="I153">
            <v>14158.976000000001</v>
          </cell>
        </row>
        <row r="156">
          <cell r="C156">
            <v>31</v>
          </cell>
          <cell r="E156" t="str">
            <v>Subtotal A</v>
          </cell>
          <cell r="H156">
            <v>113.50808160471681</v>
          </cell>
          <cell r="I156">
            <v>3163697.2504866668</v>
          </cell>
        </row>
        <row r="157">
          <cell r="C157">
            <v>32</v>
          </cell>
          <cell r="E157" t="str">
            <v>General Conditions OH &amp; P</v>
          </cell>
          <cell r="F157">
            <v>0.23</v>
          </cell>
          <cell r="H157">
            <v>26.106858769084866</v>
          </cell>
          <cell r="I157">
            <v>727650.36761193338</v>
          </cell>
        </row>
        <row r="159">
          <cell r="E159" t="str">
            <v>Subtotal B</v>
          </cell>
          <cell r="H159">
            <v>139.61494037380169</v>
          </cell>
          <cell r="I159">
            <v>3891347.6180986003</v>
          </cell>
        </row>
        <row r="160">
          <cell r="C160">
            <v>33</v>
          </cell>
          <cell r="E160" t="str">
            <v>Local Sales Tax</v>
          </cell>
          <cell r="F160">
            <v>8.4000000000000005E-2</v>
          </cell>
          <cell r="H160">
            <v>11.727654991399342</v>
          </cell>
          <cell r="I160">
            <v>326873.19992028247</v>
          </cell>
        </row>
        <row r="162">
          <cell r="C162">
            <v>34</v>
          </cell>
          <cell r="E162" t="str">
            <v>Permits, Bonds &amp; Insurance</v>
          </cell>
          <cell r="F162">
            <v>2.5000000000000001E-2</v>
          </cell>
          <cell r="H162">
            <v>3.4903735093450421</v>
          </cell>
          <cell r="I162">
            <v>97283.690452465016</v>
          </cell>
        </row>
        <row r="164">
          <cell r="E164" t="str">
            <v>Subtotal C</v>
          </cell>
          <cell r="H164">
            <v>154.83296887454605</v>
          </cell>
          <cell r="I164">
            <v>4315504.5084713474</v>
          </cell>
        </row>
        <row r="165">
          <cell r="C165">
            <v>35</v>
          </cell>
          <cell r="E165" t="str">
            <v>Design Contingency</v>
          </cell>
          <cell r="F165">
            <v>0.2</v>
          </cell>
          <cell r="H165">
            <v>30.96659377490921</v>
          </cell>
          <cell r="I165">
            <v>863100.9016942695</v>
          </cell>
        </row>
        <row r="167">
          <cell r="E167" t="str">
            <v>Subtotal D</v>
          </cell>
          <cell r="H167">
            <v>185.79956264945528</v>
          </cell>
          <cell r="I167">
            <v>5178605.4101656172</v>
          </cell>
        </row>
        <row r="168">
          <cell r="C168">
            <v>36</v>
          </cell>
          <cell r="E168" t="str">
            <v>Escalation MOC June 2009</v>
          </cell>
          <cell r="F168">
            <v>0.12</v>
          </cell>
          <cell r="H168">
            <v>22.295947517934632</v>
          </cell>
          <cell r="I168">
            <v>621432.64921987406</v>
          </cell>
        </row>
        <row r="170">
          <cell r="E170" t="str">
            <v>Subtotal E</v>
          </cell>
          <cell r="H170">
            <v>208.0955101673899</v>
          </cell>
          <cell r="I170">
            <v>5800038.0593854915</v>
          </cell>
        </row>
        <row r="171">
          <cell r="C171">
            <v>37</v>
          </cell>
          <cell r="E171" t="str">
            <v>LEED</v>
          </cell>
          <cell r="F171">
            <v>0.02</v>
          </cell>
          <cell r="H171">
            <v>4.1619102033477988</v>
          </cell>
          <cell r="I171">
            <v>116000.76118770984</v>
          </cell>
        </row>
        <row r="173">
          <cell r="E173" t="str">
            <v>Subtoal F</v>
          </cell>
          <cell r="H173">
            <v>212.25742037073772</v>
          </cell>
          <cell r="I173">
            <v>5916038.8205732014</v>
          </cell>
        </row>
        <row r="174">
          <cell r="C174">
            <v>38</v>
          </cell>
          <cell r="E174" t="str">
            <v>Construction Contingency</v>
          </cell>
          <cell r="F174">
            <v>0.1</v>
          </cell>
          <cell r="H174">
            <v>21.225742037073772</v>
          </cell>
          <cell r="I174">
            <v>591603.88205732021</v>
          </cell>
        </row>
        <row r="176">
          <cell r="E176" t="str">
            <v>Subtotal H</v>
          </cell>
          <cell r="H176">
            <v>233.48316240781148</v>
          </cell>
          <cell r="I176">
            <v>6507642.7026305217</v>
          </cell>
        </row>
        <row r="177">
          <cell r="C177">
            <v>39</v>
          </cell>
          <cell r="E177" t="str">
            <v>Design/Engineering Fee</v>
          </cell>
          <cell r="F177">
            <v>0.1</v>
          </cell>
          <cell r="H177">
            <v>23.348316240781148</v>
          </cell>
          <cell r="I177">
            <v>650764.2702630522</v>
          </cell>
        </row>
        <row r="179">
          <cell r="C179">
            <v>40</v>
          </cell>
          <cell r="E179" t="str">
            <v>Total Cost</v>
          </cell>
          <cell r="H179">
            <v>256.83147864859262</v>
          </cell>
          <cell r="I179">
            <v>7158406.9728935743</v>
          </cell>
        </row>
        <row r="185">
          <cell r="C185">
            <v>51</v>
          </cell>
          <cell r="E185" t="str">
            <v>Civil</v>
          </cell>
          <cell r="I185">
            <v>1540939.4741866665</v>
          </cell>
        </row>
        <row r="186">
          <cell r="D186">
            <v>1</v>
          </cell>
          <cell r="E186" t="str">
            <v>Substructure</v>
          </cell>
          <cell r="H186">
            <v>503320.65818666667</v>
          </cell>
        </row>
        <row r="187">
          <cell r="D187">
            <v>2</v>
          </cell>
          <cell r="E187" t="str">
            <v>Superstructure</v>
          </cell>
          <cell r="H187">
            <v>1023459.84</v>
          </cell>
        </row>
        <row r="188">
          <cell r="D188">
            <v>16</v>
          </cell>
          <cell r="E188" t="str">
            <v>Building Sitework</v>
          </cell>
          <cell r="H188">
            <v>14158.976000000001</v>
          </cell>
        </row>
        <row r="190">
          <cell r="C190">
            <v>52</v>
          </cell>
          <cell r="E190" t="str">
            <v>Shell &amp; Core</v>
          </cell>
          <cell r="I190">
            <v>748583.92749999999</v>
          </cell>
        </row>
        <row r="191">
          <cell r="D191">
            <v>3</v>
          </cell>
          <cell r="E191" t="str">
            <v>Exterior Closure</v>
          </cell>
          <cell r="H191">
            <v>116184.08999999998</v>
          </cell>
        </row>
        <row r="192">
          <cell r="D192">
            <v>4</v>
          </cell>
          <cell r="E192" t="str">
            <v>Roofing</v>
          </cell>
          <cell r="H192">
            <v>181575.37999999998</v>
          </cell>
        </row>
        <row r="193">
          <cell r="D193">
            <v>5</v>
          </cell>
          <cell r="E193" t="str">
            <v>Interior Construction</v>
          </cell>
          <cell r="H193">
            <v>188439.552</v>
          </cell>
        </row>
        <row r="194">
          <cell r="D194">
            <v>6</v>
          </cell>
          <cell r="E194" t="str">
            <v>Interior Finishes</v>
          </cell>
          <cell r="H194">
            <v>48476.137499999997</v>
          </cell>
        </row>
        <row r="195">
          <cell r="D195">
            <v>7</v>
          </cell>
          <cell r="E195" t="str">
            <v>Conveying</v>
          </cell>
          <cell r="H195">
            <v>0</v>
          </cell>
        </row>
        <row r="196">
          <cell r="D196">
            <v>10</v>
          </cell>
          <cell r="E196" t="str">
            <v>Fire Protection</v>
          </cell>
          <cell r="H196">
            <v>86408.767999999996</v>
          </cell>
        </row>
        <row r="197">
          <cell r="D197">
            <v>15</v>
          </cell>
          <cell r="E197" t="str">
            <v>Special Construction</v>
          </cell>
          <cell r="H197">
            <v>127500</v>
          </cell>
        </row>
        <row r="199">
          <cell r="C199">
            <v>53</v>
          </cell>
          <cell r="E199" t="str">
            <v>Mechanical</v>
          </cell>
          <cell r="I199">
            <v>162261.296</v>
          </cell>
        </row>
        <row r="200">
          <cell r="D200">
            <v>8</v>
          </cell>
          <cell r="E200" t="str">
            <v>Plumbing</v>
          </cell>
          <cell r="H200">
            <v>35397.440000000002</v>
          </cell>
        </row>
        <row r="201">
          <cell r="D201">
            <v>9</v>
          </cell>
          <cell r="E201" t="str">
            <v>HVAC</v>
          </cell>
          <cell r="H201">
            <v>126863.856</v>
          </cell>
        </row>
        <row r="203">
          <cell r="C203">
            <v>54</v>
          </cell>
          <cell r="E203" t="str">
            <v>Electrical</v>
          </cell>
          <cell r="I203">
            <v>662640.07680000004</v>
          </cell>
        </row>
        <row r="204">
          <cell r="D204">
            <v>11</v>
          </cell>
          <cell r="E204" t="str">
            <v>Electrical</v>
          </cell>
          <cell r="H204">
            <v>436096.4608</v>
          </cell>
        </row>
        <row r="205">
          <cell r="D205">
            <v>12</v>
          </cell>
          <cell r="E205" t="str">
            <v>Electrical Systems</v>
          </cell>
          <cell r="H205">
            <v>226543.61600000001</v>
          </cell>
        </row>
        <row r="207">
          <cell r="C207">
            <v>55</v>
          </cell>
          <cell r="E207" t="str">
            <v>Furnishing</v>
          </cell>
          <cell r="I207">
            <v>49272.476000000002</v>
          </cell>
        </row>
        <row r="208">
          <cell r="D208">
            <v>13</v>
          </cell>
          <cell r="E208" t="str">
            <v xml:space="preserve">Equipment </v>
          </cell>
          <cell r="H208">
            <v>35113.5</v>
          </cell>
        </row>
        <row r="209">
          <cell r="D209">
            <v>14</v>
          </cell>
          <cell r="E209" t="str">
            <v>Furnishings</v>
          </cell>
          <cell r="H209">
            <v>0</v>
          </cell>
        </row>
        <row r="210">
          <cell r="D210">
            <v>17</v>
          </cell>
          <cell r="E210" t="str">
            <v>Landscaping</v>
          </cell>
          <cell r="H210">
            <v>14158.976000000001</v>
          </cell>
        </row>
        <row r="212">
          <cell r="C212">
            <v>56</v>
          </cell>
          <cell r="E212" t="str">
            <v>General Conditions &amp; Contingency</v>
          </cell>
          <cell r="I212">
            <v>3343945.4521438545</v>
          </cell>
        </row>
        <row r="213">
          <cell r="D213">
            <v>32</v>
          </cell>
          <cell r="E213" t="str">
            <v>General Conditions OH &amp; P</v>
          </cell>
          <cell r="H213">
            <v>727650.36761193338</v>
          </cell>
        </row>
        <row r="214">
          <cell r="D214">
            <v>33</v>
          </cell>
          <cell r="E214" t="str">
            <v>Local Sales Tax</v>
          </cell>
          <cell r="H214">
            <v>326873.19992028247</v>
          </cell>
        </row>
        <row r="215">
          <cell r="D215">
            <v>34</v>
          </cell>
          <cell r="E215" t="str">
            <v>Permits, Bonds &amp; Insurance</v>
          </cell>
          <cell r="H215">
            <v>97283.690452465016</v>
          </cell>
        </row>
        <row r="216">
          <cell r="D216">
            <v>35</v>
          </cell>
          <cell r="E216" t="str">
            <v>Design Contingency</v>
          </cell>
          <cell r="H216">
            <v>863100.9016942695</v>
          </cell>
        </row>
        <row r="217">
          <cell r="D217">
            <v>36</v>
          </cell>
          <cell r="E217" t="str">
            <v>Escalation MOC June 2009</v>
          </cell>
          <cell r="H217">
            <v>621432.64921987406</v>
          </cell>
        </row>
        <row r="218">
          <cell r="D218">
            <v>37</v>
          </cell>
          <cell r="E218" t="str">
            <v>LEED</v>
          </cell>
          <cell r="H218">
            <v>116000.76118770984</v>
          </cell>
        </row>
        <row r="219">
          <cell r="D219">
            <v>38</v>
          </cell>
          <cell r="E219" t="str">
            <v>Construction Contingency</v>
          </cell>
          <cell r="H219">
            <v>591603.88205732021</v>
          </cell>
        </row>
        <row r="221">
          <cell r="C221">
            <v>57</v>
          </cell>
          <cell r="E221" t="str">
            <v>Design/Engineering Fee</v>
          </cell>
          <cell r="I221">
            <v>650764.2702630522</v>
          </cell>
        </row>
        <row r="222">
          <cell r="D222">
            <v>39</v>
          </cell>
          <cell r="E222" t="str">
            <v>Design/Engineering Fee</v>
          </cell>
          <cell r="H222">
            <v>650764.2702630522</v>
          </cell>
        </row>
        <row r="224">
          <cell r="H224">
            <v>7158406.9728935743</v>
          </cell>
          <cell r="I224">
            <v>7158406.9728935733</v>
          </cell>
        </row>
        <row r="225">
          <cell r="H225" t="str">
            <v>OK</v>
          </cell>
          <cell r="I225" t="str">
            <v>OK</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Mthly Detail"/>
      <sheetName val="QTD"/>
      <sheetName val="QTD Detail"/>
      <sheetName val="YTD"/>
      <sheetName val="YTD Detail"/>
      <sheetName val="12ME"/>
      <sheetName val="12ME Detail"/>
      <sheetName val="MSC"/>
      <sheetName val="Warehouse"/>
    </sheetNames>
    <sheetDataSet>
      <sheetData sheetId="0" refreshError="1">
        <row r="11">
          <cell r="B11">
            <v>38315912.890000001</v>
          </cell>
          <cell r="D11">
            <v>38617570.920000002</v>
          </cell>
        </row>
        <row r="35">
          <cell r="B35">
            <v>3291140.23</v>
          </cell>
          <cell r="D35">
            <v>2850009.59</v>
          </cell>
        </row>
      </sheetData>
      <sheetData sheetId="1" refreshError="1"/>
      <sheetData sheetId="2" refreshError="1">
        <row r="11">
          <cell r="B11">
            <v>114544123.58</v>
          </cell>
          <cell r="D11">
            <v>115427962.81</v>
          </cell>
        </row>
        <row r="35">
          <cell r="B35">
            <v>9477596.2200000007</v>
          </cell>
          <cell r="D35">
            <v>8390085.5700000003</v>
          </cell>
        </row>
      </sheetData>
      <sheetData sheetId="3" refreshError="1"/>
      <sheetData sheetId="4" refreshError="1">
        <row r="13">
          <cell r="B13">
            <v>442274679.98000002</v>
          </cell>
          <cell r="D13">
            <v>456053669.91000003</v>
          </cell>
        </row>
        <row r="36">
          <cell r="B36">
            <v>30680704.5</v>
          </cell>
          <cell r="D36">
            <v>28211360.780000001</v>
          </cell>
        </row>
      </sheetData>
      <sheetData sheetId="5" refreshError="1"/>
      <sheetData sheetId="6" refreshError="1"/>
      <sheetData sheetId="7"/>
      <sheetData sheetId="8" refreshError="1"/>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with Sept 30"/>
      <sheetName val="Vs Prior"/>
      <sheetName val="Amounts v BOD 8-1"/>
      <sheetName val="MWH v BOD 8-1"/>
      <sheetName val="Amounts v 2002"/>
      <sheetName val="MWH v 2002"/>
      <sheetName val="datamwh"/>
      <sheetName val="pivot"/>
      <sheetName val="pivoted data"/>
      <sheetName val="dataamounts"/>
      <sheetName val="pivot amounts"/>
      <sheetName val="pivoted amounts"/>
      <sheetName val="Mthly"/>
      <sheetName val="QTD"/>
      <sheetName val="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D3" t="str">
            <v>System Load</v>
          </cell>
          <cell r="E3">
            <v>2169059.4329817998</v>
          </cell>
          <cell r="F3">
            <v>1828113.0907570799</v>
          </cell>
          <cell r="G3">
            <v>1879661.3270938301</v>
          </cell>
          <cell r="H3">
            <v>1617039.768805</v>
          </cell>
          <cell r="I3">
            <v>1557605.31231483</v>
          </cell>
          <cell r="J3">
            <v>1464758.78510336</v>
          </cell>
          <cell r="K3">
            <v>1482934.4591310199</v>
          </cell>
          <cell r="L3">
            <v>1515097.7818616901</v>
          </cell>
          <cell r="M3">
            <v>1496389.61866799</v>
          </cell>
          <cell r="N3">
            <v>1722035.1056880001</v>
          </cell>
          <cell r="O3">
            <v>1876095.6903393101</v>
          </cell>
          <cell r="P3">
            <v>2190998.1612300598</v>
          </cell>
        </row>
        <row r="4">
          <cell r="D4" t="str">
            <v>New Turbines</v>
          </cell>
          <cell r="E4">
            <v>8461.4746063911807</v>
          </cell>
          <cell r="F4">
            <v>7857.0659803868903</v>
          </cell>
          <cell r="G4">
            <v>7453.2269189113003</v>
          </cell>
          <cell r="H4">
            <v>3687.0772964504499</v>
          </cell>
          <cell r="I4">
            <v>1067.12344125654</v>
          </cell>
          <cell r="J4">
            <v>1567.0537423913099</v>
          </cell>
          <cell r="K4">
            <v>16483.881752741599</v>
          </cell>
          <cell r="L4">
            <v>20462.0824179683</v>
          </cell>
          <cell r="M4">
            <v>25301.404855093599</v>
          </cell>
          <cell r="N4">
            <v>33521.1363336184</v>
          </cell>
          <cell r="O4">
            <v>20368.928977152998</v>
          </cell>
          <cell r="P4">
            <v>18183.8629366315</v>
          </cell>
        </row>
        <row r="5">
          <cell r="D5" t="str">
            <v>Colstrip 1&amp;2</v>
          </cell>
          <cell r="E5">
            <v>198648</v>
          </cell>
          <cell r="F5">
            <v>179424</v>
          </cell>
          <cell r="G5">
            <v>198648</v>
          </cell>
          <cell r="H5">
            <v>172560</v>
          </cell>
          <cell r="I5">
            <v>105648</v>
          </cell>
          <cell r="J5">
            <v>121680</v>
          </cell>
          <cell r="K5">
            <v>198648</v>
          </cell>
          <cell r="L5">
            <v>198648</v>
          </cell>
          <cell r="M5">
            <v>192240</v>
          </cell>
          <cell r="N5">
            <v>198915</v>
          </cell>
          <cell r="O5">
            <v>192240</v>
          </cell>
          <cell r="P5">
            <v>198648</v>
          </cell>
        </row>
        <row r="6">
          <cell r="D6" t="str">
            <v>Colstrip 3&amp;4</v>
          </cell>
          <cell r="E6">
            <v>246264</v>
          </cell>
          <cell r="F6">
            <v>222432</v>
          </cell>
          <cell r="G6">
            <v>151032</v>
          </cell>
          <cell r="H6">
            <v>118635</v>
          </cell>
          <cell r="I6">
            <v>230640</v>
          </cell>
          <cell r="J6">
            <v>238320</v>
          </cell>
          <cell r="K6">
            <v>246264</v>
          </cell>
          <cell r="L6">
            <v>246264</v>
          </cell>
          <cell r="M6">
            <v>238320</v>
          </cell>
          <cell r="N6">
            <v>246595</v>
          </cell>
          <cell r="O6">
            <v>238320</v>
          </cell>
          <cell r="P6">
            <v>246264</v>
          </cell>
        </row>
        <row r="7">
          <cell r="D7" t="str">
            <v>Encogen CCCT</v>
          </cell>
          <cell r="E7">
            <v>98750.744768590797</v>
          </cell>
          <cell r="F7">
            <v>85741.5958919533</v>
          </cell>
          <cell r="G7">
            <v>96655.053309506402</v>
          </cell>
          <cell r="H7">
            <v>73857.076608487405</v>
          </cell>
          <cell r="I7">
            <v>58807.511979832801</v>
          </cell>
          <cell r="J7">
            <v>64533.640530937002</v>
          </cell>
          <cell r="K7">
            <v>106250.29199277599</v>
          </cell>
          <cell r="L7">
            <v>114686.546744746</v>
          </cell>
          <cell r="M7">
            <v>112845.606482456</v>
          </cell>
          <cell r="N7">
            <v>110591.62748671899</v>
          </cell>
          <cell r="O7">
            <v>97347.812855949596</v>
          </cell>
          <cell r="P7">
            <v>96427.505899668104</v>
          </cell>
        </row>
        <row r="8">
          <cell r="D8" t="str">
            <v>CT Total for Load</v>
          </cell>
          <cell r="E8">
            <v>16743.172492879999</v>
          </cell>
          <cell r="F8">
            <v>15522.777889884201</v>
          </cell>
          <cell r="G8">
            <v>13731.8301860421</v>
          </cell>
          <cell r="H8">
            <v>7373.2704506308301</v>
          </cell>
          <cell r="I8">
            <v>0</v>
          </cell>
          <cell r="J8">
            <v>1764.67665193272</v>
          </cell>
          <cell r="K8">
            <v>46644.985516511202</v>
          </cell>
          <cell r="L8">
            <v>62265.0795522021</v>
          </cell>
          <cell r="M8">
            <v>80835.862015166902</v>
          </cell>
          <cell r="N8">
            <v>114280.63840600599</v>
          </cell>
          <cell r="O8">
            <v>62896.809058547202</v>
          </cell>
          <cell r="P8">
            <v>50345.606342280902</v>
          </cell>
        </row>
        <row r="9">
          <cell r="D9" t="str">
            <v>PSPL Hydro</v>
          </cell>
          <cell r="E9">
            <v>111434.44784132</v>
          </cell>
          <cell r="F9">
            <v>101367.39441851201</v>
          </cell>
          <cell r="G9">
            <v>113457.89971386699</v>
          </cell>
          <cell r="H9">
            <v>97592.246186799995</v>
          </cell>
          <cell r="I9">
            <v>128521.354983667</v>
          </cell>
          <cell r="J9">
            <v>156598.90412633299</v>
          </cell>
          <cell r="K9">
            <v>148927.155065</v>
          </cell>
          <cell r="L9">
            <v>87823.782790800004</v>
          </cell>
          <cell r="M9">
            <v>52673.504000000001</v>
          </cell>
          <cell r="N9">
            <v>90601.804000000004</v>
          </cell>
          <cell r="O9">
            <v>134578.1243236</v>
          </cell>
          <cell r="P9">
            <v>138751.67965559999</v>
          </cell>
        </row>
        <row r="10">
          <cell r="D10" t="str">
            <v>Mid-Columbia</v>
          </cell>
          <cell r="E10">
            <v>676705.2</v>
          </cell>
          <cell r="F10">
            <v>497795.2</v>
          </cell>
          <cell r="G10">
            <v>597580.80000000005</v>
          </cell>
          <cell r="H10">
            <v>563130</v>
          </cell>
          <cell r="I10">
            <v>657708.4</v>
          </cell>
          <cell r="J10">
            <v>668016</v>
          </cell>
          <cell r="K10">
            <v>574058</v>
          </cell>
          <cell r="L10">
            <v>464932</v>
          </cell>
          <cell r="M10">
            <v>346164</v>
          </cell>
          <cell r="N10">
            <v>384052.8</v>
          </cell>
          <cell r="O10">
            <v>452700</v>
          </cell>
          <cell r="P10">
            <v>509020</v>
          </cell>
        </row>
        <row r="11">
          <cell r="D11" t="str">
            <v>Canadian Allocation</v>
          </cell>
          <cell r="E11">
            <v>-20832</v>
          </cell>
          <cell r="F11">
            <v>-19488</v>
          </cell>
          <cell r="G11">
            <v>-21576</v>
          </cell>
          <cell r="H11">
            <v>-30198</v>
          </cell>
          <cell r="I11">
            <v>-31248</v>
          </cell>
          <cell r="J11">
            <v>-30240</v>
          </cell>
          <cell r="K11">
            <v>-31248</v>
          </cell>
          <cell r="L11">
            <v>-28272</v>
          </cell>
          <cell r="M11">
            <v>-27360</v>
          </cell>
          <cell r="N11">
            <v>-28310</v>
          </cell>
          <cell r="O11">
            <v>-27360</v>
          </cell>
          <cell r="P11">
            <v>-28272</v>
          </cell>
        </row>
        <row r="12">
          <cell r="D12" t="str">
            <v>Baker Replacement</v>
          </cell>
          <cell r="E12">
            <v>1750</v>
          </cell>
          <cell r="F12">
            <v>1750</v>
          </cell>
          <cell r="G12">
            <v>0</v>
          </cell>
          <cell r="H12">
            <v>0</v>
          </cell>
          <cell r="I12">
            <v>0</v>
          </cell>
          <cell r="J12">
            <v>0</v>
          </cell>
          <cell r="K12">
            <v>0</v>
          </cell>
          <cell r="L12">
            <v>0</v>
          </cell>
          <cell r="M12">
            <v>0</v>
          </cell>
          <cell r="N12">
            <v>0</v>
          </cell>
          <cell r="O12">
            <v>1750</v>
          </cell>
          <cell r="P12">
            <v>1750</v>
          </cell>
        </row>
        <row r="13">
          <cell r="D13" t="str">
            <v>BC Hydro Point Roberts</v>
          </cell>
          <cell r="E13">
            <v>2455.1999999999998</v>
          </cell>
          <cell r="F13">
            <v>2150.4</v>
          </cell>
          <cell r="G13">
            <v>1934.4</v>
          </cell>
          <cell r="H13">
            <v>1725.6</v>
          </cell>
          <cell r="I13">
            <v>1413.6</v>
          </cell>
          <cell r="J13">
            <v>1224</v>
          </cell>
          <cell r="K13">
            <v>1339.2</v>
          </cell>
          <cell r="L13">
            <v>1413.6</v>
          </cell>
          <cell r="M13">
            <v>1296</v>
          </cell>
          <cell r="N13">
            <v>1564.5</v>
          </cell>
          <cell r="O13">
            <v>2088</v>
          </cell>
          <cell r="P13">
            <v>2827.2</v>
          </cell>
        </row>
        <row r="14">
          <cell r="D14" t="str">
            <v>BPA Snohomish Conservation</v>
          </cell>
          <cell r="E14">
            <v>7616</v>
          </cell>
          <cell r="F14">
            <v>6912</v>
          </cell>
          <cell r="G14">
            <v>7616</v>
          </cell>
          <cell r="H14">
            <v>7424</v>
          </cell>
          <cell r="I14">
            <v>7616</v>
          </cell>
          <cell r="J14">
            <v>7360</v>
          </cell>
          <cell r="K14">
            <v>7616</v>
          </cell>
          <cell r="L14">
            <v>7680</v>
          </cell>
          <cell r="M14">
            <v>7296</v>
          </cell>
          <cell r="N14">
            <v>7680</v>
          </cell>
          <cell r="O14">
            <v>7360</v>
          </cell>
          <cell r="P14">
            <v>7552</v>
          </cell>
        </row>
        <row r="15">
          <cell r="D15" t="str">
            <v>Capacity Purchase</v>
          </cell>
          <cell r="E15">
            <v>0</v>
          </cell>
          <cell r="F15">
            <v>0</v>
          </cell>
          <cell r="G15">
            <v>0</v>
          </cell>
          <cell r="H15">
            <v>0</v>
          </cell>
          <cell r="I15">
            <v>0</v>
          </cell>
          <cell r="J15">
            <v>0</v>
          </cell>
          <cell r="K15">
            <v>0</v>
          </cell>
          <cell r="L15">
            <v>0</v>
          </cell>
          <cell r="M15">
            <v>0</v>
          </cell>
          <cell r="N15">
            <v>0</v>
          </cell>
          <cell r="O15">
            <v>0</v>
          </cell>
          <cell r="P15">
            <v>0</v>
          </cell>
        </row>
        <row r="16">
          <cell r="D16" t="str">
            <v>CSPE</v>
          </cell>
          <cell r="E16">
            <v>11904</v>
          </cell>
          <cell r="F16">
            <v>10012.799999999999</v>
          </cell>
          <cell r="G16">
            <v>11904</v>
          </cell>
        </row>
        <row r="17">
          <cell r="D17" t="str">
            <v>MPC Firm Contract</v>
          </cell>
          <cell r="E17">
            <v>66216</v>
          </cell>
          <cell r="F17">
            <v>59808</v>
          </cell>
          <cell r="G17">
            <v>40920</v>
          </cell>
          <cell r="H17">
            <v>32355</v>
          </cell>
          <cell r="I17">
            <v>61752</v>
          </cell>
          <cell r="J17">
            <v>64080</v>
          </cell>
          <cell r="K17">
            <v>66216</v>
          </cell>
          <cell r="L17">
            <v>66216</v>
          </cell>
          <cell r="M17">
            <v>64080</v>
          </cell>
          <cell r="N17">
            <v>66305</v>
          </cell>
          <cell r="O17">
            <v>64080</v>
          </cell>
          <cell r="P17">
            <v>66216</v>
          </cell>
        </row>
        <row r="18">
          <cell r="D18" t="str">
            <v>North Wasco</v>
          </cell>
          <cell r="E18">
            <v>2889.1</v>
          </cell>
          <cell r="F18">
            <v>2800.2</v>
          </cell>
          <cell r="G18">
            <v>3382.4</v>
          </cell>
          <cell r="H18">
            <v>3271.2</v>
          </cell>
          <cell r="I18">
            <v>3486.8</v>
          </cell>
          <cell r="J18">
            <v>3370.6</v>
          </cell>
          <cell r="K18">
            <v>3603</v>
          </cell>
          <cell r="L18">
            <v>3577.2</v>
          </cell>
          <cell r="M18">
            <v>3548.1</v>
          </cell>
          <cell r="N18">
            <v>3703.8333333333298</v>
          </cell>
          <cell r="O18">
            <v>3452.9333333333302</v>
          </cell>
          <cell r="P18">
            <v>1942.4749999999999</v>
          </cell>
        </row>
        <row r="19">
          <cell r="D19" t="str">
            <v>PG&amp;E Exchange Storage Acctg</v>
          </cell>
          <cell r="E19">
            <v>86400</v>
          </cell>
          <cell r="F19">
            <v>81000</v>
          </cell>
          <cell r="G19">
            <v>0</v>
          </cell>
          <cell r="H19">
            <v>0</v>
          </cell>
          <cell r="I19">
            <v>0</v>
          </cell>
          <cell r="J19">
            <v>-10800</v>
          </cell>
          <cell r="K19">
            <v>-66600</v>
          </cell>
          <cell r="L19">
            <v>-189000</v>
          </cell>
          <cell r="M19">
            <v>-146600</v>
          </cell>
          <cell r="N19">
            <v>0</v>
          </cell>
          <cell r="O19">
            <v>97200</v>
          </cell>
          <cell r="P19">
            <v>148400</v>
          </cell>
        </row>
        <row r="20">
          <cell r="D20" t="str">
            <v>PPL Contract 15 yr</v>
          </cell>
          <cell r="E20">
            <v>98885.6</v>
          </cell>
          <cell r="F20">
            <v>87945.600000000006</v>
          </cell>
          <cell r="G20">
            <v>98699.199999999997</v>
          </cell>
          <cell r="H20">
            <v>78194.399999999994</v>
          </cell>
          <cell r="I20">
            <v>76808</v>
          </cell>
          <cell r="J20">
            <v>74920</v>
          </cell>
          <cell r="K20">
            <v>94923.199999999997</v>
          </cell>
          <cell r="L20">
            <v>82751.199999999997</v>
          </cell>
          <cell r="M20">
            <v>85128</v>
          </cell>
          <cell r="N20">
            <v>97185.1</v>
          </cell>
        </row>
        <row r="21">
          <cell r="D21" t="str">
            <v>QF Koma Kulshan Hydro</v>
          </cell>
          <cell r="E21">
            <v>1621.3333333333301</v>
          </cell>
          <cell r="F21">
            <v>133</v>
          </cell>
          <cell r="G21">
            <v>503</v>
          </cell>
          <cell r="H21">
            <v>1350</v>
          </cell>
          <cell r="I21">
            <v>3583.3333333333298</v>
          </cell>
          <cell r="J21">
            <v>8683.6666666666697</v>
          </cell>
          <cell r="K21">
            <v>6824.3333333333303</v>
          </cell>
          <cell r="L21">
            <v>3325</v>
          </cell>
          <cell r="M21">
            <v>1128.7722222222201</v>
          </cell>
          <cell r="N21">
            <v>1744</v>
          </cell>
          <cell r="O21">
            <v>3958.5596296296299</v>
          </cell>
          <cell r="P21">
            <v>2678.6666666666702</v>
          </cell>
        </row>
        <row r="22">
          <cell r="D22" t="str">
            <v>QF March Point Cogen Phase 1</v>
          </cell>
          <cell r="E22">
            <v>63113.52</v>
          </cell>
          <cell r="F22">
            <v>55781.760000000002</v>
          </cell>
          <cell r="G22">
            <v>63113.52</v>
          </cell>
          <cell r="H22">
            <v>59037.599999999999</v>
          </cell>
          <cell r="I22">
            <v>49853.52</v>
          </cell>
          <cell r="J22">
            <v>61077.599999999999</v>
          </cell>
          <cell r="K22">
            <v>63113.52</v>
          </cell>
          <cell r="L22">
            <v>61889.52</v>
          </cell>
          <cell r="M22">
            <v>61077.599999999999</v>
          </cell>
          <cell r="N22">
            <v>63113.52</v>
          </cell>
          <cell r="O22">
            <v>61077.599999999999</v>
          </cell>
          <cell r="P22">
            <v>63113.52</v>
          </cell>
        </row>
        <row r="23">
          <cell r="D23" t="str">
            <v>QF March Point Cogen Phase 2</v>
          </cell>
          <cell r="E23">
            <v>37611.308350027502</v>
          </cell>
          <cell r="F23">
            <v>33598.937036176801</v>
          </cell>
          <cell r="G23">
            <v>37830.754633342898</v>
          </cell>
          <cell r="H23">
            <v>34461.591989947003</v>
          </cell>
          <cell r="I23">
            <v>32211.314285714299</v>
          </cell>
          <cell r="J23">
            <v>35928</v>
          </cell>
          <cell r="K23">
            <v>38504.846279659498</v>
          </cell>
          <cell r="L23">
            <v>38905.496510678597</v>
          </cell>
          <cell r="M23">
            <v>39209.837478468602</v>
          </cell>
          <cell r="N23">
            <v>41268.680308400202</v>
          </cell>
          <cell r="O23">
            <v>38187.751928383303</v>
          </cell>
          <cell r="P23">
            <v>38848.875059648701</v>
          </cell>
        </row>
        <row r="24">
          <cell r="D24" t="str">
            <v>QF Port Townsend Hydro</v>
          </cell>
          <cell r="E24">
            <v>248.92</v>
          </cell>
          <cell r="F24">
            <v>225.65992592592599</v>
          </cell>
          <cell r="G24">
            <v>274.80007407407402</v>
          </cell>
          <cell r="H24">
            <v>258.06</v>
          </cell>
          <cell r="I24">
            <v>246.34</v>
          </cell>
          <cell r="J24">
            <v>259.27333333333303</v>
          </cell>
          <cell r="K24">
            <v>258.81333333333299</v>
          </cell>
          <cell r="L24">
            <v>262.48666666666702</v>
          </cell>
          <cell r="M24">
            <v>167.74666666666701</v>
          </cell>
          <cell r="N24">
            <v>166.76666666666699</v>
          </cell>
          <cell r="O24">
            <v>161.891111111111</v>
          </cell>
          <cell r="P24">
            <v>162.76740740740701</v>
          </cell>
        </row>
        <row r="25">
          <cell r="D25" t="str">
            <v>QF Shipp Hutch Creek</v>
          </cell>
          <cell r="E25">
            <v>122.069</v>
          </cell>
          <cell r="F25">
            <v>0</v>
          </cell>
          <cell r="G25">
            <v>48.722999999999999</v>
          </cell>
          <cell r="H25">
            <v>137.28399999999999</v>
          </cell>
          <cell r="I25">
            <v>209.81100000000001</v>
          </cell>
          <cell r="J25">
            <v>374.70100000000002</v>
          </cell>
          <cell r="K25">
            <v>282.74299999999999</v>
          </cell>
          <cell r="L25">
            <v>281.77600000000001</v>
          </cell>
          <cell r="M25">
            <v>0</v>
          </cell>
          <cell r="N25">
            <v>25.204000000000001</v>
          </cell>
          <cell r="O25">
            <v>190.74199999999999</v>
          </cell>
          <cell r="P25">
            <v>58.033999999999999</v>
          </cell>
        </row>
        <row r="26">
          <cell r="D26" t="str">
            <v>QF PERC Puyallup</v>
          </cell>
          <cell r="E26">
            <v>1302</v>
          </cell>
          <cell r="F26">
            <v>1176</v>
          </cell>
          <cell r="G26">
            <v>1302</v>
          </cell>
          <cell r="H26">
            <v>1260</v>
          </cell>
          <cell r="I26">
            <v>1302</v>
          </cell>
          <cell r="J26">
            <v>1260</v>
          </cell>
          <cell r="K26">
            <v>1302</v>
          </cell>
          <cell r="L26">
            <v>1302</v>
          </cell>
          <cell r="M26">
            <v>1260</v>
          </cell>
          <cell r="N26">
            <v>1302</v>
          </cell>
          <cell r="O26">
            <v>1260</v>
          </cell>
          <cell r="P26">
            <v>1302</v>
          </cell>
        </row>
        <row r="27">
          <cell r="D27" t="str">
            <v>QF Spokane MSW</v>
          </cell>
          <cell r="E27">
            <v>12033</v>
          </cell>
          <cell r="F27">
            <v>7718</v>
          </cell>
          <cell r="G27">
            <v>12385</v>
          </cell>
          <cell r="H27">
            <v>12913</v>
          </cell>
          <cell r="I27">
            <v>12105</v>
          </cell>
          <cell r="J27">
            <v>12307</v>
          </cell>
          <cell r="K27">
            <v>11912</v>
          </cell>
          <cell r="L27">
            <v>12753</v>
          </cell>
          <cell r="M27">
            <v>12301.5789473684</v>
          </cell>
          <cell r="N27">
            <v>9912</v>
          </cell>
          <cell r="O27">
            <v>12240</v>
          </cell>
          <cell r="P27">
            <v>12602</v>
          </cell>
        </row>
        <row r="28">
          <cell r="D28" t="str">
            <v>QF Sumas</v>
          </cell>
          <cell r="E28">
            <v>65303.357239475001</v>
          </cell>
          <cell r="F28">
            <v>54826.493821491596</v>
          </cell>
          <cell r="G28">
            <v>63344.185743877402</v>
          </cell>
          <cell r="H28">
            <v>38225.0904979396</v>
          </cell>
          <cell r="I28">
            <v>27273.158667087198</v>
          </cell>
          <cell r="J28">
            <v>25787.041095046399</v>
          </cell>
          <cell r="K28">
            <v>74572.930287018302</v>
          </cell>
          <cell r="L28">
            <v>84858.994806610994</v>
          </cell>
          <cell r="M28">
            <v>84644.248545231894</v>
          </cell>
          <cell r="N28">
            <v>80614.094692817496</v>
          </cell>
          <cell r="O28">
            <v>66561.0175921833</v>
          </cell>
          <cell r="P28">
            <v>63912.475938638898</v>
          </cell>
        </row>
        <row r="29">
          <cell r="D29" t="str">
            <v>QF Sygitowicz</v>
          </cell>
          <cell r="E29">
            <v>225</v>
          </cell>
          <cell r="F29">
            <v>251</v>
          </cell>
          <cell r="G29">
            <v>255</v>
          </cell>
          <cell r="H29">
            <v>182</v>
          </cell>
          <cell r="I29">
            <v>80</v>
          </cell>
          <cell r="J29">
            <v>35</v>
          </cell>
          <cell r="K29">
            <v>13</v>
          </cell>
          <cell r="L29">
            <v>1</v>
          </cell>
          <cell r="M29">
            <v>7</v>
          </cell>
          <cell r="N29">
            <v>49</v>
          </cell>
          <cell r="O29">
            <v>118</v>
          </cell>
          <cell r="P29">
            <v>205</v>
          </cell>
        </row>
        <row r="30">
          <cell r="D30" t="str">
            <v>QF Tenaska</v>
          </cell>
          <cell r="E30">
            <v>120063.99183491799</v>
          </cell>
          <cell r="F30">
            <v>101917.370241471</v>
          </cell>
          <cell r="G30">
            <v>116645.25301077</v>
          </cell>
          <cell r="H30">
            <v>72266.2553144782</v>
          </cell>
          <cell r="I30">
            <v>0</v>
          </cell>
          <cell r="J30">
            <v>51480.230259994001</v>
          </cell>
          <cell r="K30">
            <v>137872.39187853399</v>
          </cell>
          <cell r="L30">
            <v>157546.85610275099</v>
          </cell>
          <cell r="M30">
            <v>157448.39469890599</v>
          </cell>
          <cell r="N30">
            <v>149865.71757899001</v>
          </cell>
          <cell r="O30">
            <v>123291.932409453</v>
          </cell>
          <cell r="P30">
            <v>118195.434134207</v>
          </cell>
        </row>
        <row r="31">
          <cell r="D31" t="str">
            <v>QF Twin Falls</v>
          </cell>
          <cell r="E31">
            <v>7581.2727272727298</v>
          </cell>
          <cell r="F31">
            <v>6831.6363636363603</v>
          </cell>
          <cell r="G31">
            <v>6760.3636363636397</v>
          </cell>
          <cell r="H31">
            <v>8090.4545454545496</v>
          </cell>
          <cell r="I31">
            <v>11196.4545454545</v>
          </cell>
          <cell r="J31">
            <v>9688.9090909090901</v>
          </cell>
          <cell r="K31">
            <v>4124.7272727272702</v>
          </cell>
          <cell r="L31">
            <v>575.81818181818198</v>
          </cell>
          <cell r="M31">
            <v>189</v>
          </cell>
          <cell r="N31">
            <v>1933.3636363636399</v>
          </cell>
          <cell r="O31">
            <v>4917.2727272727298</v>
          </cell>
          <cell r="P31">
            <v>8057.1818181818198</v>
          </cell>
        </row>
        <row r="32">
          <cell r="D32" t="str">
            <v>QF Weeks Falls</v>
          </cell>
          <cell r="E32">
            <v>1157.8</v>
          </cell>
          <cell r="F32">
            <v>1188.3454545454499</v>
          </cell>
          <cell r="G32">
            <v>1036.76363636364</v>
          </cell>
          <cell r="H32">
            <v>1387.01818181818</v>
          </cell>
          <cell r="I32">
            <v>2139.0727272727299</v>
          </cell>
          <cell r="J32">
            <v>1896.23636363636</v>
          </cell>
          <cell r="K32">
            <v>756.65454545454497</v>
          </cell>
          <cell r="L32">
            <v>283.45454545454601</v>
          </cell>
          <cell r="M32">
            <v>11.5818181818182</v>
          </cell>
          <cell r="N32">
            <v>341.21818181818202</v>
          </cell>
          <cell r="O32">
            <v>918.14545454545498</v>
          </cell>
          <cell r="P32">
            <v>1424.6909090909101</v>
          </cell>
        </row>
        <row r="33">
          <cell r="D33" t="str">
            <v>WNP-3 BPA Exchange Power</v>
          </cell>
          <cell r="E33">
            <v>79709</v>
          </cell>
          <cell r="F33">
            <v>72025</v>
          </cell>
          <cell r="G33">
            <v>39352</v>
          </cell>
          <cell r="H33">
            <v>38113</v>
          </cell>
          <cell r="I33">
            <v>0</v>
          </cell>
          <cell r="J33">
            <v>0</v>
          </cell>
          <cell r="K33">
            <v>0</v>
          </cell>
          <cell r="L33">
            <v>0</v>
          </cell>
          <cell r="M33">
            <v>0</v>
          </cell>
          <cell r="N33">
            <v>0</v>
          </cell>
          <cell r="O33">
            <v>77148</v>
          </cell>
          <cell r="P33">
            <v>79709</v>
          </cell>
        </row>
        <row r="34">
          <cell r="D34" t="str">
            <v>WNP3 Return</v>
          </cell>
          <cell r="E34">
            <v>0</v>
          </cell>
          <cell r="F34">
            <v>0</v>
          </cell>
          <cell r="G34">
            <v>0</v>
          </cell>
          <cell r="H34">
            <v>0</v>
          </cell>
          <cell r="I34">
            <v>0</v>
          </cell>
          <cell r="J34">
            <v>0</v>
          </cell>
          <cell r="K34">
            <v>0</v>
          </cell>
          <cell r="L34">
            <v>0</v>
          </cell>
          <cell r="M34">
            <v>0</v>
          </cell>
          <cell r="N34">
            <v>0</v>
          </cell>
          <cell r="O34">
            <v>0</v>
          </cell>
          <cell r="P34">
            <v>0</v>
          </cell>
        </row>
        <row r="35">
          <cell r="D35" t="str">
            <v>WWP Contract 15 yr</v>
          </cell>
          <cell r="E35">
            <v>0</v>
          </cell>
          <cell r="F35">
            <v>0</v>
          </cell>
          <cell r="G35">
            <v>0</v>
          </cell>
          <cell r="H35">
            <v>0</v>
          </cell>
          <cell r="I35">
            <v>0</v>
          </cell>
          <cell r="J35">
            <v>0</v>
          </cell>
          <cell r="K35">
            <v>0</v>
          </cell>
          <cell r="L35">
            <v>0</v>
          </cell>
          <cell r="M35">
            <v>0</v>
          </cell>
          <cell r="N35">
            <v>0</v>
          </cell>
          <cell r="O35">
            <v>0</v>
          </cell>
          <cell r="P35">
            <v>0</v>
          </cell>
        </row>
        <row r="36">
          <cell r="D36" t="str">
            <v>Interchange</v>
          </cell>
          <cell r="E36">
            <v>0</v>
          </cell>
          <cell r="F36">
            <v>0</v>
          </cell>
          <cell r="G36">
            <v>0</v>
          </cell>
          <cell r="H36">
            <v>0</v>
          </cell>
          <cell r="I36">
            <v>0</v>
          </cell>
          <cell r="J36">
            <v>0</v>
          </cell>
          <cell r="K36">
            <v>0</v>
          </cell>
          <cell r="L36">
            <v>0</v>
          </cell>
          <cell r="M36">
            <v>0</v>
          </cell>
          <cell r="N36">
            <v>0</v>
          </cell>
          <cell r="O36">
            <v>0</v>
          </cell>
          <cell r="P36">
            <v>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Output"/>
      <sheetName val="Sheet1"/>
      <sheetName val="ELIMIN"/>
      <sheetName val="pivoted data"/>
    </sheetNames>
    <sheetDataSet>
      <sheetData sheetId="0"/>
      <sheetData sheetId="1"/>
      <sheetData sheetId="2"/>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T_HB"/>
      <sheetName val="CT_AT"/>
      <sheetName val="CT_WP"/>
      <sheetName val="CT_JK"/>
      <sheetName val="CT_HW"/>
      <sheetName val="CT_FB"/>
      <sheetName val="CT_WS"/>
      <sheetName val="CT_LH"/>
      <sheetName val="MC1"/>
      <sheetName val="MC2"/>
      <sheetName val="MC3"/>
      <sheetName val="MC4"/>
      <sheetName val="MC3_G1"/>
      <sheetName val="MC4_G1"/>
      <sheetName val="MC3_G2"/>
      <sheetName val="MC4_G2"/>
      <sheetName val="MC3_G3"/>
      <sheetName val="MC4_G3"/>
      <sheetName val="MC_DSL"/>
      <sheetName val="Susq"/>
      <sheetName val="BI1"/>
      <sheetName val="BI2"/>
      <sheetName val="BI3"/>
      <sheetName val="BI_DSL"/>
      <sheetName val="SB4"/>
      <sheetName val="SB1_2"/>
      <sheetName val="SB1_3"/>
      <sheetName val="SB_DSL"/>
      <sheetName val="MO1"/>
      <sheetName val="MO2"/>
      <sheetName val="H17"/>
      <sheetName val="HL3"/>
      <sheetName val="EASTON"/>
      <sheetName val="LOCOPSLI"/>
      <sheetName val="Formulas"/>
      <sheetName val="Module1"/>
      <sheetName val="Module4"/>
      <sheetName val="Module3"/>
      <sheetName val="Module2"/>
      <sheetName val="Gross_to_Net"/>
      <sheetName val="UPDATE"/>
      <sheetName val="netgen"/>
      <sheetName val="MPFdays"/>
      <sheetName val="Generation Chart"/>
      <sheetName val="Sheet1"/>
    </sheetNames>
    <sheetDataSet>
      <sheetData sheetId="0" refreshError="1"/>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Title Page"/>
      <sheetName val="Pro Forma Income Statement"/>
      <sheetName val="Pro Forma IS Summary"/>
      <sheetName val="BS-INPUT"/>
      <sheetName val="CF-Input"/>
      <sheetName val="Assumptions (Input)"/>
      <sheetName val="Crystal Ball In Out"/>
      <sheetName val="Sensitivity"/>
      <sheetName val="Results-Print"/>
      <sheetName val="Summary of Results"/>
      <sheetName val="Income Statement (Results)"/>
      <sheetName val="Cash Flow Statement (Results)"/>
      <sheetName val="Tax Statement (Results)"/>
      <sheetName val="MiscItems(Input)"/>
      <sheetName val="Capital Projects(Input)"/>
      <sheetName val="Plant(Input)"/>
      <sheetName val="Capital Projects(Results)"/>
      <sheetName val="Book Depreciation"/>
      <sheetName val="Tax Depreciation"/>
      <sheetName val="MACRS RATE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sheetData>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ivot"/>
      <sheetName val="pivoted data"/>
      <sheetName val="$Comp to Orig"/>
      <sheetName val="$Comp to Prior"/>
    </sheetNames>
    <sheetDataSet>
      <sheetData sheetId="0"/>
      <sheetData sheetId="1"/>
      <sheetData sheetId="2" refreshError="1">
        <row r="3">
          <cell r="D3" t="str">
            <v>New Turbines</v>
          </cell>
          <cell r="E3">
            <v>16785081.419999998</v>
          </cell>
          <cell r="F3">
            <v>5386267.870000001</v>
          </cell>
          <cell r="G3">
            <v>1868046.4403313401</v>
          </cell>
          <cell r="H3">
            <v>27569.465911695101</v>
          </cell>
          <cell r="I3">
            <v>53077.888157302499</v>
          </cell>
          <cell r="J3">
            <v>214677.05068385199</v>
          </cell>
          <cell r="K3">
            <v>809096.63523381995</v>
          </cell>
          <cell r="L3">
            <v>2029492.1961423201</v>
          </cell>
          <cell r="M3">
            <v>1312661.9755933499</v>
          </cell>
          <cell r="N3">
            <v>907588.10507479205</v>
          </cell>
          <cell r="O3">
            <v>764518.71465521003</v>
          </cell>
          <cell r="P3">
            <v>895841.757280436</v>
          </cell>
        </row>
        <row r="4">
          <cell r="D4" t="str">
            <v>Colstrip 1&amp;2</v>
          </cell>
          <cell r="E4">
            <v>1012817.55</v>
          </cell>
          <cell r="F4">
            <v>904007.35</v>
          </cell>
          <cell r="G4">
            <v>1125734.8999999999</v>
          </cell>
          <cell r="H4">
            <v>977142.6</v>
          </cell>
          <cell r="I4">
            <v>749818.1</v>
          </cell>
          <cell r="J4">
            <v>751284</v>
          </cell>
          <cell r="K4">
            <v>1011118.3</v>
          </cell>
          <cell r="L4">
            <v>1011118.3</v>
          </cell>
          <cell r="M4">
            <v>978501.6</v>
          </cell>
          <cell r="N4">
            <v>1012477.4</v>
          </cell>
          <cell r="O4">
            <v>978501.6</v>
          </cell>
          <cell r="P4">
            <v>1011118.3</v>
          </cell>
        </row>
        <row r="5">
          <cell r="D5" t="str">
            <v>Colstrip 3&amp;4</v>
          </cell>
          <cell r="E5">
            <v>442702.79</v>
          </cell>
          <cell r="F5">
            <v>972456.94</v>
          </cell>
          <cell r="G5">
            <v>1446157.5</v>
          </cell>
          <cell r="H5">
            <v>1451732.9</v>
          </cell>
          <cell r="I5">
            <v>1502210.4</v>
          </cell>
          <cell r="J5">
            <v>1453752</v>
          </cell>
          <cell r="K5">
            <v>1502210.4</v>
          </cell>
          <cell r="L5">
            <v>1502210.4</v>
          </cell>
          <cell r="M5">
            <v>1453752</v>
          </cell>
          <cell r="N5">
            <v>1504229.5</v>
          </cell>
          <cell r="O5">
            <v>1453752</v>
          </cell>
          <cell r="P5">
            <v>1502210.4</v>
          </cell>
        </row>
        <row r="6">
          <cell r="D6" t="str">
            <v>Encogen CCCT</v>
          </cell>
          <cell r="E6">
            <v>3329316.07</v>
          </cell>
          <cell r="F6">
            <v>2912815.44</v>
          </cell>
          <cell r="G6">
            <v>3853527.4094221601</v>
          </cell>
          <cell r="H6">
            <v>3442125.57782035</v>
          </cell>
          <cell r="I6">
            <v>2518481.3934901701</v>
          </cell>
          <cell r="J6">
            <v>2931341.0222960701</v>
          </cell>
          <cell r="K6">
            <v>3432449.7253082199</v>
          </cell>
          <cell r="L6">
            <v>3715174.1967090499</v>
          </cell>
          <cell r="M6">
            <v>3514962.9649730502</v>
          </cell>
          <cell r="N6">
            <v>3611747.64512834</v>
          </cell>
          <cell r="O6">
            <v>3025484.74993503</v>
          </cell>
          <cell r="P6">
            <v>3090343.6104933</v>
          </cell>
        </row>
        <row r="7">
          <cell r="D7" t="str">
            <v>CT Total Fuel for Load</v>
          </cell>
          <cell r="E7">
            <v>128149.4</v>
          </cell>
          <cell r="F7">
            <v>11502084.779999999</v>
          </cell>
          <cell r="G7">
            <v>14717714</v>
          </cell>
          <cell r="H7">
            <v>6646.4</v>
          </cell>
          <cell r="I7">
            <v>32802.9</v>
          </cell>
          <cell r="J7">
            <v>159899.9</v>
          </cell>
          <cell r="K7">
            <v>1205586.7</v>
          </cell>
          <cell r="L7">
            <v>4169854.8</v>
          </cell>
          <cell r="M7">
            <v>2591863</v>
          </cell>
          <cell r="N7">
            <v>3133184.3</v>
          </cell>
          <cell r="O7">
            <v>1880228</v>
          </cell>
          <cell r="P7">
            <v>2110753.9</v>
          </cell>
        </row>
        <row r="8">
          <cell r="D8" t="str">
            <v>Baker Replacement</v>
          </cell>
          <cell r="E8">
            <v>0</v>
          </cell>
          <cell r="F8">
            <v>0</v>
          </cell>
          <cell r="G8">
            <v>0</v>
          </cell>
          <cell r="H8">
            <v>0</v>
          </cell>
          <cell r="I8">
            <v>0</v>
          </cell>
          <cell r="J8">
            <v>0</v>
          </cell>
          <cell r="K8">
            <v>0</v>
          </cell>
          <cell r="L8">
            <v>0</v>
          </cell>
          <cell r="M8">
            <v>0</v>
          </cell>
          <cell r="N8">
            <v>0</v>
          </cell>
          <cell r="O8">
            <v>0</v>
          </cell>
          <cell r="P8">
            <v>0</v>
          </cell>
        </row>
        <row r="9">
          <cell r="D9" t="str">
            <v>BC Hydro Point Roberts</v>
          </cell>
          <cell r="E9">
            <v>149222.39999999999</v>
          </cell>
          <cell r="F9">
            <v>126319.5</v>
          </cell>
          <cell r="G9">
            <v>129600</v>
          </cell>
          <cell r="H9">
            <v>110800</v>
          </cell>
          <cell r="I9">
            <v>94700</v>
          </cell>
          <cell r="J9">
            <v>82000</v>
          </cell>
          <cell r="K9">
            <v>89700</v>
          </cell>
          <cell r="L9">
            <v>94700</v>
          </cell>
          <cell r="M9">
            <v>82000</v>
          </cell>
          <cell r="N9">
            <v>104800</v>
          </cell>
          <cell r="O9">
            <v>139900</v>
          </cell>
          <cell r="P9">
            <v>184400</v>
          </cell>
        </row>
        <row r="10">
          <cell r="D10" t="str">
            <v>BPA 20 Year SP Contracts</v>
          </cell>
          <cell r="G10">
            <v>0</v>
          </cell>
          <cell r="H10">
            <v>0</v>
          </cell>
          <cell r="I10">
            <v>0</v>
          </cell>
          <cell r="J10">
            <v>0</v>
          </cell>
          <cell r="K10">
            <v>0</v>
          </cell>
          <cell r="L10">
            <v>0</v>
          </cell>
          <cell r="M10">
            <v>0</v>
          </cell>
          <cell r="N10">
            <v>0</v>
          </cell>
          <cell r="O10">
            <v>0</v>
          </cell>
          <cell r="P10">
            <v>0</v>
          </cell>
        </row>
        <row r="11">
          <cell r="D11" t="str">
            <v>BPA Snohomish Conservation</v>
          </cell>
          <cell r="E11">
            <v>308448</v>
          </cell>
          <cell r="F11">
            <v>279936</v>
          </cell>
          <cell r="G11">
            <v>461700</v>
          </cell>
          <cell r="H11">
            <v>374300</v>
          </cell>
          <cell r="I11">
            <v>331600</v>
          </cell>
          <cell r="J11">
            <v>290200</v>
          </cell>
          <cell r="K11">
            <v>277700</v>
          </cell>
          <cell r="L11">
            <v>280800</v>
          </cell>
          <cell r="M11">
            <v>304000</v>
          </cell>
          <cell r="N11">
            <v>318700</v>
          </cell>
          <cell r="O11">
            <v>429800</v>
          </cell>
          <cell r="P11">
            <v>606500</v>
          </cell>
        </row>
        <row r="12">
          <cell r="D12" t="str">
            <v>CSPE</v>
          </cell>
          <cell r="G12">
            <v>0</v>
          </cell>
          <cell r="H12">
            <v>0</v>
          </cell>
          <cell r="I12">
            <v>0</v>
          </cell>
          <cell r="J12">
            <v>0</v>
          </cell>
          <cell r="K12">
            <v>0</v>
          </cell>
          <cell r="L12">
            <v>0</v>
          </cell>
          <cell r="M12">
            <v>0</v>
          </cell>
          <cell r="N12">
            <v>0</v>
          </cell>
          <cell r="O12">
            <v>0</v>
          </cell>
          <cell r="P12">
            <v>0</v>
          </cell>
        </row>
        <row r="13">
          <cell r="D13" t="str">
            <v>Mid-Columbia</v>
          </cell>
          <cell r="E13">
            <v>4640209.0199999996</v>
          </cell>
          <cell r="F13">
            <v>4732709.29</v>
          </cell>
          <cell r="G13">
            <v>4559964.9000000004</v>
          </cell>
          <cell r="H13">
            <v>5694487.2000000002</v>
          </cell>
          <cell r="I13">
            <v>6521798</v>
          </cell>
          <cell r="J13">
            <v>16596856.1</v>
          </cell>
          <cell r="K13">
            <v>5179529</v>
          </cell>
          <cell r="L13">
            <v>5489525.5999999996</v>
          </cell>
          <cell r="M13">
            <v>5676120.9000000004</v>
          </cell>
          <cell r="N13">
            <v>6158769.2000000002</v>
          </cell>
          <cell r="O13">
            <v>6158769.2000000002</v>
          </cell>
          <cell r="P13">
            <v>15140172</v>
          </cell>
        </row>
        <row r="14">
          <cell r="D14" t="str">
            <v>MPC Firm Contract</v>
          </cell>
          <cell r="E14">
            <v>2568482.2999999998</v>
          </cell>
          <cell r="F14">
            <v>2582370.9</v>
          </cell>
          <cell r="G14">
            <v>2598497.7999999998</v>
          </cell>
          <cell r="H14">
            <v>2696947.8</v>
          </cell>
          <cell r="I14">
            <v>2711542.8</v>
          </cell>
          <cell r="J14">
            <v>2702407.8</v>
          </cell>
          <cell r="K14">
            <v>2718155.8</v>
          </cell>
          <cell r="L14">
            <v>2722447.8</v>
          </cell>
          <cell r="M14">
            <v>2715399.8</v>
          </cell>
          <cell r="N14">
            <v>2724480.8</v>
          </cell>
          <cell r="O14">
            <v>2707366.8</v>
          </cell>
          <cell r="P14">
            <v>2714368.8</v>
          </cell>
        </row>
        <row r="15">
          <cell r="D15" t="str">
            <v>North Wasco</v>
          </cell>
          <cell r="E15">
            <v>114913.28</v>
          </cell>
          <cell r="G15">
            <v>264600</v>
          </cell>
          <cell r="H15">
            <v>141600</v>
          </cell>
          <cell r="I15">
            <v>150900</v>
          </cell>
          <cell r="J15">
            <v>145900</v>
          </cell>
          <cell r="K15">
            <v>155900</v>
          </cell>
          <cell r="L15">
            <v>154800</v>
          </cell>
          <cell r="M15">
            <v>277600</v>
          </cell>
          <cell r="N15">
            <v>289700</v>
          </cell>
          <cell r="O15">
            <v>270100</v>
          </cell>
          <cell r="P15">
            <v>152000</v>
          </cell>
        </row>
        <row r="16">
          <cell r="D16" t="str">
            <v>PG&amp;E Exchange Storage Acctg</v>
          </cell>
          <cell r="E16">
            <v>1658360.1</v>
          </cell>
          <cell r="F16">
            <v>1289581.44</v>
          </cell>
          <cell r="G16">
            <v>0</v>
          </cell>
          <cell r="H16">
            <v>0</v>
          </cell>
          <cell r="I16">
            <v>0</v>
          </cell>
          <cell r="J16">
            <v>-271500</v>
          </cell>
          <cell r="K16">
            <v>-1558700</v>
          </cell>
          <cell r="L16">
            <v>-5107300</v>
          </cell>
          <cell r="M16">
            <v>-3564300</v>
          </cell>
          <cell r="N16">
            <v>0</v>
          </cell>
          <cell r="O16">
            <v>4572400</v>
          </cell>
          <cell r="P16">
            <v>2981400</v>
          </cell>
        </row>
        <row r="17">
          <cell r="D17" t="str">
            <v>PPL Contract 15 yr</v>
          </cell>
          <cell r="E17">
            <v>4748714.76</v>
          </cell>
          <cell r="F17">
            <v>4622864</v>
          </cell>
          <cell r="G17">
            <v>4538107</v>
          </cell>
          <cell r="H17">
            <v>4121861</v>
          </cell>
          <cell r="I17">
            <v>4049757</v>
          </cell>
          <cell r="J17">
            <v>3999808</v>
          </cell>
          <cell r="K17">
            <v>4202882</v>
          </cell>
          <cell r="L17">
            <v>4950251</v>
          </cell>
          <cell r="M17">
            <v>4887856</v>
          </cell>
          <cell r="N17">
            <v>4952851</v>
          </cell>
          <cell r="O17">
            <v>4887856</v>
          </cell>
          <cell r="P17">
            <v>4950251</v>
          </cell>
        </row>
        <row r="18">
          <cell r="D18" t="str">
            <v>QF Koma Kulshan Hydro</v>
          </cell>
          <cell r="E18">
            <v>176862.71</v>
          </cell>
          <cell r="F18">
            <v>14543.59</v>
          </cell>
          <cell r="G18">
            <v>102574</v>
          </cell>
          <cell r="H18">
            <v>154977.60000000001</v>
          </cell>
          <cell r="I18">
            <v>419287.1</v>
          </cell>
          <cell r="J18">
            <v>583347.30000000005</v>
          </cell>
          <cell r="K18">
            <v>449545.4</v>
          </cell>
          <cell r="L18">
            <v>213681.2</v>
          </cell>
          <cell r="M18">
            <v>94560.2</v>
          </cell>
          <cell r="N18">
            <v>165748.5</v>
          </cell>
          <cell r="O18">
            <v>245359.3</v>
          </cell>
          <cell r="P18">
            <v>229503.6</v>
          </cell>
        </row>
        <row r="19">
          <cell r="D19" t="str">
            <v>QF Louis Kahn</v>
          </cell>
          <cell r="F19">
            <v>865.01</v>
          </cell>
        </row>
        <row r="20">
          <cell r="D20" t="str">
            <v>QF March Point Cogen Phase 1</v>
          </cell>
          <cell r="E20">
            <v>3829336.67</v>
          </cell>
          <cell r="F20">
            <v>3458781.94</v>
          </cell>
          <cell r="G20">
            <v>3851864.1</v>
          </cell>
          <cell r="H20">
            <v>1654635.6</v>
          </cell>
          <cell r="I20">
            <v>2745438.1</v>
          </cell>
          <cell r="J20">
            <v>2322795.6</v>
          </cell>
          <cell r="K20">
            <v>2745438.1</v>
          </cell>
          <cell r="L20">
            <v>2703678.1</v>
          </cell>
          <cell r="M20">
            <v>3719625.8</v>
          </cell>
          <cell r="N20">
            <v>3843613.4</v>
          </cell>
          <cell r="O20">
            <v>3719625.8</v>
          </cell>
          <cell r="P20">
            <v>3843613.4</v>
          </cell>
        </row>
        <row r="21">
          <cell r="D21" t="str">
            <v>QF March Point Cogen Phase 2</v>
          </cell>
          <cell r="E21">
            <v>2907563.06</v>
          </cell>
          <cell r="F21">
            <v>2634281.46</v>
          </cell>
          <cell r="G21">
            <v>2894801.7</v>
          </cell>
          <cell r="H21">
            <v>2167935.7999999998</v>
          </cell>
          <cell r="I21">
            <v>2260142.6</v>
          </cell>
          <cell r="J21">
            <v>1950091.8</v>
          </cell>
          <cell r="K21">
            <v>2262595.6</v>
          </cell>
          <cell r="L21">
            <v>2343396.1</v>
          </cell>
          <cell r="M21">
            <v>2740931.1</v>
          </cell>
          <cell r="N21">
            <v>2843045.5</v>
          </cell>
          <cell r="O21">
            <v>2686757.6</v>
          </cell>
          <cell r="P21">
            <v>2753737.1</v>
          </cell>
        </row>
        <row r="22">
          <cell r="D22" t="str">
            <v>QF Port Townsend Hydro</v>
          </cell>
          <cell r="F22">
            <v>7896.53</v>
          </cell>
          <cell r="G22">
            <v>6327.3</v>
          </cell>
          <cell r="H22">
            <v>5217.8999999999996</v>
          </cell>
          <cell r="I22">
            <v>4543.1000000000004</v>
          </cell>
          <cell r="J22">
            <v>5180.8999999999996</v>
          </cell>
          <cell r="K22">
            <v>6704.4</v>
          </cell>
          <cell r="L22">
            <v>7187.6</v>
          </cell>
          <cell r="M22">
            <v>5616</v>
          </cell>
          <cell r="N22">
            <v>5171.6000000000004</v>
          </cell>
          <cell r="O22">
            <v>3495</v>
          </cell>
          <cell r="P22">
            <v>4275.6000000000004</v>
          </cell>
        </row>
        <row r="23">
          <cell r="D23" t="str">
            <v>QF Shipp Hutch Creek</v>
          </cell>
          <cell r="F23">
            <v>-7.0000000000000007E-2</v>
          </cell>
          <cell r="G23">
            <v>3622.9</v>
          </cell>
          <cell r="H23">
            <v>2803.2</v>
          </cell>
          <cell r="I23">
            <v>4248.7</v>
          </cell>
          <cell r="J23">
            <v>8237.7000000000007</v>
          </cell>
          <cell r="K23">
            <v>10734.4</v>
          </cell>
          <cell r="L23">
            <v>9017</v>
          </cell>
          <cell r="M23">
            <v>3218.5</v>
          </cell>
          <cell r="N23">
            <v>1798.6</v>
          </cell>
          <cell r="O23">
            <v>13379.8</v>
          </cell>
          <cell r="P23">
            <v>2139.8000000000002</v>
          </cell>
        </row>
        <row r="24">
          <cell r="D24" t="str">
            <v>QF PERC Puyallup</v>
          </cell>
          <cell r="E24">
            <v>46311.78</v>
          </cell>
          <cell r="F24">
            <v>45374.36</v>
          </cell>
          <cell r="G24">
            <v>72015.600000000006</v>
          </cell>
          <cell r="H24">
            <v>62300</v>
          </cell>
          <cell r="I24">
            <v>56783</v>
          </cell>
          <cell r="J24">
            <v>57575</v>
          </cell>
          <cell r="K24">
            <v>63094</v>
          </cell>
          <cell r="L24">
            <v>75161.100000000006</v>
          </cell>
          <cell r="M24">
            <v>67936.3</v>
          </cell>
          <cell r="N24">
            <v>72340</v>
          </cell>
          <cell r="O24">
            <v>67997</v>
          </cell>
          <cell r="P24">
            <v>72771.600000000006</v>
          </cell>
        </row>
        <row r="25">
          <cell r="D25" t="str">
            <v>QF Spokane MSW</v>
          </cell>
          <cell r="E25">
            <v>1289937.6000000001</v>
          </cell>
          <cell r="F25">
            <v>827369.6</v>
          </cell>
          <cell r="G25">
            <v>1243152.3999999999</v>
          </cell>
          <cell r="H25">
            <v>853498.3</v>
          </cell>
          <cell r="I25">
            <v>863971.8</v>
          </cell>
          <cell r="J25">
            <v>694935.2</v>
          </cell>
          <cell r="K25">
            <v>824997.6</v>
          </cell>
          <cell r="L25">
            <v>815666.6</v>
          </cell>
          <cell r="M25">
            <v>1111341.8</v>
          </cell>
          <cell r="N25">
            <v>1061337.3</v>
          </cell>
          <cell r="O25">
            <v>1310610.2</v>
          </cell>
          <cell r="P25">
            <v>1349371.8</v>
          </cell>
        </row>
        <row r="26">
          <cell r="D26" t="str">
            <v>QF Sumas</v>
          </cell>
          <cell r="E26">
            <v>7988458.4400000004</v>
          </cell>
          <cell r="F26">
            <v>7210950.5700000003</v>
          </cell>
          <cell r="G26">
            <v>7946502.4000000004</v>
          </cell>
          <cell r="H26">
            <v>4971531.3</v>
          </cell>
          <cell r="I26">
            <v>4965193.0999999996</v>
          </cell>
          <cell r="J26">
            <v>4029615.3</v>
          </cell>
          <cell r="K26">
            <v>5396484.2000000002</v>
          </cell>
          <cell r="L26">
            <v>5536933.2000000002</v>
          </cell>
          <cell r="M26">
            <v>7506756.5999999996</v>
          </cell>
          <cell r="N26">
            <v>7584124.0999999996</v>
          </cell>
          <cell r="O26">
            <v>7171850.5</v>
          </cell>
          <cell r="P26">
            <v>7382332.7999999998</v>
          </cell>
        </row>
        <row r="27">
          <cell r="D27" t="str">
            <v>QF Sygitowicz</v>
          </cell>
          <cell r="E27">
            <v>6102.78</v>
          </cell>
          <cell r="F27">
            <v>6578.94</v>
          </cell>
          <cell r="G27">
            <v>12648</v>
          </cell>
          <cell r="H27">
            <v>9027.2000000000007</v>
          </cell>
          <cell r="I27">
            <v>3968</v>
          </cell>
          <cell r="J27">
            <v>1736</v>
          </cell>
          <cell r="K27">
            <v>644.79999999999995</v>
          </cell>
          <cell r="L27">
            <v>49.6</v>
          </cell>
          <cell r="M27">
            <v>347.2</v>
          </cell>
          <cell r="N27">
            <v>2430.4</v>
          </cell>
          <cell r="O27">
            <v>5852.8</v>
          </cell>
          <cell r="P27">
            <v>10168</v>
          </cell>
        </row>
        <row r="28">
          <cell r="D28" t="str">
            <v>QF Tenaska</v>
          </cell>
          <cell r="E28">
            <v>9526760.7899999991</v>
          </cell>
          <cell r="F28">
            <v>9103545.4299999997</v>
          </cell>
          <cell r="G28">
            <v>10976058.9</v>
          </cell>
          <cell r="H28">
            <v>8534090.6999999993</v>
          </cell>
          <cell r="I28">
            <v>1770019.9</v>
          </cell>
          <cell r="J28">
            <v>9059685.4000000004</v>
          </cell>
          <cell r="K28">
            <v>10507392</v>
          </cell>
          <cell r="L28">
            <v>11468167.4</v>
          </cell>
          <cell r="M28">
            <v>10854333.6</v>
          </cell>
          <cell r="N28">
            <v>11297442.800000001</v>
          </cell>
          <cell r="O28">
            <v>10313631.4</v>
          </cell>
          <cell r="P28">
            <v>10888598.9</v>
          </cell>
        </row>
        <row r="29">
          <cell r="D29" t="str">
            <v>QF Twin Falls</v>
          </cell>
          <cell r="E29">
            <v>661530</v>
          </cell>
          <cell r="F29">
            <v>374700</v>
          </cell>
          <cell r="G29">
            <v>507027.3</v>
          </cell>
          <cell r="H29">
            <v>606784.1</v>
          </cell>
          <cell r="I29">
            <v>839734.1</v>
          </cell>
          <cell r="J29">
            <v>726668.2</v>
          </cell>
          <cell r="K29">
            <v>309354.5</v>
          </cell>
          <cell r="L29">
            <v>43186.400000000001</v>
          </cell>
          <cell r="M29">
            <v>14175</v>
          </cell>
          <cell r="N29">
            <v>145002.29999999999</v>
          </cell>
          <cell r="O29">
            <v>368795.5</v>
          </cell>
          <cell r="P29">
            <v>604288.6</v>
          </cell>
        </row>
        <row r="30">
          <cell r="D30" t="str">
            <v>QF Weeks Falls</v>
          </cell>
          <cell r="F30">
            <v>62790</v>
          </cell>
          <cell r="G30">
            <v>77757.3</v>
          </cell>
          <cell r="H30">
            <v>104026.4</v>
          </cell>
          <cell r="I30">
            <v>160430.5</v>
          </cell>
          <cell r="J30">
            <v>142217.70000000001</v>
          </cell>
          <cell r="K30">
            <v>56749.1</v>
          </cell>
          <cell r="L30">
            <v>21259.1</v>
          </cell>
          <cell r="M30">
            <v>868.6</v>
          </cell>
          <cell r="N30">
            <v>25591.4</v>
          </cell>
          <cell r="O30">
            <v>68860.899999999994</v>
          </cell>
          <cell r="P30">
            <v>106851.8</v>
          </cell>
        </row>
        <row r="31">
          <cell r="D31" t="str">
            <v>Skookumchuck</v>
          </cell>
          <cell r="E31">
            <v>5683.2</v>
          </cell>
          <cell r="F31">
            <v>5924.2</v>
          </cell>
        </row>
        <row r="32">
          <cell r="D32" t="str">
            <v>Supplemental Entitl Cap</v>
          </cell>
          <cell r="E32">
            <v>8880</v>
          </cell>
          <cell r="F32">
            <v>8880</v>
          </cell>
          <cell r="G32">
            <v>9000</v>
          </cell>
          <cell r="H32">
            <v>8000</v>
          </cell>
          <cell r="I32">
            <v>8000</v>
          </cell>
          <cell r="J32">
            <v>8000</v>
          </cell>
          <cell r="K32">
            <v>8000</v>
          </cell>
          <cell r="L32">
            <v>8000</v>
          </cell>
          <cell r="M32">
            <v>8000</v>
          </cell>
          <cell r="N32">
            <v>8000</v>
          </cell>
          <cell r="O32">
            <v>8000</v>
          </cell>
          <cell r="P32">
            <v>8000</v>
          </cell>
        </row>
        <row r="33">
          <cell r="D33" t="str">
            <v>WNP-3 BPA Exchange Power</v>
          </cell>
          <cell r="E33">
            <v>2229461</v>
          </cell>
          <cell r="F33">
            <v>2014539</v>
          </cell>
          <cell r="G33">
            <v>1100700</v>
          </cell>
          <cell r="H33">
            <v>1066000</v>
          </cell>
          <cell r="I33">
            <v>0</v>
          </cell>
          <cell r="J33">
            <v>0</v>
          </cell>
          <cell r="K33">
            <v>0</v>
          </cell>
          <cell r="L33">
            <v>0</v>
          </cell>
          <cell r="M33">
            <v>0</v>
          </cell>
          <cell r="N33">
            <v>0</v>
          </cell>
          <cell r="O33">
            <v>2179400</v>
          </cell>
          <cell r="P33">
            <v>2251800</v>
          </cell>
        </row>
        <row r="34">
          <cell r="D34" t="str">
            <v>WWP Contract 15 yr</v>
          </cell>
          <cell r="E34">
            <v>441032</v>
          </cell>
          <cell r="F34">
            <v>385862.40000000002</v>
          </cell>
          <cell r="G34">
            <v>428056.6</v>
          </cell>
          <cell r="H34">
            <v>572544.80000000005</v>
          </cell>
          <cell r="I34">
            <v>592452.5</v>
          </cell>
          <cell r="J34">
            <v>573341.1</v>
          </cell>
          <cell r="K34">
            <v>592452.5</v>
          </cell>
          <cell r="L34">
            <v>592452.5</v>
          </cell>
          <cell r="M34">
            <v>573341.1</v>
          </cell>
          <cell r="N34">
            <v>593248.80000000005</v>
          </cell>
          <cell r="O34">
            <v>573341.1</v>
          </cell>
          <cell r="P34">
            <v>592452.5</v>
          </cell>
        </row>
        <row r="35">
          <cell r="D35" t="str">
            <v>WNP3 Return</v>
          </cell>
          <cell r="G35">
            <v>0</v>
          </cell>
          <cell r="H35">
            <v>0</v>
          </cell>
          <cell r="I35">
            <v>0</v>
          </cell>
          <cell r="J35">
            <v>0</v>
          </cell>
          <cell r="K35">
            <v>0</v>
          </cell>
          <cell r="L35">
            <v>0</v>
          </cell>
          <cell r="M35">
            <v>0</v>
          </cell>
          <cell r="N35">
            <v>0</v>
          </cell>
          <cell r="O35">
            <v>0</v>
          </cell>
          <cell r="P35">
            <v>0</v>
          </cell>
        </row>
        <row r="36">
          <cell r="D36" t="str">
            <v>Secondary Purchase</v>
          </cell>
          <cell r="E36">
            <v>20585359.440000001</v>
          </cell>
          <cell r="F36">
            <v>13888070.574999999</v>
          </cell>
          <cell r="G36">
            <v>8195084.0599999996</v>
          </cell>
          <cell r="H36">
            <v>2314000</v>
          </cell>
          <cell r="I36">
            <v>0</v>
          </cell>
          <cell r="J36">
            <v>0</v>
          </cell>
          <cell r="K36">
            <v>0</v>
          </cell>
          <cell r="L36">
            <v>0</v>
          </cell>
          <cell r="M36">
            <v>2510825.02</v>
          </cell>
          <cell r="N36">
            <v>179218.68</v>
          </cell>
          <cell r="O36">
            <v>2666500</v>
          </cell>
          <cell r="P36">
            <v>6646236</v>
          </cell>
        </row>
        <row r="37">
          <cell r="D37" t="str">
            <v>Secondary Sales</v>
          </cell>
          <cell r="E37">
            <v>-9672661</v>
          </cell>
          <cell r="F37">
            <v>-8805361.1400000006</v>
          </cell>
          <cell r="G37">
            <v>-4892268.8</v>
          </cell>
          <cell r="H37">
            <v>-5717742.7000000104</v>
          </cell>
          <cell r="I37">
            <v>-2437888.94</v>
          </cell>
          <cell r="J37">
            <v>-6003885.6100000003</v>
          </cell>
          <cell r="K37">
            <v>-12206586.67</v>
          </cell>
          <cell r="L37">
            <v>-7344071.4500000002</v>
          </cell>
          <cell r="M37">
            <v>-1606725.15</v>
          </cell>
          <cell r="N37">
            <v>-1606417.44</v>
          </cell>
          <cell r="O37">
            <v>-3902278.3600000101</v>
          </cell>
          <cell r="P37">
            <v>0</v>
          </cell>
        </row>
        <row r="38">
          <cell r="D38" t="str">
            <v>Broker Fees</v>
          </cell>
          <cell r="E38">
            <v>16723</v>
          </cell>
          <cell r="G38">
            <v>27768.916666666701</v>
          </cell>
          <cell r="H38">
            <v>27768.916666666701</v>
          </cell>
          <cell r="I38">
            <v>27768.916666666701</v>
          </cell>
          <cell r="J38">
            <v>27768.916666666701</v>
          </cell>
          <cell r="K38">
            <v>27768.916666666701</v>
          </cell>
          <cell r="L38">
            <v>27768.916666666701</v>
          </cell>
          <cell r="M38">
            <v>27768.916666666701</v>
          </cell>
          <cell r="N38">
            <v>27768.916666666701</v>
          </cell>
          <cell r="O38">
            <v>27768.916666666701</v>
          </cell>
          <cell r="P38">
            <v>27768.916666666701</v>
          </cell>
        </row>
        <row r="39">
          <cell r="D39" t="str">
            <v>Interchange</v>
          </cell>
          <cell r="E39">
            <v>-437722.18</v>
          </cell>
          <cell r="F39">
            <v>-705885.98</v>
          </cell>
          <cell r="G39">
            <v>-337400</v>
          </cell>
          <cell r="H39">
            <v>-350000</v>
          </cell>
          <cell r="I39">
            <v>-350000</v>
          </cell>
          <cell r="J39">
            <v>-350000</v>
          </cell>
          <cell r="K39">
            <v>-350000</v>
          </cell>
          <cell r="L39">
            <v>-350000</v>
          </cell>
          <cell r="M39">
            <v>-350000</v>
          </cell>
          <cell r="N39">
            <v>-350000</v>
          </cell>
          <cell r="O39">
            <v>-350000</v>
          </cell>
          <cell r="P39">
            <v>-350000</v>
          </cell>
        </row>
        <row r="40">
          <cell r="D40" t="str">
            <v>Wheeling by Others</v>
          </cell>
          <cell r="E40">
            <v>3160371</v>
          </cell>
          <cell r="F40">
            <v>3273882.76</v>
          </cell>
          <cell r="G40">
            <v>3546816</v>
          </cell>
          <cell r="H40">
            <v>3546816</v>
          </cell>
          <cell r="I40">
            <v>3546816</v>
          </cell>
          <cell r="J40">
            <v>3546816</v>
          </cell>
          <cell r="K40">
            <v>3546816</v>
          </cell>
          <cell r="L40">
            <v>3546816</v>
          </cell>
          <cell r="M40">
            <v>3638755</v>
          </cell>
          <cell r="N40">
            <v>3546591</v>
          </cell>
          <cell r="O40">
            <v>3546591</v>
          </cell>
          <cell r="P40">
            <v>3546591</v>
          </cell>
        </row>
        <row r="41">
          <cell r="D41" t="str">
            <v>Colstrip 1&amp;2 Fixed Coal</v>
          </cell>
          <cell r="E41">
            <v>137424.5</v>
          </cell>
          <cell r="F41">
            <v>137424.5</v>
          </cell>
          <cell r="G41">
            <v>225096.5</v>
          </cell>
          <cell r="H41">
            <v>225096.5</v>
          </cell>
          <cell r="I41">
            <v>225096.5</v>
          </cell>
          <cell r="J41">
            <v>225096.5</v>
          </cell>
          <cell r="K41">
            <v>225096.5</v>
          </cell>
          <cell r="L41">
            <v>225096.5</v>
          </cell>
          <cell r="M41">
            <v>225096.5</v>
          </cell>
          <cell r="N41">
            <v>225096.5</v>
          </cell>
          <cell r="O41">
            <v>225096.5</v>
          </cell>
          <cell r="P41">
            <v>225096.5</v>
          </cell>
        </row>
        <row r="42">
          <cell r="D42" t="str">
            <v>Colstrip 3&amp;4 Fixed Coal</v>
          </cell>
          <cell r="E42">
            <v>243500.04</v>
          </cell>
          <cell r="F42">
            <v>-63960.67</v>
          </cell>
          <cell r="G42">
            <v>274940.40000000002</v>
          </cell>
          <cell r="H42">
            <v>274940.40000000002</v>
          </cell>
          <cell r="I42">
            <v>274940.40000000002</v>
          </cell>
          <cell r="J42">
            <v>274940.40000000002</v>
          </cell>
          <cell r="K42">
            <v>274940.40000000002</v>
          </cell>
          <cell r="L42">
            <v>274940.40000000002</v>
          </cell>
          <cell r="M42">
            <v>274940.40000000002</v>
          </cell>
          <cell r="N42">
            <v>274940.40000000002</v>
          </cell>
          <cell r="O42">
            <v>274940.40000000002</v>
          </cell>
          <cell r="P42">
            <v>274940.40000000002</v>
          </cell>
        </row>
        <row r="43">
          <cell r="D43" t="str">
            <v>New Turbines Fixed Fuel</v>
          </cell>
          <cell r="G43">
            <v>28489</v>
          </cell>
          <cell r="H43">
            <v>28489</v>
          </cell>
          <cell r="I43">
            <v>28489</v>
          </cell>
          <cell r="J43">
            <v>28489</v>
          </cell>
          <cell r="K43">
            <v>28489</v>
          </cell>
          <cell r="L43">
            <v>28489</v>
          </cell>
          <cell r="M43">
            <v>28489</v>
          </cell>
          <cell r="N43">
            <v>28489</v>
          </cell>
          <cell r="O43">
            <v>28489</v>
          </cell>
          <cell r="P43">
            <v>28489</v>
          </cell>
        </row>
        <row r="44">
          <cell r="D44" t="str">
            <v>Colstrip 1&amp;2 Fuel Other</v>
          </cell>
          <cell r="E44">
            <v>95973.19</v>
          </cell>
          <cell r="F44">
            <v>64406.42</v>
          </cell>
        </row>
        <row r="45">
          <cell r="D45" t="str">
            <v>Colstrip 3&amp;4 Fuel Other</v>
          </cell>
          <cell r="E45">
            <v>282295.84000000003</v>
          </cell>
          <cell r="F45">
            <v>26024.7</v>
          </cell>
        </row>
        <row r="46">
          <cell r="D46" t="str">
            <v>CT Pipeline</v>
          </cell>
          <cell r="G46">
            <v>127928.2</v>
          </cell>
          <cell r="H46">
            <v>127928.2</v>
          </cell>
          <cell r="I46">
            <v>127928.2</v>
          </cell>
          <cell r="J46">
            <v>127928.2</v>
          </cell>
          <cell r="K46">
            <v>127928.2</v>
          </cell>
          <cell r="L46">
            <v>127928.2</v>
          </cell>
          <cell r="M46">
            <v>127928.2</v>
          </cell>
          <cell r="N46">
            <v>127928.2</v>
          </cell>
          <cell r="O46">
            <v>127928.2</v>
          </cell>
          <cell r="P46">
            <v>127928.2</v>
          </cell>
        </row>
        <row r="47">
          <cell r="D47" t="str">
            <v>Shaping &amp; Transmission Arb</v>
          </cell>
          <cell r="G47">
            <v>0</v>
          </cell>
          <cell r="H47">
            <v>0</v>
          </cell>
          <cell r="I47">
            <v>0</v>
          </cell>
          <cell r="J47">
            <v>0</v>
          </cell>
          <cell r="K47">
            <v>0</v>
          </cell>
          <cell r="L47">
            <v>0</v>
          </cell>
          <cell r="M47">
            <v>0</v>
          </cell>
          <cell r="N47">
            <v>0</v>
          </cell>
          <cell r="O47">
            <v>0</v>
          </cell>
          <cell r="P47">
            <v>0</v>
          </cell>
        </row>
        <row r="48">
          <cell r="D48" t="str">
            <v>MEGA Benefits</v>
          </cell>
          <cell r="G48">
            <v>0</v>
          </cell>
          <cell r="H48">
            <v>0</v>
          </cell>
          <cell r="I48">
            <v>0</v>
          </cell>
          <cell r="J48">
            <v>0</v>
          </cell>
          <cell r="K48">
            <v>0</v>
          </cell>
          <cell r="L48">
            <v>0</v>
          </cell>
          <cell r="M48">
            <v>0</v>
          </cell>
          <cell r="N48">
            <v>0</v>
          </cell>
          <cell r="O48">
            <v>0</v>
          </cell>
          <cell r="P48">
            <v>0</v>
          </cell>
        </row>
        <row r="49">
          <cell r="D49" t="str">
            <v>Hedging Costs</v>
          </cell>
          <cell r="G49">
            <v>0</v>
          </cell>
          <cell r="H49">
            <v>0</v>
          </cell>
          <cell r="I49">
            <v>0</v>
          </cell>
          <cell r="J49">
            <v>0</v>
          </cell>
          <cell r="K49">
            <v>0</v>
          </cell>
          <cell r="L49">
            <v>0</v>
          </cell>
          <cell r="M49">
            <v>0</v>
          </cell>
          <cell r="N49">
            <v>0</v>
          </cell>
          <cell r="O49">
            <v>0</v>
          </cell>
          <cell r="P49">
            <v>0</v>
          </cell>
        </row>
        <row r="50">
          <cell r="D50" t="str">
            <v>Contract Restructure</v>
          </cell>
          <cell r="G50">
            <v>0</v>
          </cell>
          <cell r="H50">
            <v>0</v>
          </cell>
          <cell r="I50">
            <v>0</v>
          </cell>
          <cell r="J50">
            <v>0</v>
          </cell>
          <cell r="K50">
            <v>0</v>
          </cell>
          <cell r="L50">
            <v>0</v>
          </cell>
          <cell r="M50">
            <v>0</v>
          </cell>
          <cell r="N50">
            <v>0</v>
          </cell>
          <cell r="O50">
            <v>0</v>
          </cell>
          <cell r="P50">
            <v>0</v>
          </cell>
        </row>
        <row r="51">
          <cell r="D51" t="str">
            <v>Douglas Settlement</v>
          </cell>
          <cell r="G51">
            <v>0</v>
          </cell>
          <cell r="H51">
            <v>0</v>
          </cell>
          <cell r="I51">
            <v>0</v>
          </cell>
          <cell r="J51">
            <v>0</v>
          </cell>
          <cell r="K51">
            <v>0</v>
          </cell>
          <cell r="L51">
            <v>-1700000</v>
          </cell>
          <cell r="M51">
            <v>0</v>
          </cell>
          <cell r="N51">
            <v>0</v>
          </cell>
          <cell r="O51">
            <v>0</v>
          </cell>
          <cell r="P51">
            <v>0</v>
          </cell>
        </row>
        <row r="52">
          <cell r="D52" t="str">
            <v>BEP Amort</v>
          </cell>
          <cell r="E52">
            <v>293885</v>
          </cell>
          <cell r="F52">
            <v>293885</v>
          </cell>
          <cell r="G52">
            <v>293885</v>
          </cell>
          <cell r="H52">
            <v>293885</v>
          </cell>
          <cell r="I52">
            <v>293885</v>
          </cell>
          <cell r="J52">
            <v>293885</v>
          </cell>
          <cell r="K52">
            <v>293885</v>
          </cell>
          <cell r="L52">
            <v>293885</v>
          </cell>
          <cell r="M52">
            <v>293885</v>
          </cell>
          <cell r="N52">
            <v>293885</v>
          </cell>
          <cell r="O52">
            <v>293885</v>
          </cell>
          <cell r="P52">
            <v>293885</v>
          </cell>
        </row>
        <row r="53">
          <cell r="D53" t="str">
            <v>Other Power Costs</v>
          </cell>
          <cell r="E53">
            <v>559525.51</v>
          </cell>
          <cell r="F53">
            <v>575530.92000000004</v>
          </cell>
          <cell r="G53">
            <v>616104.14250000007</v>
          </cell>
          <cell r="H53">
            <v>616104.14250000007</v>
          </cell>
          <cell r="I53">
            <v>616104.14250000007</v>
          </cell>
          <cell r="J53">
            <v>616104.14250000007</v>
          </cell>
          <cell r="K53">
            <v>616104.14250000007</v>
          </cell>
          <cell r="L53">
            <v>616104.14250000007</v>
          </cell>
          <cell r="M53">
            <v>616104.14250000007</v>
          </cell>
          <cell r="N53">
            <v>616104.14250000007</v>
          </cell>
          <cell r="O53">
            <v>616104.14250000007</v>
          </cell>
          <cell r="P53">
            <v>616104.14250000007</v>
          </cell>
        </row>
        <row r="54">
          <cell r="D54" t="str">
            <v>NonCore Gas</v>
          </cell>
          <cell r="G54">
            <v>6517750</v>
          </cell>
          <cell r="H54">
            <v>268650</v>
          </cell>
          <cell r="I54">
            <v>280705</v>
          </cell>
          <cell r="J54">
            <v>277650</v>
          </cell>
          <cell r="K54">
            <v>268305</v>
          </cell>
          <cell r="L54">
            <v>249705</v>
          </cell>
          <cell r="M54">
            <v>241650</v>
          </cell>
          <cell r="N54">
            <v>243505</v>
          </cell>
          <cell r="O54">
            <v>-4350</v>
          </cell>
          <cell r="P54">
            <v>-140895</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sheetName val="Manual"/>
      <sheetName val="FAQ"/>
      <sheetName val="Questionnaire"/>
      <sheetName val="GE Data"/>
      <sheetName val="Customer Data"/>
      <sheetName val="PartsFlow"/>
      <sheetName val="Offer Comp."/>
      <sheetName val="Self Perf. Chart"/>
      <sheetName val="Accumulated Offer"/>
      <sheetName val="YearByYear"/>
      <sheetName val="Self-Perf Itemization"/>
      <sheetName val="Offer Comp. Chart"/>
      <sheetName val="Questionnaire_Output"/>
      <sheetName val="PartsDataTable"/>
    </sheetNames>
    <sheetDataSet>
      <sheetData sheetId="0" refreshError="1"/>
      <sheetData sheetId="1" refreshError="1"/>
      <sheetData sheetId="2" refreshError="1"/>
      <sheetData sheetId="3" refreshError="1"/>
      <sheetData sheetId="4" refreshError="1">
        <row r="67">
          <cell r="F67">
            <v>0</v>
          </cell>
        </row>
      </sheetData>
      <sheetData sheetId="5" refreshError="1">
        <row r="10">
          <cell r="F10">
            <v>2007</v>
          </cell>
        </row>
        <row r="11">
          <cell r="F11" t="str">
            <v>Q2</v>
          </cell>
        </row>
        <row r="12">
          <cell r="F12">
            <v>10</v>
          </cell>
        </row>
        <row r="13">
          <cell r="F13">
            <v>1</v>
          </cell>
        </row>
        <row r="14">
          <cell r="F14">
            <v>0</v>
          </cell>
        </row>
        <row r="20">
          <cell r="F20" t="str">
            <v>Hours</v>
          </cell>
        </row>
        <row r="48">
          <cell r="F48">
            <v>12000</v>
          </cell>
        </row>
        <row r="49">
          <cell r="F49">
            <v>24000</v>
          </cell>
        </row>
        <row r="50">
          <cell r="F50">
            <v>48000</v>
          </cell>
        </row>
        <row r="57">
          <cell r="B57" t="str">
            <v>Turbine Identification</v>
          </cell>
        </row>
        <row r="58">
          <cell r="C58">
            <v>4000</v>
          </cell>
          <cell r="E58">
            <v>12000</v>
          </cell>
          <cell r="F58">
            <v>0</v>
          </cell>
          <cell r="G58">
            <v>0</v>
          </cell>
          <cell r="H58">
            <v>0</v>
          </cell>
          <cell r="I58" t="str">
            <v>Yes</v>
          </cell>
        </row>
        <row r="59">
          <cell r="I59" t="str">
            <v>Yes</v>
          </cell>
        </row>
        <row r="60">
          <cell r="I60" t="str">
            <v>Yes</v>
          </cell>
        </row>
        <row r="61">
          <cell r="I61" t="str">
            <v>Yes</v>
          </cell>
        </row>
        <row r="62">
          <cell r="I62" t="str">
            <v>Yes</v>
          </cell>
        </row>
        <row r="63">
          <cell r="I63" t="str">
            <v>Yes</v>
          </cell>
        </row>
        <row r="64">
          <cell r="I64" t="str">
            <v>Yes</v>
          </cell>
        </row>
        <row r="65">
          <cell r="I65" t="str">
            <v>Yes</v>
          </cell>
        </row>
        <row r="68">
          <cell r="B68" t="str">
            <v>Enter by how many gas turbines the steam turbines(s) get fed and select with which gas turbine the outage should be performed.</v>
          </cell>
        </row>
        <row r="70">
          <cell r="B70" t="str">
            <v>Steam Turbine History</v>
          </cell>
        </row>
        <row r="72">
          <cell r="D72" t="str">
            <v>Steam Turbine</v>
          </cell>
          <cell r="E72" t="str">
            <v>Fed by how many Gas Turbines?</v>
          </cell>
          <cell r="F72" t="str">
            <v>Outage with which GT?</v>
          </cell>
        </row>
        <row r="73">
          <cell r="D73" t="str">
            <v>Steam Turbine 1</v>
          </cell>
          <cell r="E73">
            <v>1</v>
          </cell>
          <cell r="F73">
            <v>297760</v>
          </cell>
        </row>
        <row r="74">
          <cell r="D74" t="str">
            <v>Steam Turbine 2</v>
          </cell>
        </row>
        <row r="75">
          <cell r="D75" t="str">
            <v>Steam Turbine 3</v>
          </cell>
        </row>
        <row r="76">
          <cell r="D76" t="str">
            <v>Steam Turbine 4</v>
          </cell>
        </row>
        <row r="77">
          <cell r="D77" t="str">
            <v>Steam Turbine 5</v>
          </cell>
        </row>
        <row r="78">
          <cell r="D78" t="str">
            <v>Steam Turbine 6</v>
          </cell>
        </row>
        <row r="79">
          <cell r="D79" t="str">
            <v>Steam Turbine 7</v>
          </cell>
        </row>
        <row r="80">
          <cell r="D80" t="str">
            <v>Steam Turbine 8</v>
          </cell>
        </row>
        <row r="81">
          <cell r="G81">
            <v>1</v>
          </cell>
        </row>
        <row r="88">
          <cell r="I88">
            <v>37440</v>
          </cell>
        </row>
        <row r="92">
          <cell r="B92" t="str">
            <v>10P ST MINOR PARTS &amp; CONS.</v>
          </cell>
        </row>
        <row r="96">
          <cell r="B96" t="str">
            <v>20P ST MINOR PARTS &amp; CONS.</v>
          </cell>
        </row>
        <row r="100">
          <cell r="B100" t="str">
            <v>30P ST MINOR PARTS &amp; CONS.</v>
          </cell>
        </row>
        <row r="104">
          <cell r="B104" t="str">
            <v>40P ST MINOR PARTS &amp; CONS.</v>
          </cell>
          <cell r="C104" t="str">
            <v>n/a</v>
          </cell>
          <cell r="E104" t="str">
            <v>n/a</v>
          </cell>
        </row>
        <row r="105">
          <cell r="C105" t="str">
            <v>n/a</v>
          </cell>
          <cell r="E105" t="str">
            <v>n/a</v>
          </cell>
        </row>
        <row r="109">
          <cell r="C109">
            <v>0</v>
          </cell>
          <cell r="E109">
            <v>4</v>
          </cell>
        </row>
        <row r="110">
          <cell r="C110">
            <v>0</v>
          </cell>
          <cell r="E110">
            <v>3</v>
          </cell>
        </row>
        <row r="111">
          <cell r="C111">
            <v>0</v>
          </cell>
          <cell r="E111">
            <v>3</v>
          </cell>
        </row>
        <row r="112">
          <cell r="C112">
            <v>0</v>
          </cell>
          <cell r="E112">
            <v>3</v>
          </cell>
        </row>
        <row r="114">
          <cell r="C114">
            <v>0</v>
          </cell>
          <cell r="E114">
            <v>3</v>
          </cell>
        </row>
        <row r="115">
          <cell r="C115">
            <v>0</v>
          </cell>
          <cell r="E115">
            <v>3</v>
          </cell>
        </row>
        <row r="116">
          <cell r="B116" t="str">
            <v>BUCKETS: STAGE 3</v>
          </cell>
          <cell r="C116">
            <v>0</v>
          </cell>
          <cell r="D116">
            <v>3</v>
          </cell>
          <cell r="E116">
            <v>3</v>
          </cell>
          <cell r="F116">
            <v>251552</v>
          </cell>
          <cell r="G116">
            <v>251552</v>
          </cell>
          <cell r="H116">
            <v>2520493.6</v>
          </cell>
          <cell r="I116">
            <v>2520493.6</v>
          </cell>
        </row>
        <row r="117">
          <cell r="C117">
            <v>0</v>
          </cell>
          <cell r="E117">
            <v>2</v>
          </cell>
        </row>
        <row r="118">
          <cell r="C118">
            <v>0</v>
          </cell>
          <cell r="E118">
            <v>2</v>
          </cell>
        </row>
        <row r="119">
          <cell r="B119" t="str">
            <v>NOZZLES: STAGE 3</v>
          </cell>
          <cell r="C119">
            <v>0</v>
          </cell>
          <cell r="D119">
            <v>3</v>
          </cell>
          <cell r="E119">
            <v>3</v>
          </cell>
          <cell r="F119">
            <v>56864</v>
          </cell>
          <cell r="G119">
            <v>56864</v>
          </cell>
          <cell r="H119">
            <v>1642250.4000000001</v>
          </cell>
          <cell r="I119">
            <v>1642250.4000000001</v>
          </cell>
        </row>
        <row r="120">
          <cell r="C120">
            <v>0</v>
          </cell>
          <cell r="E120">
            <v>2</v>
          </cell>
        </row>
        <row r="121">
          <cell r="C121">
            <v>0</v>
          </cell>
          <cell r="E121">
            <v>2</v>
          </cell>
        </row>
        <row r="122">
          <cell r="B122" t="str">
            <v>SHROUDS: STAGE 3</v>
          </cell>
          <cell r="C122">
            <v>0</v>
          </cell>
          <cell r="D122">
            <v>3</v>
          </cell>
          <cell r="E122">
            <v>3</v>
          </cell>
          <cell r="F122">
            <v>73159.199999999997</v>
          </cell>
          <cell r="G122">
            <v>73159.199999999997</v>
          </cell>
          <cell r="H122">
            <v>467299.2</v>
          </cell>
          <cell r="I122">
            <v>467299.2</v>
          </cell>
        </row>
        <row r="132">
          <cell r="B132" t="str">
            <v>FUEL NOZZLE ASMBY</v>
          </cell>
        </row>
        <row r="133">
          <cell r="B133" t="str">
            <v>COMBUSTION LINERS</v>
          </cell>
        </row>
        <row r="134">
          <cell r="B134" t="str">
            <v>TRANSITION PIECES</v>
          </cell>
        </row>
        <row r="135">
          <cell r="B135" t="str">
            <v>FUEL NOZZLE TIPS</v>
          </cell>
        </row>
        <row r="137">
          <cell r="B137" t="str">
            <v>BUCKETS: STAGE 1</v>
          </cell>
        </row>
        <row r="138">
          <cell r="B138" t="str">
            <v>BUCKETS: STAGE 2</v>
          </cell>
        </row>
        <row r="139">
          <cell r="B139" t="str">
            <v>BUCKETS: STAGE 3</v>
          </cell>
          <cell r="C139" t="str">
            <v>Leave in GT</v>
          </cell>
          <cell r="D139" t="str">
            <v>Repair</v>
          </cell>
          <cell r="E139" t="str">
            <v>Repair</v>
          </cell>
          <cell r="F139" t="str">
            <v>Repair</v>
          </cell>
          <cell r="G139" t="str">
            <v>Repair</v>
          </cell>
          <cell r="H139" t="str">
            <v>Repair</v>
          </cell>
          <cell r="I139" t="str">
            <v>Repair</v>
          </cell>
        </row>
        <row r="140">
          <cell r="B140" t="str">
            <v>NOZZLES: STAGE 1</v>
          </cell>
        </row>
        <row r="141">
          <cell r="B141" t="str">
            <v>NOZZLES: STAGE 2</v>
          </cell>
        </row>
        <row r="142">
          <cell r="B142" t="str">
            <v>NOZZLES: STAGE 3</v>
          </cell>
          <cell r="C142" t="str">
            <v>Leave in GT</v>
          </cell>
          <cell r="D142" t="str">
            <v>Repair</v>
          </cell>
          <cell r="E142" t="str">
            <v>Repair</v>
          </cell>
          <cell r="F142" t="str">
            <v>Repair</v>
          </cell>
          <cell r="G142" t="str">
            <v>Repair</v>
          </cell>
          <cell r="H142" t="str">
            <v>Repair</v>
          </cell>
          <cell r="I142" t="str">
            <v>Repair</v>
          </cell>
        </row>
        <row r="143">
          <cell r="B143" t="str">
            <v>SHROUDS: STAGE 1</v>
          </cell>
        </row>
        <row r="144">
          <cell r="B144" t="str">
            <v>SHROUDS: STAGE 2</v>
          </cell>
        </row>
        <row r="145">
          <cell r="B145" t="str">
            <v>SHROUDS: STAGE 3</v>
          </cell>
          <cell r="C145" t="str">
            <v>Leave in GT</v>
          </cell>
          <cell r="D145" t="str">
            <v>Repair</v>
          </cell>
          <cell r="E145" t="str">
            <v>Repair</v>
          </cell>
          <cell r="F145" t="str">
            <v>Repair</v>
          </cell>
          <cell r="G145" t="str">
            <v>Repair</v>
          </cell>
          <cell r="H145" t="str">
            <v>Repair</v>
          </cell>
          <cell r="I145" t="str">
            <v>Repair</v>
          </cell>
        </row>
        <row r="152">
          <cell r="I152" t="str">
            <v>BUCKETS: STAGE 3</v>
          </cell>
        </row>
        <row r="153">
          <cell r="B153" t="str">
            <v>Total Intervals</v>
          </cell>
          <cell r="I153">
            <v>3</v>
          </cell>
        </row>
        <row r="154">
          <cell r="I154">
            <v>0</v>
          </cell>
        </row>
        <row r="161">
          <cell r="B161">
            <v>0</v>
          </cell>
        </row>
        <row r="162">
          <cell r="B162" t="str">
            <v>Inventory 1</v>
          </cell>
          <cell r="C162">
            <v>0</v>
          </cell>
          <cell r="D162">
            <v>0</v>
          </cell>
          <cell r="E162">
            <v>0</v>
          </cell>
          <cell r="F162">
            <v>0</v>
          </cell>
          <cell r="G162" t="str">
            <v>No Part</v>
          </cell>
          <cell r="H162" t="str">
            <v>No Part</v>
          </cell>
          <cell r="I162" t="str">
            <v>No Part</v>
          </cell>
        </row>
        <row r="163">
          <cell r="C163" t="str">
            <v>No Part</v>
          </cell>
          <cell r="D163" t="str">
            <v>No Part</v>
          </cell>
          <cell r="E163" t="str">
            <v>No Part</v>
          </cell>
          <cell r="F163" t="str">
            <v>No Part</v>
          </cell>
          <cell r="G163" t="str">
            <v>No Part</v>
          </cell>
          <cell r="H163" t="str">
            <v>No Part</v>
          </cell>
          <cell r="I163" t="str">
            <v>No Part</v>
          </cell>
        </row>
        <row r="164">
          <cell r="C164" t="str">
            <v>No Part</v>
          </cell>
          <cell r="D164" t="str">
            <v>No Part</v>
          </cell>
          <cell r="E164" t="str">
            <v>No Part</v>
          </cell>
          <cell r="F164" t="str">
            <v>No Part</v>
          </cell>
          <cell r="G164" t="str">
            <v>No Part</v>
          </cell>
          <cell r="H164" t="str">
            <v>No Part</v>
          </cell>
          <cell r="I164" t="str">
            <v>No Part</v>
          </cell>
        </row>
        <row r="165">
          <cell r="C165" t="str">
            <v>No Part</v>
          </cell>
          <cell r="D165" t="str">
            <v>No Part</v>
          </cell>
          <cell r="E165" t="str">
            <v>No Part</v>
          </cell>
          <cell r="F165" t="str">
            <v>No Part</v>
          </cell>
          <cell r="G165" t="str">
            <v>No Part</v>
          </cell>
          <cell r="H165" t="str">
            <v>No Part</v>
          </cell>
          <cell r="I165" t="str">
            <v>No Part</v>
          </cell>
        </row>
        <row r="166">
          <cell r="C166" t="str">
            <v>No Part</v>
          </cell>
          <cell r="D166" t="str">
            <v>No Part</v>
          </cell>
          <cell r="E166" t="str">
            <v>No Part</v>
          </cell>
          <cell r="F166" t="str">
            <v>No Part</v>
          </cell>
          <cell r="G166" t="str">
            <v>No Part</v>
          </cell>
          <cell r="H166" t="str">
            <v>No Part</v>
          </cell>
          <cell r="I166" t="str">
            <v>No Part</v>
          </cell>
        </row>
        <row r="167">
          <cell r="C167" t="str">
            <v>No Part</v>
          </cell>
          <cell r="D167" t="str">
            <v>No Part</v>
          </cell>
          <cell r="E167" t="str">
            <v>No Part</v>
          </cell>
          <cell r="F167" t="str">
            <v>No Part</v>
          </cell>
          <cell r="G167" t="str">
            <v>No Part</v>
          </cell>
          <cell r="H167" t="str">
            <v>No Part</v>
          </cell>
          <cell r="I167" t="str">
            <v>No Part</v>
          </cell>
        </row>
        <row r="168">
          <cell r="C168" t="str">
            <v>No Part</v>
          </cell>
          <cell r="D168" t="str">
            <v>No Part</v>
          </cell>
          <cell r="E168" t="str">
            <v>No Part</v>
          </cell>
          <cell r="F168" t="str">
            <v>No Part</v>
          </cell>
          <cell r="G168" t="str">
            <v>No Part</v>
          </cell>
          <cell r="H168" t="str">
            <v>No Part</v>
          </cell>
          <cell r="I168" t="str">
            <v>No Part</v>
          </cell>
        </row>
        <row r="169">
          <cell r="C169" t="str">
            <v>No Part</v>
          </cell>
          <cell r="D169" t="str">
            <v>No Part</v>
          </cell>
          <cell r="E169" t="str">
            <v>No Part</v>
          </cell>
          <cell r="F169" t="str">
            <v>No Part</v>
          </cell>
          <cell r="G169" t="str">
            <v>No Part</v>
          </cell>
          <cell r="H169" t="str">
            <v>No Part</v>
          </cell>
          <cell r="I169" t="str">
            <v>No Part</v>
          </cell>
        </row>
        <row r="174">
          <cell r="E174" t="str">
            <v>NOZZLES: STAGE 3</v>
          </cell>
          <cell r="H174" t="str">
            <v>SHROUDS: STAGE 3</v>
          </cell>
        </row>
        <row r="175">
          <cell r="B175" t="str">
            <v>Total Intervals</v>
          </cell>
          <cell r="E175">
            <v>3</v>
          </cell>
          <cell r="H175">
            <v>3</v>
          </cell>
        </row>
        <row r="176">
          <cell r="E176">
            <v>0</v>
          </cell>
          <cell r="H176">
            <v>0</v>
          </cell>
        </row>
        <row r="183">
          <cell r="B183">
            <v>0</v>
          </cell>
        </row>
        <row r="184">
          <cell r="B184" t="str">
            <v>Inventory 1</v>
          </cell>
          <cell r="C184" t="str">
            <v>No Part</v>
          </cell>
          <cell r="D184" t="str">
            <v>No Part</v>
          </cell>
          <cell r="E184" t="str">
            <v>No Part</v>
          </cell>
          <cell r="F184" t="str">
            <v>No Part</v>
          </cell>
          <cell r="G184" t="str">
            <v>No Part</v>
          </cell>
          <cell r="H184" t="str">
            <v>No Part</v>
          </cell>
        </row>
        <row r="185">
          <cell r="C185" t="str">
            <v>No Part</v>
          </cell>
          <cell r="D185" t="str">
            <v>No Part</v>
          </cell>
          <cell r="E185" t="str">
            <v>No Part</v>
          </cell>
          <cell r="F185" t="str">
            <v>No Part</v>
          </cell>
          <cell r="G185" t="str">
            <v>No Part</v>
          </cell>
          <cell r="H185" t="str">
            <v>No Part</v>
          </cell>
        </row>
        <row r="186">
          <cell r="C186" t="str">
            <v>No Part</v>
          </cell>
          <cell r="D186" t="str">
            <v>No Part</v>
          </cell>
          <cell r="E186" t="str">
            <v>No Part</v>
          </cell>
          <cell r="F186" t="str">
            <v>No Part</v>
          </cell>
          <cell r="G186" t="str">
            <v>No Part</v>
          </cell>
          <cell r="H186" t="str">
            <v>No Part</v>
          </cell>
        </row>
        <row r="187">
          <cell r="C187" t="str">
            <v>No Part</v>
          </cell>
          <cell r="D187" t="str">
            <v>No Part</v>
          </cell>
          <cell r="E187" t="str">
            <v>No Part</v>
          </cell>
          <cell r="F187" t="str">
            <v>No Part</v>
          </cell>
          <cell r="G187" t="str">
            <v>No Part</v>
          </cell>
          <cell r="H187" t="str">
            <v>No Part</v>
          </cell>
        </row>
        <row r="188">
          <cell r="C188" t="str">
            <v>No Part</v>
          </cell>
          <cell r="D188" t="str">
            <v>No Part</v>
          </cell>
          <cell r="E188" t="str">
            <v>No Part</v>
          </cell>
          <cell r="F188" t="str">
            <v>No Part</v>
          </cell>
          <cell r="G188" t="str">
            <v>No Part</v>
          </cell>
          <cell r="H188" t="str">
            <v>No Part</v>
          </cell>
        </row>
        <row r="189">
          <cell r="C189" t="str">
            <v>No Part</v>
          </cell>
          <cell r="D189" t="str">
            <v>No Part</v>
          </cell>
          <cell r="E189" t="str">
            <v>No Part</v>
          </cell>
          <cell r="F189" t="str">
            <v>No Part</v>
          </cell>
          <cell r="G189" t="str">
            <v>No Part</v>
          </cell>
          <cell r="H189" t="str">
            <v>No Part</v>
          </cell>
        </row>
        <row r="190">
          <cell r="C190" t="str">
            <v>No Part</v>
          </cell>
          <cell r="D190" t="str">
            <v>No Part</v>
          </cell>
          <cell r="E190" t="str">
            <v>No Part</v>
          </cell>
          <cell r="F190" t="str">
            <v>No Part</v>
          </cell>
          <cell r="G190" t="str">
            <v>No Part</v>
          </cell>
          <cell r="H190" t="str">
            <v>No Part</v>
          </cell>
        </row>
        <row r="191">
          <cell r="C191" t="str">
            <v>No Part</v>
          </cell>
          <cell r="D191" t="str">
            <v>No Part</v>
          </cell>
          <cell r="E191" t="str">
            <v>No Part</v>
          </cell>
          <cell r="F191" t="str">
            <v>No Part</v>
          </cell>
          <cell r="G191" t="str">
            <v>No Part</v>
          </cell>
          <cell r="H191" t="str">
            <v>No Part</v>
          </cell>
        </row>
        <row r="194">
          <cell r="B194" t="str">
            <v>Operational Spares: Enter your assumed rate, in dollars. (OP Spares are not scheduled like other parts. GE usually assumes a replenishment rate of 10% per year.) [OP Spares may include Gas Turbine (GT) and Steam Turbine (ST-G) OP Spares, Load Gear (LD GEA</v>
          </cell>
        </row>
        <row r="196">
          <cell r="B196" t="str">
            <v>OP Spares Replenishment</v>
          </cell>
        </row>
        <row r="197">
          <cell r="D197" t="str">
            <v>Year</v>
          </cell>
          <cell r="E197" t="str">
            <v>Standard</v>
          </cell>
          <cell r="F197" t="str">
            <v>Customer Input</v>
          </cell>
        </row>
        <row r="198">
          <cell r="D198">
            <v>2007</v>
          </cell>
          <cell r="E198">
            <v>0</v>
          </cell>
        </row>
        <row r="199">
          <cell r="D199">
            <v>2008</v>
          </cell>
          <cell r="E199">
            <v>0</v>
          </cell>
        </row>
        <row r="200">
          <cell r="D200">
            <v>2009</v>
          </cell>
          <cell r="E200">
            <v>0</v>
          </cell>
        </row>
        <row r="201">
          <cell r="D201">
            <v>2010</v>
          </cell>
          <cell r="E201">
            <v>0</v>
          </cell>
        </row>
        <row r="202">
          <cell r="D202">
            <v>2011</v>
          </cell>
          <cell r="E202">
            <v>0</v>
          </cell>
        </row>
        <row r="203">
          <cell r="D203">
            <v>2012</v>
          </cell>
          <cell r="E203">
            <v>0</v>
          </cell>
        </row>
        <row r="204">
          <cell r="D204">
            <v>2013</v>
          </cell>
          <cell r="E204">
            <v>0</v>
          </cell>
        </row>
        <row r="205">
          <cell r="D205">
            <v>2014</v>
          </cell>
          <cell r="E205">
            <v>0</v>
          </cell>
        </row>
        <row r="206">
          <cell r="D206">
            <v>2015</v>
          </cell>
          <cell r="E206">
            <v>0</v>
          </cell>
        </row>
        <row r="207">
          <cell r="D207">
            <v>2016</v>
          </cell>
          <cell r="E207">
            <v>0</v>
          </cell>
        </row>
        <row r="208">
          <cell r="D208">
            <v>2017</v>
          </cell>
          <cell r="E208">
            <v>0</v>
          </cell>
        </row>
        <row r="209">
          <cell r="D209">
            <v>2018</v>
          </cell>
          <cell r="E209">
            <v>0</v>
          </cell>
        </row>
        <row r="210">
          <cell r="D210">
            <v>2019</v>
          </cell>
          <cell r="E210">
            <v>0</v>
          </cell>
        </row>
        <row r="211">
          <cell r="D211">
            <v>2020</v>
          </cell>
          <cell r="E211">
            <v>0</v>
          </cell>
        </row>
        <row r="212">
          <cell r="D212">
            <v>2021</v>
          </cell>
          <cell r="E212">
            <v>0</v>
          </cell>
        </row>
        <row r="213">
          <cell r="D213">
            <v>2022</v>
          </cell>
          <cell r="E213">
            <v>0</v>
          </cell>
        </row>
        <row r="214">
          <cell r="D214">
            <v>2023</v>
          </cell>
          <cell r="E214">
            <v>0</v>
          </cell>
        </row>
        <row r="215">
          <cell r="D215">
            <v>2024</v>
          </cell>
          <cell r="E215">
            <v>0</v>
          </cell>
        </row>
        <row r="216">
          <cell r="D216">
            <v>2025</v>
          </cell>
          <cell r="E216">
            <v>0</v>
          </cell>
        </row>
        <row r="224">
          <cell r="F224">
            <v>0</v>
          </cell>
        </row>
        <row r="231">
          <cell r="F231">
            <v>0</v>
          </cell>
        </row>
        <row r="243">
          <cell r="F243">
            <v>171000</v>
          </cell>
        </row>
        <row r="247">
          <cell r="G247">
            <v>0</v>
          </cell>
        </row>
      </sheetData>
      <sheetData sheetId="6" refreshError="1">
        <row r="7">
          <cell r="D7" t="str">
            <v>INITIAL</v>
          </cell>
        </row>
        <row r="9">
          <cell r="B9" t="str">
            <v>297760: FFH - Analysis Start to Interval End</v>
          </cell>
          <cell r="E9">
            <v>12000</v>
          </cell>
          <cell r="F9">
            <v>13000</v>
          </cell>
          <cell r="G9">
            <v>14000</v>
          </cell>
          <cell r="H9">
            <v>15000</v>
          </cell>
          <cell r="I9">
            <v>16000</v>
          </cell>
          <cell r="J9">
            <v>17000</v>
          </cell>
          <cell r="K9">
            <v>18000</v>
          </cell>
          <cell r="L9">
            <v>19000</v>
          </cell>
          <cell r="M9">
            <v>20000</v>
          </cell>
          <cell r="N9">
            <v>21000</v>
          </cell>
          <cell r="O9">
            <v>22000</v>
          </cell>
          <cell r="P9">
            <v>23000</v>
          </cell>
          <cell r="Q9">
            <v>24000</v>
          </cell>
          <cell r="R9">
            <v>25000</v>
          </cell>
          <cell r="S9">
            <v>26000</v>
          </cell>
          <cell r="T9">
            <v>27000</v>
          </cell>
          <cell r="U9">
            <v>28000</v>
          </cell>
          <cell r="V9">
            <v>29000</v>
          </cell>
          <cell r="W9">
            <v>30000</v>
          </cell>
          <cell r="X9">
            <v>31000</v>
          </cell>
          <cell r="Y9">
            <v>32000</v>
          </cell>
          <cell r="Z9">
            <v>33000</v>
          </cell>
          <cell r="AA9">
            <v>34000</v>
          </cell>
          <cell r="AB9">
            <v>35000</v>
          </cell>
          <cell r="AC9">
            <v>36000</v>
          </cell>
          <cell r="AD9">
            <v>37000</v>
          </cell>
          <cell r="AE9">
            <v>38000</v>
          </cell>
          <cell r="AF9">
            <v>39000</v>
          </cell>
          <cell r="AG9">
            <v>40000</v>
          </cell>
          <cell r="AH9">
            <v>41000</v>
          </cell>
          <cell r="AI9">
            <v>42000</v>
          </cell>
          <cell r="AJ9">
            <v>43000</v>
          </cell>
          <cell r="AK9">
            <v>44000</v>
          </cell>
          <cell r="AL9">
            <v>45000</v>
          </cell>
          <cell r="AM9">
            <v>46000</v>
          </cell>
          <cell r="AN9">
            <v>47000</v>
          </cell>
          <cell r="AO9">
            <v>48000</v>
          </cell>
          <cell r="AP9">
            <v>49000</v>
          </cell>
          <cell r="AQ9">
            <v>50000</v>
          </cell>
          <cell r="AR9">
            <v>51000</v>
          </cell>
          <cell r="AS9">
            <v>52000</v>
          </cell>
          <cell r="AT9">
            <v>53000</v>
          </cell>
          <cell r="AU9">
            <v>54000</v>
          </cell>
          <cell r="AV9">
            <v>55000</v>
          </cell>
          <cell r="AW9">
            <v>56000</v>
          </cell>
          <cell r="AX9">
            <v>57000</v>
          </cell>
          <cell r="AY9">
            <v>58000</v>
          </cell>
          <cell r="AZ9">
            <v>59000</v>
          </cell>
          <cell r="BA9">
            <v>60000</v>
          </cell>
          <cell r="BB9">
            <v>61000</v>
          </cell>
          <cell r="BC9">
            <v>62000</v>
          </cell>
          <cell r="BD9">
            <v>63000</v>
          </cell>
          <cell r="BE9">
            <v>64000</v>
          </cell>
          <cell r="BF9">
            <v>65000</v>
          </cell>
          <cell r="BG9">
            <v>66000</v>
          </cell>
          <cell r="BH9">
            <v>67000</v>
          </cell>
          <cell r="BI9">
            <v>68000</v>
          </cell>
          <cell r="BJ9">
            <v>69000</v>
          </cell>
          <cell r="BK9">
            <v>70000</v>
          </cell>
          <cell r="BL9">
            <v>71000</v>
          </cell>
          <cell r="BM9">
            <v>72000</v>
          </cell>
          <cell r="BN9">
            <v>73000</v>
          </cell>
          <cell r="BO9">
            <v>74000</v>
          </cell>
          <cell r="BP9">
            <v>75000</v>
          </cell>
          <cell r="BQ9">
            <v>76000</v>
          </cell>
          <cell r="BR9">
            <v>77000</v>
          </cell>
          <cell r="BS9">
            <v>78000</v>
          </cell>
          <cell r="BT9">
            <v>79000</v>
          </cell>
          <cell r="BU9">
            <v>80000</v>
          </cell>
          <cell r="BV9">
            <v>81000</v>
          </cell>
          <cell r="BW9">
            <v>82000</v>
          </cell>
          <cell r="BX9">
            <v>83000</v>
          </cell>
        </row>
        <row r="10">
          <cell r="F10" t="str">
            <v>CI</v>
          </cell>
          <cell r="R10" t="str">
            <v>HGP</v>
          </cell>
          <cell r="AD10" t="str">
            <v>CI</v>
          </cell>
          <cell r="AP10" t="str">
            <v>MI</v>
          </cell>
        </row>
        <row r="11">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row>
        <row r="13">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row>
        <row r="15">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row>
        <row r="17">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row>
        <row r="19">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row>
        <row r="21">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row>
        <row r="23">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row>
        <row r="34">
          <cell r="B34" t="str">
            <v>FUEL NOZZLE ASMBY</v>
          </cell>
          <cell r="D34" t="str">
            <v>O1i0</v>
          </cell>
          <cell r="F34" t="str">
            <v>O2i0</v>
          </cell>
          <cell r="R34" t="str">
            <v>O1i1</v>
          </cell>
        </row>
        <row r="42">
          <cell r="D42" t="str">
            <v>O2i0</v>
          </cell>
          <cell r="E42" t="str">
            <v>O2i0</v>
          </cell>
          <cell r="F42" t="str">
            <v>O1i1</v>
          </cell>
          <cell r="G42" t="str">
            <v>O1i1</v>
          </cell>
          <cell r="H42" t="str">
            <v>O1i1</v>
          </cell>
          <cell r="I42" t="str">
            <v>O1i1</v>
          </cell>
          <cell r="J42" t="str">
            <v>O1i1</v>
          </cell>
          <cell r="K42" t="str">
            <v>O1i1</v>
          </cell>
          <cell r="L42" t="str">
            <v>O1i1</v>
          </cell>
          <cell r="M42" t="str">
            <v>O1i1</v>
          </cell>
          <cell r="N42" t="str">
            <v>O1i1</v>
          </cell>
          <cell r="O42" t="str">
            <v>O1i1</v>
          </cell>
          <cell r="P42" t="str">
            <v>O1i1</v>
          </cell>
          <cell r="Q42" t="str">
            <v>O1i1</v>
          </cell>
          <cell r="R42" t="str">
            <v>O2i1</v>
          </cell>
        </row>
        <row r="51">
          <cell r="F51">
            <v>1</v>
          </cell>
          <cell r="R51">
            <v>1</v>
          </cell>
        </row>
        <row r="53">
          <cell r="B53" t="str">
            <v>COMBUSTION LINERS</v>
          </cell>
          <cell r="D53" t="str">
            <v>O1i0</v>
          </cell>
          <cell r="F53" t="str">
            <v>O2i0</v>
          </cell>
          <cell r="R53" t="str">
            <v>O1i1</v>
          </cell>
        </row>
        <row r="61">
          <cell r="D61" t="str">
            <v>O2i0</v>
          </cell>
          <cell r="E61" t="str">
            <v>O2i0</v>
          </cell>
          <cell r="F61" t="str">
            <v>O1i1</v>
          </cell>
          <cell r="G61" t="str">
            <v>O1i1</v>
          </cell>
          <cell r="H61" t="str">
            <v>O1i1</v>
          </cell>
          <cell r="I61" t="str">
            <v>O1i1</v>
          </cell>
          <cell r="J61" t="str">
            <v>O1i1</v>
          </cell>
          <cell r="K61" t="str">
            <v>O1i1</v>
          </cell>
          <cell r="L61" t="str">
            <v>O1i1</v>
          </cell>
          <cell r="M61" t="str">
            <v>O1i1</v>
          </cell>
          <cell r="N61" t="str">
            <v>O1i1</v>
          </cell>
          <cell r="O61" t="str">
            <v>O1i1</v>
          </cell>
          <cell r="P61" t="str">
            <v>O1i1</v>
          </cell>
          <cell r="Q61" t="str">
            <v>O1i1</v>
          </cell>
          <cell r="R61" t="str">
            <v>O2i1</v>
          </cell>
        </row>
        <row r="70">
          <cell r="F70">
            <v>1</v>
          </cell>
          <cell r="R70">
            <v>1</v>
          </cell>
        </row>
        <row r="72">
          <cell r="B72" t="str">
            <v>TRANSITION PIECES</v>
          </cell>
          <cell r="D72" t="str">
            <v>O1i0</v>
          </cell>
          <cell r="F72" t="str">
            <v>O2i0</v>
          </cell>
          <cell r="R72" t="str">
            <v>O1i1</v>
          </cell>
        </row>
        <row r="80">
          <cell r="D80" t="str">
            <v>O2i0</v>
          </cell>
          <cell r="E80" t="str">
            <v>O2i0</v>
          </cell>
          <cell r="F80" t="str">
            <v>O1i1</v>
          </cell>
          <cell r="G80" t="str">
            <v>O1i1</v>
          </cell>
          <cell r="H80" t="str">
            <v>O1i1</v>
          </cell>
          <cell r="I80" t="str">
            <v>O1i1</v>
          </cell>
          <cell r="J80" t="str">
            <v>O1i1</v>
          </cell>
          <cell r="K80" t="str">
            <v>O1i1</v>
          </cell>
          <cell r="L80" t="str">
            <v>O1i1</v>
          </cell>
          <cell r="M80" t="str">
            <v>O1i1</v>
          </cell>
          <cell r="N80" t="str">
            <v>O1i1</v>
          </cell>
          <cell r="O80" t="str">
            <v>O1i1</v>
          </cell>
          <cell r="P80" t="str">
            <v>O1i1</v>
          </cell>
          <cell r="Q80" t="str">
            <v>O1i1</v>
          </cell>
          <cell r="R80" t="str">
            <v>O2i1</v>
          </cell>
        </row>
        <row r="89">
          <cell r="F89">
            <v>1</v>
          </cell>
          <cell r="R89">
            <v>1</v>
          </cell>
        </row>
        <row r="91">
          <cell r="B91" t="str">
            <v>FUEL NOZZLE TIPS</v>
          </cell>
          <cell r="D91" t="str">
            <v>O1i0</v>
          </cell>
          <cell r="F91" t="str">
            <v>O2i0</v>
          </cell>
          <cell r="R91" t="str">
            <v>O1i1</v>
          </cell>
        </row>
        <row r="99">
          <cell r="D99" t="str">
            <v>O2i0</v>
          </cell>
          <cell r="E99" t="str">
            <v>O2i0</v>
          </cell>
          <cell r="F99" t="str">
            <v>O1i1</v>
          </cell>
          <cell r="G99" t="str">
            <v>O1i1</v>
          </cell>
          <cell r="H99" t="str">
            <v>O1i1</v>
          </cell>
          <cell r="I99" t="str">
            <v>O1i1</v>
          </cell>
          <cell r="J99" t="str">
            <v>O1i1</v>
          </cell>
          <cell r="K99" t="str">
            <v>O1i1</v>
          </cell>
          <cell r="L99" t="str">
            <v>O1i1</v>
          </cell>
          <cell r="M99" t="str">
            <v>O1i1</v>
          </cell>
          <cell r="N99" t="str">
            <v>O1i1</v>
          </cell>
          <cell r="O99" t="str">
            <v>O1i1</v>
          </cell>
          <cell r="P99" t="str">
            <v>O1i1</v>
          </cell>
          <cell r="Q99" t="str">
            <v>O1i1</v>
          </cell>
          <cell r="R99" t="str">
            <v>O2i1</v>
          </cell>
        </row>
        <row r="108">
          <cell r="F108">
            <v>1</v>
          </cell>
          <cell r="R108">
            <v>1</v>
          </cell>
        </row>
        <row r="110">
          <cell r="B110" t="str">
            <v>BUCKETS: STAGE 1</v>
          </cell>
          <cell r="D110" t="str">
            <v>O1i0</v>
          </cell>
          <cell r="R110" t="str">
            <v>N2i0</v>
          </cell>
        </row>
        <row r="118">
          <cell r="R118" t="str">
            <v>O1i1</v>
          </cell>
        </row>
        <row r="126">
          <cell r="R126">
            <v>1</v>
          </cell>
        </row>
        <row r="127">
          <cell r="R127">
            <v>1</v>
          </cell>
        </row>
        <row r="129">
          <cell r="B129" t="str">
            <v>BUCKETS: STAGE 2</v>
          </cell>
          <cell r="D129" t="str">
            <v>O1i0</v>
          </cell>
          <cell r="R129" t="str">
            <v>N2i0</v>
          </cell>
        </row>
        <row r="137">
          <cell r="R137" t="str">
            <v>O1i1</v>
          </cell>
        </row>
        <row r="145">
          <cell r="R145">
            <v>1</v>
          </cell>
        </row>
        <row r="146">
          <cell r="R146">
            <v>1</v>
          </cell>
        </row>
        <row r="148">
          <cell r="B148" t="str">
            <v>BUCKETS: STAGE 3</v>
          </cell>
          <cell r="D148" t="str">
            <v>O1i0</v>
          </cell>
          <cell r="R148" t="str">
            <v>O1i1</v>
          </cell>
        </row>
        <row r="167">
          <cell r="B167" t="str">
            <v>NOZZLES: STAGE 1</v>
          </cell>
          <cell r="D167" t="str">
            <v>O1i0</v>
          </cell>
          <cell r="R167" t="str">
            <v>N2i0</v>
          </cell>
        </row>
        <row r="175">
          <cell r="R175" t="str">
            <v>O1i1</v>
          </cell>
        </row>
        <row r="183">
          <cell r="R183">
            <v>1</v>
          </cell>
        </row>
        <row r="184">
          <cell r="R184">
            <v>1</v>
          </cell>
        </row>
        <row r="186">
          <cell r="B186" t="str">
            <v>NOZZLES: STAGE 2</v>
          </cell>
          <cell r="D186" t="str">
            <v>O1i0</v>
          </cell>
          <cell r="R186" t="str">
            <v>N2i0</v>
          </cell>
        </row>
        <row r="194">
          <cell r="R194" t="str">
            <v>O1i1</v>
          </cell>
        </row>
        <row r="202">
          <cell r="R202">
            <v>1</v>
          </cell>
        </row>
        <row r="203">
          <cell r="R203">
            <v>1</v>
          </cell>
        </row>
        <row r="205">
          <cell r="B205" t="str">
            <v>NOZZLES: STAGE 3</v>
          </cell>
          <cell r="D205" t="str">
            <v>O1i0</v>
          </cell>
          <cell r="R205" t="str">
            <v>O1i1</v>
          </cell>
        </row>
        <row r="224">
          <cell r="B224" t="str">
            <v>SHROUDS: STAGE 1</v>
          </cell>
          <cell r="D224" t="str">
            <v>O1i0</v>
          </cell>
          <cell r="R224" t="str">
            <v>N2i0</v>
          </cell>
        </row>
        <row r="232">
          <cell r="R232" t="str">
            <v>O1i1</v>
          </cell>
        </row>
        <row r="240">
          <cell r="R240">
            <v>1</v>
          </cell>
        </row>
        <row r="241">
          <cell r="R241">
            <v>1</v>
          </cell>
        </row>
        <row r="243">
          <cell r="B243" t="str">
            <v>SHROUDS: STAGE 2</v>
          </cell>
          <cell r="D243" t="str">
            <v>O1i0</v>
          </cell>
          <cell r="R243" t="str">
            <v>O1i1</v>
          </cell>
        </row>
        <row r="262">
          <cell r="B262" t="str">
            <v>SHROUDS: STAGE 3</v>
          </cell>
          <cell r="D262" t="str">
            <v>O1i0</v>
          </cell>
          <cell r="R262" t="str">
            <v>O1i1</v>
          </cell>
        </row>
        <row r="281">
          <cell r="B281" t="str">
            <v>GENERATOR &amp; ST MAJOR</v>
          </cell>
        </row>
        <row r="300">
          <cell r="B300" t="str">
            <v>ST MINOR</v>
          </cell>
        </row>
        <row r="318">
          <cell r="A318" t="b">
            <v>0</v>
          </cell>
        </row>
        <row r="319">
          <cell r="A319" t="b">
            <v>0</v>
          </cell>
        </row>
      </sheetData>
      <sheetData sheetId="7" refreshError="1"/>
      <sheetData sheetId="8" refreshError="1"/>
      <sheetData sheetId="9" refreshError="1">
        <row r="41">
          <cell r="D41" t="str">
            <v>INITIAL</v>
          </cell>
        </row>
        <row r="45">
          <cell r="D45">
            <v>0</v>
          </cell>
        </row>
        <row r="52">
          <cell r="D52">
            <v>1405000</v>
          </cell>
        </row>
        <row r="59">
          <cell r="D59">
            <v>0</v>
          </cell>
        </row>
      </sheetData>
      <sheetData sheetId="10" refreshError="1"/>
      <sheetData sheetId="11" refreshError="1"/>
      <sheetData sheetId="12" refreshError="1"/>
      <sheetData sheetId="13" refreshError="1"/>
      <sheetData sheetId="14" refreshError="1">
        <row r="1">
          <cell r="A1" t="str">
            <v>Technology</v>
          </cell>
          <cell r="B1">
            <v>8</v>
          </cell>
          <cell r="G1" t="str">
            <v>Combustion</v>
          </cell>
          <cell r="H1">
            <v>4</v>
          </cell>
          <cell r="P1" t="str">
            <v>DataStart</v>
          </cell>
        </row>
        <row r="2">
          <cell r="A2" t="str">
            <v>PG6561B</v>
          </cell>
          <cell r="F2" t="str">
            <v>DLN 2.6 Dual Fuel -- 8K CI</v>
          </cell>
        </row>
        <row r="3">
          <cell r="A3" t="str">
            <v>PG6581B</v>
          </cell>
          <cell r="F3" t="str">
            <v>DLN 2.6 Gas Only -- 8K CI</v>
          </cell>
        </row>
        <row r="4">
          <cell r="A4" t="str">
            <v>PG7121EA</v>
          </cell>
          <cell r="F4" t="str">
            <v>DLN 2.6 Dual Fuel - 12K EL Class C  CI (FINAL)</v>
          </cell>
        </row>
        <row r="5">
          <cell r="A5" t="str">
            <v>PG9171E</v>
          </cell>
          <cell r="F5" t="str">
            <v>DLN 2.6 Gas Only - 12K EL Class C  CI (FINAL)</v>
          </cell>
        </row>
        <row r="6">
          <cell r="A6" t="str">
            <v>PG6101FA</v>
          </cell>
          <cell r="F6" t="str">
            <v/>
          </cell>
        </row>
        <row r="7">
          <cell r="A7" t="str">
            <v>PG7221FA</v>
          </cell>
          <cell r="F7" t="str">
            <v/>
          </cell>
        </row>
        <row r="8">
          <cell r="A8" t="str">
            <v>PG7231FA+</v>
          </cell>
          <cell r="F8" t="str">
            <v/>
          </cell>
        </row>
        <row r="9">
          <cell r="A9" t="str">
            <v>PG7241FA+e</v>
          </cell>
          <cell r="F9" t="str">
            <v/>
          </cell>
        </row>
        <row r="10">
          <cell r="A10" t="str">
            <v>PG9311FA</v>
          </cell>
        </row>
        <row r="11">
          <cell r="A11" t="str">
            <v>PG9351FA+e</v>
          </cell>
        </row>
        <row r="12">
          <cell r="A12" t="str">
            <v>PG5371PA</v>
          </cell>
        </row>
        <row r="13">
          <cell r="A13" t="str">
            <v/>
          </cell>
        </row>
        <row r="14">
          <cell r="A14" t="str">
            <v>SPA Version 8.0, Rev 2</v>
          </cell>
          <cell r="E14">
            <v>38718</v>
          </cell>
        </row>
        <row r="15">
          <cell r="A15">
            <v>2005</v>
          </cell>
        </row>
        <row r="21">
          <cell r="F21">
            <v>0</v>
          </cell>
          <cell r="G21">
            <v>0</v>
          </cell>
          <cell r="H21">
            <v>0</v>
          </cell>
          <cell r="I21">
            <v>0</v>
          </cell>
          <cell r="J21">
            <v>0</v>
          </cell>
          <cell r="K21">
            <v>46800</v>
          </cell>
        </row>
        <row r="22">
          <cell r="F22">
            <v>0</v>
          </cell>
          <cell r="G22">
            <v>0</v>
          </cell>
          <cell r="H22">
            <v>0</v>
          </cell>
          <cell r="I22">
            <v>0</v>
          </cell>
          <cell r="J22">
            <v>0</v>
          </cell>
          <cell r="K22">
            <v>19500</v>
          </cell>
        </row>
        <row r="23">
          <cell r="F23">
            <v>0</v>
          </cell>
          <cell r="G23">
            <v>0</v>
          </cell>
          <cell r="H23">
            <v>0</v>
          </cell>
          <cell r="I23">
            <v>0</v>
          </cell>
          <cell r="J23">
            <v>0</v>
          </cell>
          <cell r="K23">
            <v>167000</v>
          </cell>
        </row>
        <row r="24">
          <cell r="F24">
            <v>0</v>
          </cell>
          <cell r="G24">
            <v>0</v>
          </cell>
          <cell r="H24">
            <v>0</v>
          </cell>
          <cell r="I24">
            <v>4</v>
          </cell>
          <cell r="J24">
            <v>3</v>
          </cell>
          <cell r="K24">
            <v>0</v>
          </cell>
        </row>
        <row r="25">
          <cell r="F25">
            <v>0</v>
          </cell>
          <cell r="G25">
            <v>0</v>
          </cell>
          <cell r="H25">
            <v>163983</v>
          </cell>
          <cell r="I25">
            <v>2</v>
          </cell>
          <cell r="J25">
            <v>5</v>
          </cell>
          <cell r="K25">
            <v>2019646</v>
          </cell>
        </row>
        <row r="26">
          <cell r="F26">
            <v>0</v>
          </cell>
          <cell r="G26">
            <v>0</v>
          </cell>
          <cell r="H26">
            <v>232708</v>
          </cell>
          <cell r="I26">
            <v>3</v>
          </cell>
          <cell r="J26">
            <v>5</v>
          </cell>
          <cell r="K26">
            <v>1979475</v>
          </cell>
        </row>
        <row r="27">
          <cell r="F27">
            <v>0</v>
          </cell>
          <cell r="G27">
            <v>0</v>
          </cell>
          <cell r="H27">
            <v>14599</v>
          </cell>
          <cell r="I27">
            <v>3</v>
          </cell>
          <cell r="J27">
            <v>3</v>
          </cell>
          <cell r="K27">
            <v>1623361</v>
          </cell>
        </row>
        <row r="28">
          <cell r="F28">
            <v>0</v>
          </cell>
          <cell r="G28">
            <v>0</v>
          </cell>
          <cell r="H28">
            <v>1579011</v>
          </cell>
          <cell r="I28">
            <v>3</v>
          </cell>
          <cell r="J28">
            <v>2</v>
          </cell>
          <cell r="K28">
            <v>4371000</v>
          </cell>
        </row>
        <row r="29">
          <cell r="F29">
            <v>0</v>
          </cell>
          <cell r="G29">
            <v>0</v>
          </cell>
          <cell r="H29">
            <v>373469</v>
          </cell>
          <cell r="I29">
            <v>3</v>
          </cell>
          <cell r="J29">
            <v>3</v>
          </cell>
          <cell r="K29">
            <v>2766984</v>
          </cell>
        </row>
        <row r="30">
          <cell r="F30">
            <v>0</v>
          </cell>
          <cell r="G30">
            <v>0</v>
          </cell>
          <cell r="H30">
            <v>314440</v>
          </cell>
          <cell r="I30">
            <v>3</v>
          </cell>
          <cell r="J30">
            <v>3</v>
          </cell>
          <cell r="K30">
            <v>3150617</v>
          </cell>
        </row>
        <row r="31">
          <cell r="F31">
            <v>0</v>
          </cell>
          <cell r="G31">
            <v>0</v>
          </cell>
          <cell r="H31">
            <v>304224</v>
          </cell>
          <cell r="I31">
            <v>2</v>
          </cell>
          <cell r="J31">
            <v>2</v>
          </cell>
          <cell r="K31">
            <v>2245557</v>
          </cell>
        </row>
        <row r="32">
          <cell r="F32">
            <v>0</v>
          </cell>
          <cell r="G32">
            <v>0</v>
          </cell>
          <cell r="H32">
            <v>396172</v>
          </cell>
          <cell r="I32">
            <v>2</v>
          </cell>
          <cell r="J32">
            <v>2</v>
          </cell>
          <cell r="K32">
            <v>2155734</v>
          </cell>
        </row>
        <row r="33">
          <cell r="F33">
            <v>0</v>
          </cell>
          <cell r="G33">
            <v>0</v>
          </cell>
          <cell r="H33">
            <v>71080</v>
          </cell>
          <cell r="I33">
            <v>3</v>
          </cell>
          <cell r="J33">
            <v>3</v>
          </cell>
          <cell r="K33">
            <v>2052813</v>
          </cell>
        </row>
        <row r="34">
          <cell r="F34">
            <v>0</v>
          </cell>
          <cell r="G34">
            <v>0</v>
          </cell>
          <cell r="H34">
            <v>302972</v>
          </cell>
          <cell r="I34">
            <v>2</v>
          </cell>
          <cell r="J34">
            <v>2</v>
          </cell>
          <cell r="K34">
            <v>980852</v>
          </cell>
        </row>
        <row r="35">
          <cell r="F35">
            <v>0</v>
          </cell>
          <cell r="G35">
            <v>0</v>
          </cell>
          <cell r="H35">
            <v>90499</v>
          </cell>
          <cell r="I35">
            <v>2</v>
          </cell>
          <cell r="J35">
            <v>2</v>
          </cell>
          <cell r="K35">
            <v>682736</v>
          </cell>
        </row>
        <row r="36">
          <cell r="F36">
            <v>0</v>
          </cell>
          <cell r="G36">
            <v>0</v>
          </cell>
          <cell r="H36">
            <v>91449</v>
          </cell>
          <cell r="I36">
            <v>3</v>
          </cell>
          <cell r="J36">
            <v>3</v>
          </cell>
          <cell r="K36">
            <v>584124</v>
          </cell>
        </row>
        <row r="37">
          <cell r="F37">
            <v>0</v>
          </cell>
          <cell r="G37">
            <v>0</v>
          </cell>
          <cell r="H37">
            <v>0</v>
          </cell>
          <cell r="I37">
            <v>0</v>
          </cell>
          <cell r="J37">
            <v>0</v>
          </cell>
          <cell r="K37">
            <v>59000</v>
          </cell>
        </row>
        <row r="41">
          <cell r="F41">
            <v>3</v>
          </cell>
        </row>
        <row r="44">
          <cell r="G44">
            <v>0</v>
          </cell>
          <cell r="H44">
            <v>0</v>
          </cell>
          <cell r="I44">
            <v>125190</v>
          </cell>
        </row>
        <row r="45">
          <cell r="G45">
            <v>0</v>
          </cell>
          <cell r="H45">
            <v>0</v>
          </cell>
          <cell r="I45">
            <v>310930</v>
          </cell>
        </row>
        <row r="46">
          <cell r="G46">
            <v>0</v>
          </cell>
          <cell r="H46">
            <v>0</v>
          </cell>
          <cell r="I46">
            <v>268790</v>
          </cell>
        </row>
        <row r="47">
          <cell r="G47">
            <v>0</v>
          </cell>
          <cell r="H47">
            <v>0</v>
          </cell>
          <cell r="I47">
            <v>1178792</v>
          </cell>
        </row>
        <row r="48">
          <cell r="G48">
            <v>0</v>
          </cell>
          <cell r="H48">
            <v>0</v>
          </cell>
          <cell r="I48">
            <v>200304</v>
          </cell>
        </row>
        <row r="49">
          <cell r="G49">
            <v>0</v>
          </cell>
          <cell r="H49">
            <v>0</v>
          </cell>
          <cell r="I49">
            <v>497488</v>
          </cell>
        </row>
        <row r="50">
          <cell r="G50">
            <v>0</v>
          </cell>
          <cell r="H50">
            <v>0</v>
          </cell>
          <cell r="I50">
            <v>353807</v>
          </cell>
        </row>
        <row r="51">
          <cell r="G51">
            <v>0</v>
          </cell>
          <cell r="H51">
            <v>0</v>
          </cell>
          <cell r="I51">
            <v>1522194</v>
          </cell>
        </row>
        <row r="52">
          <cell r="G52">
            <v>0</v>
          </cell>
          <cell r="H52">
            <v>0</v>
          </cell>
          <cell r="I52">
            <v>260395.203125</v>
          </cell>
        </row>
        <row r="53">
          <cell r="G53">
            <v>0</v>
          </cell>
          <cell r="H53">
            <v>0</v>
          </cell>
          <cell r="I53">
            <v>646734.375</v>
          </cell>
        </row>
        <row r="54">
          <cell r="G54">
            <v>0</v>
          </cell>
          <cell r="H54">
            <v>0</v>
          </cell>
          <cell r="I54">
            <v>412879</v>
          </cell>
        </row>
        <row r="55">
          <cell r="G55">
            <v>0</v>
          </cell>
          <cell r="H55">
            <v>0</v>
          </cell>
          <cell r="I55">
            <v>1735416</v>
          </cell>
        </row>
        <row r="56">
          <cell r="G56">
            <v>0</v>
          </cell>
          <cell r="H56">
            <v>0</v>
          </cell>
          <cell r="I56">
            <v>320486.40625</v>
          </cell>
        </row>
        <row r="57">
          <cell r="G57">
            <v>0</v>
          </cell>
          <cell r="H57">
            <v>0</v>
          </cell>
          <cell r="I57">
            <v>795980.8125</v>
          </cell>
        </row>
        <row r="58">
          <cell r="G58">
            <v>0</v>
          </cell>
          <cell r="H58">
            <v>0</v>
          </cell>
          <cell r="I58">
            <v>475316</v>
          </cell>
        </row>
        <row r="59">
          <cell r="G59">
            <v>0</v>
          </cell>
          <cell r="H59">
            <v>0</v>
          </cell>
          <cell r="I59">
            <v>1977597</v>
          </cell>
        </row>
        <row r="61">
          <cell r="C61" t="str">
            <v>STDataStart</v>
          </cell>
        </row>
        <row r="266">
          <cell r="I266" t="str">
            <v>IntervalDataStart</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sheetName val="CAPACITY_A"/>
      <sheetName val="2006-07"/>
      <sheetName val="Peak Resources"/>
      <sheetName val="F05Peak"/>
      <sheetName val="Peak Resources 07.05 Update"/>
      <sheetName val="7.05 05 PCORCJMR_ Peak Capacity"/>
      <sheetName val="05 PCORC JMR__ Peak Capacity"/>
      <sheetName val="05 PCORC2 JMR__ Peak Capacity"/>
      <sheetName val="Peak Resources Strat Plan"/>
      <sheetName val="04 GRC JMR24C Peak Capacity"/>
      <sheetName val="Winter On-peak Cap - 2005+PCORC"/>
      <sheetName val="Plant Capacities 11.16.05 TomLe"/>
      <sheetName val="Mid-C Generation"/>
      <sheetName val="Westside Plants 011904"/>
      <sheetName val="Winter On-peak Cap - 2004-05"/>
      <sheetName val="Loads"/>
      <sheetName val="PSE % of Rock Island"/>
      <sheetName val="04_05 Prem Update"/>
      <sheetName val="CAPACITY_DAmounts"/>
      <sheetName val="2008 Extreme Peaks - 080403"/>
      <sheetName val="MidC Capacity - New"/>
      <sheetName val="2005 Budget Update"/>
      <sheetName val="2002 Frcst vs Actual MWh"/>
      <sheetName val="Peaks - 071503"/>
      <sheetName val="Peaks-FO2"/>
      <sheetName val="Peaks-F01"/>
      <sheetName val="MidC Capacity - Old"/>
      <sheetName val="CAPACITY_DAmounts OLD"/>
      <sheetName val="2006"/>
      <sheetName val="05 GRC JMR__ Peak Capacity"/>
      <sheetName val="Sheet1"/>
      <sheetName val="Frcst vs Actual MWh"/>
      <sheetName val="chg in 04"/>
      <sheetName val="2008 Extreme Peaks - 091803"/>
      <sheetName val="Peaks-New"/>
      <sheetName val="2008 Extreme Peaks - 071503"/>
      <sheetName val="Peaks-Old"/>
      <sheetName val="Mid-C Generation06GRC"/>
      <sheetName val="Exhibit A-1 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E5">
            <v>36099</v>
          </cell>
          <cell r="F5">
            <v>36129</v>
          </cell>
          <cell r="G5">
            <v>36160</v>
          </cell>
          <cell r="H5">
            <v>36191</v>
          </cell>
          <cell r="I5">
            <v>36464</v>
          </cell>
          <cell r="J5">
            <v>36494</v>
          </cell>
          <cell r="K5">
            <v>36525</v>
          </cell>
          <cell r="L5">
            <v>36556</v>
          </cell>
          <cell r="M5">
            <v>36830</v>
          </cell>
          <cell r="N5">
            <v>36860</v>
          </cell>
          <cell r="O5">
            <v>36891</v>
          </cell>
          <cell r="P5">
            <v>36922</v>
          </cell>
          <cell r="Q5">
            <v>37195</v>
          </cell>
          <cell r="R5">
            <v>37225</v>
          </cell>
          <cell r="S5">
            <v>37256</v>
          </cell>
          <cell r="T5">
            <v>37287</v>
          </cell>
          <cell r="U5">
            <v>37560</v>
          </cell>
          <cell r="V5">
            <v>37590</v>
          </cell>
          <cell r="W5">
            <v>37621</v>
          </cell>
          <cell r="X5">
            <v>37652</v>
          </cell>
          <cell r="Y5">
            <v>37925</v>
          </cell>
          <cell r="Z5">
            <v>37955</v>
          </cell>
          <cell r="AA5">
            <v>37986</v>
          </cell>
          <cell r="AB5">
            <v>38017</v>
          </cell>
          <cell r="AC5">
            <v>38291</v>
          </cell>
          <cell r="AD5">
            <v>38321</v>
          </cell>
        </row>
        <row r="6">
          <cell r="E6">
            <v>2570.7735360580582</v>
          </cell>
          <cell r="F6">
            <v>2816.6719238560922</v>
          </cell>
          <cell r="G6">
            <v>2884.4517302600407</v>
          </cell>
          <cell r="H6">
            <v>2719.5451206742555</v>
          </cell>
          <cell r="I6">
            <v>2584.0666666666666</v>
          </cell>
          <cell r="J6">
            <v>2875.1384408602153</v>
          </cell>
          <cell r="K6">
            <v>2881.8047580645166</v>
          </cell>
          <cell r="L6">
            <v>2711.74066091954</v>
          </cell>
          <cell r="M6">
            <v>2585.5042083333333</v>
          </cell>
          <cell r="N6">
            <v>2857.5044892473115</v>
          </cell>
          <cell r="O6">
            <v>2888.8676836196305</v>
          </cell>
          <cell r="P6">
            <v>2731.6511985609218</v>
          </cell>
          <cell r="Q6">
            <v>2598.5807454048909</v>
          </cell>
          <cell r="R6">
            <v>2863.0480052799267</v>
          </cell>
          <cell r="S6">
            <v>2897.8545411478408</v>
          </cell>
          <cell r="T6">
            <v>2740.1489779079748</v>
          </cell>
          <cell r="U6">
            <v>2606.664561450506</v>
          </cell>
          <cell r="V6">
            <v>2871.954541451787</v>
          </cell>
          <cell r="W6">
            <v>2923.4876569936223</v>
          </cell>
          <cell r="X6">
            <v>2764.3871013845223</v>
          </cell>
          <cell r="Y6">
            <v>2629.7219419111166</v>
          </cell>
          <cell r="Z6">
            <v>2897.3585575676861</v>
          </cell>
          <cell r="AA6">
            <v>2951.1749854031737</v>
          </cell>
          <cell r="AB6">
            <v>2694.3411736286771</v>
          </cell>
          <cell r="AC6">
            <v>2654.6271180480226</v>
          </cell>
          <cell r="AD6">
            <v>2924.7984264214838</v>
          </cell>
        </row>
        <row r="7">
          <cell r="E7">
            <v>4282.4334003791209</v>
          </cell>
          <cell r="F7">
            <v>4577.4057709677263</v>
          </cell>
          <cell r="G7">
            <v>4772.9597002800228</v>
          </cell>
          <cell r="H7">
            <v>4469.6961155805802</v>
          </cell>
          <cell r="I7">
            <v>3810.072688136017</v>
          </cell>
          <cell r="J7">
            <v>4244.9811347948626</v>
          </cell>
          <cell r="K7">
            <v>4481.2306589386726</v>
          </cell>
          <cell r="L7">
            <v>4206.0654958214582</v>
          </cell>
          <cell r="M7">
            <v>3868.1146177557475</v>
          </cell>
          <cell r="N7">
            <v>4281.7080345540098</v>
          </cell>
          <cell r="O7">
            <v>4492.9327191175889</v>
          </cell>
          <cell r="P7">
            <v>4216.599445258531</v>
          </cell>
          <cell r="Q7">
            <v>3876.0430629517859</v>
          </cell>
          <cell r="R7">
            <v>4289.398422168053</v>
          </cell>
          <cell r="S7">
            <v>4500.3234394803194</v>
          </cell>
          <cell r="T7">
            <v>4223.6907599413771</v>
          </cell>
          <cell r="U7">
            <v>3888.8888126531047</v>
          </cell>
          <cell r="V7">
            <v>4320.882401320715</v>
          </cell>
          <cell r="W7">
            <v>4548.4359742375091</v>
          </cell>
          <cell r="X7">
            <v>4268.5843231942563</v>
          </cell>
          <cell r="Y7">
            <v>3931.2139074496649</v>
          </cell>
          <cell r="Z7">
            <v>4359.5868833657787</v>
          </cell>
          <cell r="AA7">
            <v>4580.9965462901928</v>
          </cell>
          <cell r="AB7">
            <v>4299.3708970792168</v>
          </cell>
          <cell r="AC7">
            <v>3962.5999427177253</v>
          </cell>
          <cell r="AD7">
            <v>4383.1710707591837</v>
          </cell>
        </row>
        <row r="8">
          <cell r="E8">
            <v>4685</v>
          </cell>
          <cell r="F8">
            <v>5124</v>
          </cell>
          <cell r="G8">
            <v>5047</v>
          </cell>
          <cell r="H8">
            <v>4987</v>
          </cell>
          <cell r="I8">
            <v>4709.2255165722718</v>
          </cell>
          <cell r="J8">
            <v>5230.3604286291857</v>
          </cell>
          <cell r="K8">
            <v>5042.3685241009025</v>
          </cell>
          <cell r="L8">
            <v>4972.6884739654115</v>
          </cell>
          <cell r="M8">
            <v>4711.8453049798727</v>
          </cell>
          <cell r="N8">
            <v>5198.2813045752846</v>
          </cell>
          <cell r="O8">
            <v>5054.7267081199661</v>
          </cell>
          <cell r="P8">
            <v>5009.1996722767508</v>
          </cell>
          <cell r="Q8">
            <v>4735.6760996107323</v>
          </cell>
          <cell r="R8">
            <v>5208.3658926703838</v>
          </cell>
          <cell r="S8">
            <v>5070.4512458090703</v>
          </cell>
          <cell r="T8">
            <v>5024.7825818161391</v>
          </cell>
          <cell r="U8">
            <v>4750.4081161195763</v>
          </cell>
          <cell r="V8">
            <v>5224.5683800662655</v>
          </cell>
          <cell r="W8">
            <v>5115.3021733931473</v>
          </cell>
          <cell r="X8">
            <v>5069.2295449713502</v>
          </cell>
          <cell r="Y8">
            <v>4792.4280863514159</v>
          </cell>
          <cell r="Z8">
            <v>5270.7825583933109</v>
          </cell>
          <cell r="AA8">
            <v>5163.7474099755636</v>
          </cell>
          <cell r="AB8">
            <v>4940.7819457523337</v>
          </cell>
          <cell r="AC8">
            <v>4837.8154954579832</v>
          </cell>
          <cell r="AD8">
            <v>5320.7002952855692</v>
          </cell>
        </row>
      </sheetData>
      <sheetData sheetId="21" refreshError="1"/>
      <sheetData sheetId="22" refreshError="1"/>
      <sheetData sheetId="23" refreshError="1"/>
      <sheetData sheetId="24" refreshError="1"/>
      <sheetData sheetId="25" refreshError="1"/>
      <sheetData sheetId="26" refreshError="1">
        <row r="5">
          <cell r="C5">
            <v>35764</v>
          </cell>
          <cell r="D5">
            <v>4791.9845725734322</v>
          </cell>
          <cell r="E5">
            <v>5272.9159427448749</v>
          </cell>
        </row>
        <row r="6">
          <cell r="C6">
            <v>35795</v>
          </cell>
          <cell r="D6">
            <v>5002.3387796910711</v>
          </cell>
          <cell r="E6">
            <v>5505.6985356050645</v>
          </cell>
        </row>
        <row r="7">
          <cell r="C7">
            <v>35826</v>
          </cell>
          <cell r="D7">
            <v>4630.2405641197802</v>
          </cell>
          <cell r="E7">
            <v>5101.0109932573032</v>
          </cell>
        </row>
        <row r="8">
          <cell r="C8">
            <v>35854</v>
          </cell>
          <cell r="D8">
            <v>3848.1866035800076</v>
          </cell>
          <cell r="E8" t="str">
            <v xml:space="preserve"> </v>
          </cell>
        </row>
        <row r="9">
          <cell r="C9">
            <v>35885</v>
          </cell>
          <cell r="D9">
            <v>3456.2425731958638</v>
          </cell>
          <cell r="E9" t="str">
            <v xml:space="preserve"> </v>
          </cell>
        </row>
        <row r="10">
          <cell r="C10">
            <v>35915</v>
          </cell>
          <cell r="D10">
            <v>3191.4964072552948</v>
          </cell>
          <cell r="E10" t="str">
            <v xml:space="preserve"> </v>
          </cell>
        </row>
        <row r="11">
          <cell r="C11">
            <v>35946</v>
          </cell>
          <cell r="D11">
            <v>3017.289513443111</v>
          </cell>
          <cell r="E11" t="str">
            <v xml:space="preserve"> </v>
          </cell>
        </row>
        <row r="12">
          <cell r="C12">
            <v>35976</v>
          </cell>
          <cell r="D12">
            <v>2885.6151059950012</v>
          </cell>
          <cell r="E12" t="str">
            <v xml:space="preserve"> </v>
          </cell>
        </row>
        <row r="13">
          <cell r="C13">
            <v>36007</v>
          </cell>
          <cell r="D13">
            <v>3004.5443369656596</v>
          </cell>
          <cell r="E13" t="str">
            <v xml:space="preserve"> </v>
          </cell>
        </row>
        <row r="14">
          <cell r="C14">
            <v>36038</v>
          </cell>
          <cell r="D14">
            <v>3079.1485368724361</v>
          </cell>
          <cell r="E14" t="str">
            <v xml:space="preserve"> </v>
          </cell>
        </row>
        <row r="15">
          <cell r="C15">
            <v>36068</v>
          </cell>
          <cell r="D15">
            <v>3395.3565016883094</v>
          </cell>
          <cell r="E15" t="str">
            <v xml:space="preserve"> </v>
          </cell>
        </row>
        <row r="16">
          <cell r="C16">
            <v>36099</v>
          </cell>
          <cell r="D16">
            <v>4543.5812258051892</v>
          </cell>
          <cell r="E16">
            <v>4979.8945535057737</v>
          </cell>
        </row>
        <row r="17">
          <cell r="C17">
            <v>36129</v>
          </cell>
          <cell r="D17">
            <v>4860.4780375251357</v>
          </cell>
          <cell r="E17">
            <v>5350.7838476318038</v>
          </cell>
        </row>
        <row r="18">
          <cell r="C18">
            <v>36160</v>
          </cell>
          <cell r="D18">
            <v>5086.0051397105117</v>
          </cell>
          <cell r="E18">
            <v>5599.8359640184071</v>
          </cell>
        </row>
        <row r="19">
          <cell r="C19">
            <v>36191</v>
          </cell>
          <cell r="D19">
            <v>4694.6543839931956</v>
          </cell>
          <cell r="E19">
            <v>5173.7273132864029</v>
          </cell>
        </row>
        <row r="20">
          <cell r="C20">
            <v>36219</v>
          </cell>
          <cell r="D20">
            <v>3908.4453631732185</v>
          </cell>
          <cell r="E20" t="str">
            <v xml:space="preserve"> </v>
          </cell>
        </row>
        <row r="21">
          <cell r="C21">
            <v>36250</v>
          </cell>
          <cell r="D21">
            <v>3509.4830087594419</v>
          </cell>
          <cell r="E21" t="str">
            <v xml:space="preserve"> </v>
          </cell>
        </row>
        <row r="22">
          <cell r="C22">
            <v>36280</v>
          </cell>
          <cell r="D22">
            <v>3244.1387534520009</v>
          </cell>
          <cell r="E22" t="str">
            <v xml:space="preserve"> </v>
          </cell>
        </row>
        <row r="23">
          <cell r="C23">
            <v>36311</v>
          </cell>
          <cell r="D23">
            <v>3089.2782295470452</v>
          </cell>
          <cell r="E23" t="str">
            <v xml:space="preserve"> </v>
          </cell>
        </row>
        <row r="24">
          <cell r="C24">
            <v>36341</v>
          </cell>
          <cell r="D24">
            <v>2948.7824225700238</v>
          </cell>
          <cell r="E24" t="str">
            <v xml:space="preserve"> </v>
          </cell>
        </row>
        <row r="25">
          <cell r="C25">
            <v>36372</v>
          </cell>
          <cell r="D25">
            <v>3049.078643556767</v>
          </cell>
          <cell r="E25" t="str">
            <v xml:space="preserve"> </v>
          </cell>
        </row>
        <row r="26">
          <cell r="C26">
            <v>36403</v>
          </cell>
          <cell r="D26">
            <v>3117.5054695461859</v>
          </cell>
          <cell r="E26" t="str">
            <v xml:space="preserve"> </v>
          </cell>
        </row>
        <row r="27">
          <cell r="C27">
            <v>36433</v>
          </cell>
          <cell r="D27">
            <v>3430.0938085976932</v>
          </cell>
          <cell r="E27" t="str">
            <v xml:space="preserve"> </v>
          </cell>
        </row>
        <row r="28">
          <cell r="C28">
            <v>36464</v>
          </cell>
          <cell r="D28">
            <v>4586.9691451582894</v>
          </cell>
          <cell r="E28">
            <v>5027.9701955085256</v>
          </cell>
        </row>
        <row r="29">
          <cell r="C29">
            <v>36494</v>
          </cell>
          <cell r="D29">
            <v>4895.1288391540647</v>
          </cell>
          <cell r="E29">
            <v>5389.3448364788137</v>
          </cell>
        </row>
        <row r="30">
          <cell r="C30">
            <v>36525</v>
          </cell>
          <cell r="D30">
            <v>5094.8196127533847</v>
          </cell>
          <cell r="E30">
            <v>5610.8709855475227</v>
          </cell>
        </row>
        <row r="31">
          <cell r="C31">
            <v>36556</v>
          </cell>
          <cell r="D31">
            <v>4690.9664471310625</v>
          </cell>
          <cell r="E31">
            <v>5170.8411258861479</v>
          </cell>
        </row>
        <row r="32">
          <cell r="C32">
            <v>36585</v>
          </cell>
          <cell r="D32">
            <v>3892.9149697460171</v>
          </cell>
          <cell r="E32" t="str">
            <v xml:space="preserve"> </v>
          </cell>
        </row>
        <row r="33">
          <cell r="C33">
            <v>36616</v>
          </cell>
          <cell r="D33">
            <v>3485.6734371256944</v>
          </cell>
          <cell r="E33" t="str">
            <v xml:space="preserve"> </v>
          </cell>
        </row>
        <row r="34">
          <cell r="C34">
            <v>36646</v>
          </cell>
          <cell r="D34">
            <v>3224.2225165411628</v>
          </cell>
          <cell r="E34" t="str">
            <v xml:space="preserve"> </v>
          </cell>
        </row>
        <row r="35">
          <cell r="C35">
            <v>36677</v>
          </cell>
          <cell r="D35">
            <v>3092.0265597984235</v>
          </cell>
          <cell r="E35" t="str">
            <v xml:space="preserve"> </v>
          </cell>
        </row>
        <row r="36">
          <cell r="C36">
            <v>36707</v>
          </cell>
          <cell r="D36">
            <v>2954.8600909287843</v>
          </cell>
          <cell r="E36" t="str">
            <v xml:space="preserve"> </v>
          </cell>
        </row>
        <row r="37">
          <cell r="C37">
            <v>36738</v>
          </cell>
          <cell r="D37">
            <v>3044.4536412716193</v>
          </cell>
          <cell r="E37" t="str">
            <v xml:space="preserve"> </v>
          </cell>
        </row>
        <row r="38">
          <cell r="C38">
            <v>36769</v>
          </cell>
          <cell r="D38">
            <v>3120.1062164393743</v>
          </cell>
          <cell r="E38" t="str">
            <v xml:space="preserve"> </v>
          </cell>
        </row>
        <row r="39">
          <cell r="C39">
            <v>36799</v>
          </cell>
          <cell r="D39">
            <v>3441.9635100351779</v>
          </cell>
          <cell r="E39" t="str">
            <v xml:space="preserve"> </v>
          </cell>
        </row>
        <row r="40">
          <cell r="C40">
            <v>36830</v>
          </cell>
          <cell r="D40">
            <v>4617.8540961846038</v>
          </cell>
          <cell r="E40">
            <v>5061.7441237929561</v>
          </cell>
        </row>
        <row r="41">
          <cell r="C41">
            <v>36860</v>
          </cell>
          <cell r="D41">
            <v>4952.402875100348</v>
          </cell>
          <cell r="E41">
            <v>5451.7912303485737</v>
          </cell>
        </row>
        <row r="42">
          <cell r="C42">
            <v>36891</v>
          </cell>
          <cell r="D42">
            <v>5150.3333460161411</v>
          </cell>
          <cell r="E42">
            <v>5672.2133937585031</v>
          </cell>
        </row>
        <row r="43">
          <cell r="C43">
            <v>36922</v>
          </cell>
          <cell r="D43">
            <v>4736.9214064646767</v>
          </cell>
          <cell r="E43">
            <v>5221.9769841411007</v>
          </cell>
        </row>
        <row r="44">
          <cell r="C44">
            <v>36950</v>
          </cell>
          <cell r="D44">
            <v>3931.4075433827688</v>
          </cell>
          <cell r="E44" t="str">
            <v xml:space="preserve"> </v>
          </cell>
        </row>
        <row r="45">
          <cell r="C45">
            <v>36981</v>
          </cell>
          <cell r="D45">
            <v>3524.4932288957366</v>
          </cell>
          <cell r="E45" t="str">
            <v xml:space="preserve"> </v>
          </cell>
        </row>
        <row r="46">
          <cell r="C46">
            <v>37011</v>
          </cell>
          <cell r="D46">
            <v>3278.4362222626396</v>
          </cell>
          <cell r="E46" t="str">
            <v xml:space="preserve"> </v>
          </cell>
        </row>
        <row r="47">
          <cell r="C47">
            <v>37042</v>
          </cell>
          <cell r="D47">
            <v>3158.8728586341867</v>
          </cell>
          <cell r="E47" t="str">
            <v xml:space="preserve"> </v>
          </cell>
        </row>
        <row r="48">
          <cell r="C48">
            <v>37072</v>
          </cell>
          <cell r="D48">
            <v>3026.5964330355482</v>
          </cell>
          <cell r="E48" t="str">
            <v xml:space="preserve"> </v>
          </cell>
        </row>
        <row r="49">
          <cell r="C49">
            <v>37103</v>
          </cell>
          <cell r="D49">
            <v>3122.9065540047113</v>
          </cell>
          <cell r="E49" t="str">
            <v xml:space="preserve"> </v>
          </cell>
        </row>
        <row r="50">
          <cell r="C50">
            <v>37134</v>
          </cell>
          <cell r="D50">
            <v>3202.3327942661131</v>
          </cell>
          <cell r="E50" t="str">
            <v xml:space="preserve"> </v>
          </cell>
        </row>
        <row r="51">
          <cell r="C51">
            <v>37164</v>
          </cell>
          <cell r="D51">
            <v>3532.3048166289173</v>
          </cell>
          <cell r="E51" t="str">
            <v xml:space="preserve"> </v>
          </cell>
        </row>
        <row r="52">
          <cell r="C52">
            <v>37195</v>
          </cell>
          <cell r="D52">
            <v>4736.3389644157642</v>
          </cell>
          <cell r="E52">
            <v>5192.6339342816545</v>
          </cell>
        </row>
        <row r="53">
          <cell r="C53">
            <v>37225</v>
          </cell>
          <cell r="D53">
            <v>5070.7553418263306</v>
          </cell>
          <cell r="E53">
            <v>5583.1136098026091</v>
          </cell>
        </row>
        <row r="54">
          <cell r="C54">
            <v>37256</v>
          </cell>
          <cell r="D54">
            <v>5257.7442375931432</v>
          </cell>
          <cell r="E54">
            <v>5791.3477167615183</v>
          </cell>
        </row>
        <row r="55">
          <cell r="C55">
            <v>37287</v>
          </cell>
          <cell r="D55">
            <v>4821.1064175835972</v>
          </cell>
          <cell r="E55">
            <v>5315.5138999207329</v>
          </cell>
        </row>
        <row r="56">
          <cell r="C56">
            <v>37315</v>
          </cell>
          <cell r="D56">
            <v>3996.5398284683788</v>
          </cell>
          <cell r="E56" t="str">
            <v xml:space="preserve"> </v>
          </cell>
        </row>
        <row r="57">
          <cell r="C57">
            <v>37346</v>
          </cell>
          <cell r="D57">
            <v>3580.9975804480337</v>
          </cell>
          <cell r="E57" t="str">
            <v xml:space="preserve"> </v>
          </cell>
        </row>
        <row r="58">
          <cell r="C58">
            <v>37376</v>
          </cell>
          <cell r="D58">
            <v>3335.5611210632451</v>
          </cell>
          <cell r="E58" t="str">
            <v xml:space="preserve"> </v>
          </cell>
        </row>
        <row r="59">
          <cell r="C59">
            <v>37407</v>
          </cell>
          <cell r="D59">
            <v>3222.2018079727741</v>
          </cell>
          <cell r="E59" t="str">
            <v xml:space="preserve"> </v>
          </cell>
        </row>
        <row r="60">
          <cell r="C60">
            <v>37437</v>
          </cell>
          <cell r="D60">
            <v>3089.5450905601979</v>
          </cell>
          <cell r="E60" t="str">
            <v xml:space="preserve"> </v>
          </cell>
        </row>
        <row r="61">
          <cell r="C61">
            <v>37468</v>
          </cell>
          <cell r="D61">
            <v>3188.5597430454191</v>
          </cell>
          <cell r="E61" t="str">
            <v xml:space="preserve"> </v>
          </cell>
        </row>
        <row r="62">
          <cell r="C62">
            <v>37499</v>
          </cell>
          <cell r="D62">
            <v>3268.7253042150187</v>
          </cell>
          <cell r="E62" t="str">
            <v xml:space="preserve"> </v>
          </cell>
        </row>
        <row r="63">
          <cell r="C63">
            <v>37529</v>
          </cell>
          <cell r="D63">
            <v>3603.9523197377816</v>
          </cell>
          <cell r="E63" t="str">
            <v xml:space="preserve"> </v>
          </cell>
        </row>
        <row r="64">
          <cell r="C64">
            <v>37560</v>
          </cell>
          <cell r="D64">
            <v>4832.0594976828588</v>
          </cell>
          <cell r="E64">
            <v>5297.9212628364094</v>
          </cell>
        </row>
        <row r="65">
          <cell r="C65">
            <v>37590</v>
          </cell>
          <cell r="D65">
            <v>5168.0172212516745</v>
          </cell>
          <cell r="E65">
            <v>5690.5082003214848</v>
          </cell>
        </row>
        <row r="66">
          <cell r="C66">
            <v>37621</v>
          </cell>
          <cell r="D66">
            <v>5348.3429480108316</v>
          </cell>
          <cell r="E66">
            <v>5891.5491955667585</v>
          </cell>
        </row>
        <row r="67">
          <cell r="C67">
            <v>37652</v>
          </cell>
          <cell r="D67">
            <v>4895.60336323099</v>
          </cell>
          <cell r="E67">
            <v>5398.1784250144719</v>
          </cell>
        </row>
        <row r="68">
          <cell r="C68">
            <v>37680</v>
          </cell>
          <cell r="D68">
            <v>4051.9045393586603</v>
          </cell>
          <cell r="E68" t="str">
            <v xml:space="preserve"> </v>
          </cell>
        </row>
        <row r="69">
          <cell r="C69">
            <v>37711</v>
          </cell>
          <cell r="D69">
            <v>3629.0480895719702</v>
          </cell>
          <cell r="E69" t="str">
            <v xml:space="preserve"> </v>
          </cell>
        </row>
        <row r="70">
          <cell r="C70">
            <v>37741</v>
          </cell>
          <cell r="D70">
            <v>3390.461171296055</v>
          </cell>
          <cell r="E70" t="str">
            <v xml:space="preserve"> </v>
          </cell>
        </row>
        <row r="71">
          <cell r="C71">
            <v>37772</v>
          </cell>
          <cell r="D71">
            <v>3285.2974309003139</v>
          </cell>
          <cell r="E71" t="str">
            <v xml:space="preserve"> </v>
          </cell>
        </row>
        <row r="72">
          <cell r="C72">
            <v>37802</v>
          </cell>
          <cell r="D72">
            <v>3153.4483546713554</v>
          </cell>
          <cell r="E72" t="str">
            <v xml:space="preserve"> </v>
          </cell>
        </row>
        <row r="73">
          <cell r="C73">
            <v>37833</v>
          </cell>
          <cell r="D73">
            <v>3254.7642682066862</v>
          </cell>
          <cell r="E73" t="str">
            <v xml:space="preserve"> </v>
          </cell>
        </row>
        <row r="74">
          <cell r="C74">
            <v>37864</v>
          </cell>
          <cell r="D74">
            <v>3336.6527554859263</v>
          </cell>
          <cell r="E74" t="str">
            <v xml:space="preserve"> </v>
          </cell>
        </row>
        <row r="75">
          <cell r="C75">
            <v>37894</v>
          </cell>
          <cell r="D75">
            <v>3678.3992141496983</v>
          </cell>
          <cell r="E75" t="str">
            <v xml:space="preserve"> </v>
          </cell>
        </row>
        <row r="76">
          <cell r="C76">
            <v>37925</v>
          </cell>
          <cell r="D76">
            <v>4929.349705487788</v>
          </cell>
          <cell r="E76">
            <v>5404.9527597790793</v>
          </cell>
        </row>
        <row r="77">
          <cell r="C77">
            <v>37955</v>
          </cell>
          <cell r="D77">
            <v>5270.3234715185472</v>
          </cell>
          <cell r="E77">
            <v>5803.5550917620185</v>
          </cell>
        </row>
        <row r="78">
          <cell r="C78">
            <v>37986</v>
          </cell>
          <cell r="D78">
            <v>5443.8926368301627</v>
          </cell>
          <cell r="E78">
            <v>5997.310447529363</v>
          </cell>
        </row>
        <row r="79">
          <cell r="C79">
            <v>38017</v>
          </cell>
          <cell r="D79">
            <v>4971.9775781362032</v>
          </cell>
          <cell r="E79">
            <v>5482.943141777243</v>
          </cell>
        </row>
        <row r="80">
          <cell r="C80">
            <v>38046</v>
          </cell>
          <cell r="D80">
            <v>4111.1235564885028</v>
          </cell>
          <cell r="E80" t="str">
            <v xml:space="preserve"> </v>
          </cell>
        </row>
        <row r="81">
          <cell r="C81">
            <v>38077</v>
          </cell>
          <cell r="D81">
            <v>3680.2643124329916</v>
          </cell>
          <cell r="E81" t="str">
            <v xml:space="preserve"> </v>
          </cell>
        </row>
        <row r="82">
          <cell r="C82">
            <v>38107</v>
          </cell>
          <cell r="D82">
            <v>3446.9032424867833</v>
          </cell>
          <cell r="E82" t="str">
            <v xml:space="preserve"> </v>
          </cell>
        </row>
        <row r="83">
          <cell r="C83">
            <v>38138</v>
          </cell>
          <cell r="D83">
            <v>3346.9376670202896</v>
          </cell>
          <cell r="E83" t="str">
            <v xml:space="preserve"> </v>
          </cell>
        </row>
        <row r="84">
          <cell r="C84">
            <v>38168</v>
          </cell>
          <cell r="D84">
            <v>3215.1294227033491</v>
          </cell>
          <cell r="E84" t="str">
            <v xml:space="preserve"> </v>
          </cell>
        </row>
        <row r="85">
          <cell r="C85">
            <v>38199</v>
          </cell>
          <cell r="D85">
            <v>3322.8339184387969</v>
          </cell>
          <cell r="E85" t="str">
            <v xml:space="preserve"> </v>
          </cell>
        </row>
        <row r="86">
          <cell r="C86">
            <v>38230</v>
          </cell>
          <cell r="D86">
            <v>3404.4063854815586</v>
          </cell>
          <cell r="E86" t="str">
            <v xml:space="preserve"> </v>
          </cell>
        </row>
        <row r="87">
          <cell r="C87">
            <v>38260</v>
          </cell>
          <cell r="D87">
            <v>3752.0122867601076</v>
          </cell>
          <cell r="E87" t="str">
            <v xml:space="preserve"> </v>
          </cell>
        </row>
        <row r="88">
          <cell r="C88">
            <v>38291</v>
          </cell>
          <cell r="D88">
            <v>5029.1095418075311</v>
          </cell>
          <cell r="E88">
            <v>5514.7285753311335</v>
          </cell>
        </row>
        <row r="89">
          <cell r="C89">
            <v>38321</v>
          </cell>
          <cell r="D89">
            <v>5374.390335016491</v>
          </cell>
          <cell r="E89">
            <v>5918.7243537167979</v>
          </cell>
        </row>
        <row r="90">
          <cell r="C90">
            <v>38352</v>
          </cell>
          <cell r="D90">
            <v>5541.9736809626656</v>
          </cell>
          <cell r="E90">
            <v>6105.9182644773236</v>
          </cell>
        </row>
        <row r="91">
          <cell r="C91">
            <v>38383</v>
          </cell>
          <cell r="D91">
            <v>5049.5427163693375</v>
          </cell>
          <cell r="E91">
            <v>5569.0533675573479</v>
          </cell>
        </row>
        <row r="92">
          <cell r="C92">
            <v>38411</v>
          </cell>
          <cell r="D92">
            <v>4173.1383654796227</v>
          </cell>
          <cell r="E92" t="str">
            <v xml:space="preserve"> </v>
          </cell>
        </row>
        <row r="93">
          <cell r="C93">
            <v>38442</v>
          </cell>
          <cell r="D93">
            <v>3735.0252943992023</v>
          </cell>
          <cell r="E93" t="str">
            <v xml:space="preserve"> </v>
          </cell>
        </row>
        <row r="94">
          <cell r="C94">
            <v>38472</v>
          </cell>
          <cell r="D94">
            <v>3504.3409718803032</v>
          </cell>
          <cell r="E94" t="str">
            <v xml:space="preserve"> </v>
          </cell>
        </row>
        <row r="95">
          <cell r="C95">
            <v>38503</v>
          </cell>
          <cell r="D95">
            <v>3418.0825271444546</v>
          </cell>
          <cell r="E95" t="str">
            <v xml:space="preserve"> </v>
          </cell>
        </row>
        <row r="96">
          <cell r="C96">
            <v>38533</v>
          </cell>
          <cell r="D96">
            <v>3286.0035227415465</v>
          </cell>
          <cell r="E96" t="str">
            <v xml:space="preserve"> </v>
          </cell>
        </row>
        <row r="97">
          <cell r="C97">
            <v>38564</v>
          </cell>
          <cell r="D97">
            <v>3392.2031430927345</v>
          </cell>
          <cell r="E97" t="str">
            <v xml:space="preserve"> </v>
          </cell>
        </row>
        <row r="98">
          <cell r="C98">
            <v>38595</v>
          </cell>
          <cell r="D98">
            <v>3478.8183261197246</v>
          </cell>
          <cell r="E98" t="str">
            <v xml:space="preserve"> </v>
          </cell>
        </row>
        <row r="99">
          <cell r="C99">
            <v>38625</v>
          </cell>
          <cell r="D99">
            <v>3831.5406422918686</v>
          </cell>
          <cell r="E99" t="str">
            <v xml:space="preserve"> </v>
          </cell>
        </row>
        <row r="100">
          <cell r="C100">
            <v>38656</v>
          </cell>
          <cell r="D100">
            <v>5129.9692286731351</v>
          </cell>
          <cell r="E100">
            <v>5625.6589064902246</v>
          </cell>
        </row>
        <row r="101">
          <cell r="C101">
            <v>38686</v>
          </cell>
          <cell r="D101">
            <v>5480.218626320242</v>
          </cell>
          <cell r="E101">
            <v>6035.4711340699096</v>
          </cell>
        </row>
        <row r="102">
          <cell r="C102">
            <v>38717</v>
          </cell>
          <cell r="D102">
            <v>5638.8599239890009</v>
          </cell>
          <cell r="E102">
            <v>6213.1057336790373</v>
          </cell>
        </row>
        <row r="103">
          <cell r="C103">
            <v>38748</v>
          </cell>
          <cell r="D103">
            <v>5127.1248386715915</v>
          </cell>
          <cell r="E103">
            <v>5655.1364079235409</v>
          </cell>
        </row>
        <row r="104">
          <cell r="C104">
            <v>38776</v>
          </cell>
          <cell r="D104">
            <v>4233.0570318838036</v>
          </cell>
          <cell r="E104" t="str">
            <v xml:space="preserve"> </v>
          </cell>
        </row>
        <row r="105">
          <cell r="C105">
            <v>38807</v>
          </cell>
          <cell r="D105">
            <v>3786.0980891916147</v>
          </cell>
          <cell r="E105" t="str">
            <v xml:space="preserve"> </v>
          </cell>
        </row>
        <row r="106">
          <cell r="C106">
            <v>38837</v>
          </cell>
          <cell r="D106">
            <v>3562.3393032018166</v>
          </cell>
          <cell r="E106" t="str">
            <v xml:space="preserve"> </v>
          </cell>
        </row>
        <row r="107">
          <cell r="C107">
            <v>38868</v>
          </cell>
          <cell r="D107">
            <v>3482.9554977432435</v>
          </cell>
          <cell r="E107" t="str">
            <v xml:space="preserve"> </v>
          </cell>
        </row>
        <row r="108">
          <cell r="C108">
            <v>38898</v>
          </cell>
          <cell r="D108">
            <v>3351.1208402722414</v>
          </cell>
          <cell r="E108" t="str">
            <v xml:space="preserve"> </v>
          </cell>
        </row>
        <row r="109">
          <cell r="C109">
            <v>38929</v>
          </cell>
          <cell r="D109">
            <v>3462.8437226314418</v>
          </cell>
          <cell r="E109" t="str">
            <v xml:space="preserve"> </v>
          </cell>
        </row>
        <row r="110">
          <cell r="C110">
            <v>38960</v>
          </cell>
          <cell r="D110">
            <v>3549.7334423854832</v>
          </cell>
          <cell r="E110" t="str">
            <v xml:space="preserve"> </v>
          </cell>
        </row>
        <row r="111">
          <cell r="C111">
            <v>38990</v>
          </cell>
          <cell r="D111">
            <v>3908.4066145187944</v>
          </cell>
          <cell r="E111" t="str">
            <v xml:space="preserve"> </v>
          </cell>
        </row>
        <row r="112">
          <cell r="C112">
            <v>39021</v>
          </cell>
          <cell r="D112">
            <v>5232.3776355013688</v>
          </cell>
          <cell r="E112">
            <v>5738.2817981536082</v>
          </cell>
        </row>
        <row r="113">
          <cell r="C113">
            <v>39051</v>
          </cell>
          <cell r="D113">
            <v>5587.2831142428522</v>
          </cell>
          <cell r="E113">
            <v>6153.8267782504736</v>
          </cell>
        </row>
        <row r="114">
          <cell r="C114">
            <v>39082</v>
          </cell>
          <cell r="D114">
            <v>5739.2144613992896</v>
          </cell>
          <cell r="E114">
            <v>6324.144278554103</v>
          </cell>
        </row>
        <row r="115">
          <cell r="C115">
            <v>39113</v>
          </cell>
          <cell r="D115">
            <v>5206.5552405738945</v>
          </cell>
          <cell r="E115">
            <v>5743.2453065001846</v>
          </cell>
        </row>
        <row r="116">
          <cell r="C116">
            <v>39141</v>
          </cell>
          <cell r="D116">
            <v>4296.7675852597458</v>
          </cell>
          <cell r="E116" t="str">
            <v xml:space="preserve"> </v>
          </cell>
        </row>
        <row r="117">
          <cell r="C117">
            <v>39172</v>
          </cell>
          <cell r="D117">
            <v>3842.5812220990611</v>
          </cell>
          <cell r="E117" t="str">
            <v xml:space="preserve"> </v>
          </cell>
        </row>
        <row r="118">
          <cell r="C118">
            <v>39202</v>
          </cell>
          <cell r="D118">
            <v>3622.8845837738477</v>
          </cell>
          <cell r="E118" t="str">
            <v xml:space="preserve"> </v>
          </cell>
        </row>
        <row r="119">
          <cell r="C119">
            <v>39233</v>
          </cell>
          <cell r="D119">
            <v>3554.9197351283028</v>
          </cell>
          <cell r="E119" t="str">
            <v xml:space="preserve"> </v>
          </cell>
        </row>
        <row r="120">
          <cell r="C120">
            <v>39263</v>
          </cell>
          <cell r="D120">
            <v>3423.2444762495934</v>
          </cell>
          <cell r="E120" t="str">
            <v xml:space="preserve"> </v>
          </cell>
        </row>
        <row r="121">
          <cell r="C121">
            <v>39294</v>
          </cell>
          <cell r="D121">
            <v>3537.0553843690323</v>
          </cell>
          <cell r="E121" t="str">
            <v xml:space="preserve"> </v>
          </cell>
        </row>
        <row r="122">
          <cell r="C122">
            <v>39325</v>
          </cell>
          <cell r="D122">
            <v>3626.2318190956485</v>
          </cell>
          <cell r="E122" t="str">
            <v xml:space="preserve"> </v>
          </cell>
        </row>
        <row r="123">
          <cell r="C123">
            <v>39355</v>
          </cell>
          <cell r="D123">
            <v>3990.6288497481373</v>
          </cell>
          <cell r="E123" t="str">
            <v xml:space="preserve"> </v>
          </cell>
        </row>
        <row r="124">
          <cell r="C124">
            <v>39386</v>
          </cell>
          <cell r="D124">
            <v>5340.2599706894161</v>
          </cell>
          <cell r="E124">
            <v>5856.8708713516771</v>
          </cell>
        </row>
        <row r="125">
          <cell r="C125">
            <v>39416</v>
          </cell>
          <cell r="D125">
            <v>5698.247813622429</v>
          </cell>
          <cell r="E125">
            <v>6276.261273202309</v>
          </cell>
        </row>
        <row r="126">
          <cell r="C126">
            <v>39447</v>
          </cell>
          <cell r="D126">
            <v>5842.338034045606</v>
          </cell>
          <cell r="E126">
            <v>6438.1190980037036</v>
          </cell>
        </row>
        <row r="127">
          <cell r="C127">
            <v>39478</v>
          </cell>
          <cell r="D127">
            <v>5290.7039607496899</v>
          </cell>
          <cell r="E127">
            <v>5836.5293959761038</v>
          </cell>
        </row>
        <row r="128">
          <cell r="C128">
            <v>39507</v>
          </cell>
          <cell r="D128">
            <v>4360.7914581199302</v>
          </cell>
          <cell r="E128" t="str">
            <v xml:space="preserve"> </v>
          </cell>
        </row>
        <row r="129">
          <cell r="C129">
            <v>39538</v>
          </cell>
          <cell r="D129">
            <v>3898.431716063465</v>
          </cell>
          <cell r="E129" t="str">
            <v xml:space="preserve"> </v>
          </cell>
        </row>
        <row r="130">
          <cell r="C130">
            <v>39568</v>
          </cell>
          <cell r="D130">
            <v>3686.7570383777784</v>
          </cell>
          <cell r="E130" t="str">
            <v xml:space="preserve"> </v>
          </cell>
        </row>
        <row r="131">
          <cell r="C131">
            <v>39599</v>
          </cell>
          <cell r="D131">
            <v>3627.4636326885993</v>
          </cell>
          <cell r="E131" t="str">
            <v xml:space="preserve"> </v>
          </cell>
        </row>
        <row r="132">
          <cell r="C132">
            <v>39629</v>
          </cell>
          <cell r="D132">
            <v>3496.4548647786287</v>
          </cell>
          <cell r="E132" t="str">
            <v xml:space="preserve"> </v>
          </cell>
        </row>
        <row r="133">
          <cell r="C133">
            <v>39660</v>
          </cell>
          <cell r="D133">
            <v>3614.3921940646915</v>
          </cell>
          <cell r="E133" t="str">
            <v xml:space="preserve"> </v>
          </cell>
        </row>
        <row r="134">
          <cell r="C134">
            <v>39691</v>
          </cell>
          <cell r="D134">
            <v>3704.1244936934845</v>
          </cell>
          <cell r="E134" t="str">
            <v xml:space="preserve"> </v>
          </cell>
        </row>
        <row r="135">
          <cell r="C135">
            <v>39721</v>
          </cell>
          <cell r="D135">
            <v>4075.3524900208254</v>
          </cell>
          <cell r="E135" t="str">
            <v xml:space="preserve"> </v>
          </cell>
        </row>
        <row r="136">
          <cell r="C136">
            <v>39752</v>
          </cell>
          <cell r="D136">
            <v>5451.7670237161565</v>
          </cell>
          <cell r="E136">
            <v>5979.4348891515929</v>
          </cell>
        </row>
        <row r="137">
          <cell r="C137">
            <v>39782</v>
          </cell>
          <cell r="D137">
            <v>5814.2482785450493</v>
          </cell>
          <cell r="E137">
            <v>6404.3521275527346</v>
          </cell>
        </row>
        <row r="138">
          <cell r="C138">
            <v>39813</v>
          </cell>
          <cell r="D138">
            <v>5951.0824753652723</v>
          </cell>
          <cell r="E138">
            <v>6558.3238999094847</v>
          </cell>
        </row>
        <row r="139">
          <cell r="C139">
            <v>39844</v>
          </cell>
          <cell r="D139">
            <v>5378.0798413750017</v>
          </cell>
          <cell r="E139">
            <v>5933.3520848243888</v>
          </cell>
        </row>
        <row r="140">
          <cell r="C140">
            <v>39872</v>
          </cell>
          <cell r="D140">
            <v>4430.0205088444573</v>
          </cell>
          <cell r="E140" t="str">
            <v xml:space="preserve"> </v>
          </cell>
        </row>
        <row r="141">
          <cell r="C141">
            <v>39903</v>
          </cell>
          <cell r="D141">
            <v>3959.8612072536935</v>
          </cell>
          <cell r="E141" t="str">
            <v xml:space="preserve"> </v>
          </cell>
        </row>
        <row r="142">
          <cell r="C142">
            <v>39933</v>
          </cell>
          <cell r="D142">
            <v>3754.2345876114259</v>
          </cell>
          <cell r="E142" t="str">
            <v xml:space="preserve"> </v>
          </cell>
        </row>
        <row r="143">
          <cell r="C143">
            <v>39964</v>
          </cell>
          <cell r="D143">
            <v>3705.9650543697262</v>
          </cell>
          <cell r="E143" t="str">
            <v xml:space="preserve"> </v>
          </cell>
        </row>
        <row r="144">
          <cell r="C144">
            <v>39994</v>
          </cell>
          <cell r="D144">
            <v>3575.6201311010773</v>
          </cell>
          <cell r="E144" t="str">
            <v xml:space="preserve"> </v>
          </cell>
        </row>
        <row r="145">
          <cell r="C145">
            <v>40025</v>
          </cell>
          <cell r="D145">
            <v>3697.0478313343419</v>
          </cell>
          <cell r="E145" t="str">
            <v xml:space="preserve"> </v>
          </cell>
        </row>
        <row r="146">
          <cell r="C146">
            <v>40056</v>
          </cell>
          <cell r="D146">
            <v>3789.2351612375405</v>
          </cell>
          <cell r="E146" t="str">
            <v xml:space="preserve"> </v>
          </cell>
        </row>
        <row r="147">
          <cell r="C147">
            <v>40086</v>
          </cell>
          <cell r="D147">
            <v>4167.1949510081076</v>
          </cell>
          <cell r="E147" t="str">
            <v xml:space="preserve"> </v>
          </cell>
        </row>
        <row r="148">
          <cell r="C148">
            <v>40117</v>
          </cell>
          <cell r="D148">
            <v>5571.3534824656217</v>
          </cell>
          <cell r="E148">
            <v>6110.7516384160099</v>
          </cell>
        </row>
        <row r="149">
          <cell r="C149">
            <v>40147</v>
          </cell>
          <cell r="D149">
            <v>5938.9894962117096</v>
          </cell>
          <cell r="E149">
            <v>6541.9144225585906</v>
          </cell>
        </row>
        <row r="150">
          <cell r="C150">
            <v>40178</v>
          </cell>
          <cell r="D150">
            <v>6067.5802934265703</v>
          </cell>
          <cell r="E150">
            <v>6686.9650650062076</v>
          </cell>
        </row>
        <row r="151">
          <cell r="C151">
            <v>40209</v>
          </cell>
          <cell r="D151">
            <v>5471.6154872565357</v>
          </cell>
          <cell r="E151">
            <v>6036.8952180048382</v>
          </cell>
        </row>
        <row r="152">
          <cell r="C152">
            <v>40237</v>
          </cell>
          <cell r="D152">
            <v>4504.1200029876863</v>
          </cell>
          <cell r="E152" t="str">
            <v xml:space="preserve"> </v>
          </cell>
        </row>
        <row r="153">
          <cell r="C153">
            <v>40268</v>
          </cell>
          <cell r="D153">
            <v>4024.9817504300845</v>
          </cell>
          <cell r="E153" t="str">
            <v xml:space="preserve"> </v>
          </cell>
        </row>
        <row r="154">
          <cell r="C154">
            <v>40298</v>
          </cell>
          <cell r="D154">
            <v>3825.3386317210116</v>
          </cell>
          <cell r="E154" t="str">
            <v xml:space="preserve"> </v>
          </cell>
        </row>
        <row r="155">
          <cell r="C155">
            <v>40329</v>
          </cell>
          <cell r="D155">
            <v>3788.3476892800854</v>
          </cell>
          <cell r="E155" t="str">
            <v xml:space="preserve"> </v>
          </cell>
        </row>
        <row r="156">
          <cell r="C156">
            <v>40359</v>
          </cell>
          <cell r="D156">
            <v>3657.9054062850937</v>
          </cell>
          <cell r="E156" t="str">
            <v xml:space="preserve"> </v>
          </cell>
        </row>
        <row r="157">
          <cell r="C157">
            <v>40390</v>
          </cell>
          <cell r="D157">
            <v>3781.7907144500782</v>
          </cell>
          <cell r="E157" t="str">
            <v xml:space="preserve"> </v>
          </cell>
        </row>
        <row r="158">
          <cell r="C158">
            <v>40421</v>
          </cell>
          <cell r="D158">
            <v>3875.8224032180087</v>
          </cell>
          <cell r="E158" t="str">
            <v xml:space="preserve"> </v>
          </cell>
        </row>
        <row r="159">
          <cell r="C159">
            <v>40451</v>
          </cell>
          <cell r="D159">
            <v>4259.8458982723732</v>
          </cell>
          <cell r="E159" t="str">
            <v xml:space="preserve"> </v>
          </cell>
        </row>
        <row r="160">
          <cell r="C160">
            <v>40482</v>
          </cell>
          <cell r="D160">
            <v>5690.9450854253373</v>
          </cell>
          <cell r="E160">
            <v>6242.0916166439065</v>
          </cell>
        </row>
        <row r="161">
          <cell r="C161">
            <v>40512</v>
          </cell>
          <cell r="D161">
            <v>6062.6099032083002</v>
          </cell>
          <cell r="E161">
            <v>6678.2371389810996</v>
          </cell>
        </row>
        <row r="162">
          <cell r="C162">
            <v>40543</v>
          </cell>
          <cell r="D162">
            <v>6182.1294145553584</v>
          </cell>
          <cell r="E162">
            <v>6813.4731868393865</v>
          </cell>
        </row>
        <row r="163">
          <cell r="C163">
            <v>40574</v>
          </cell>
          <cell r="D163">
            <v>5563.4171905057947</v>
          </cell>
          <cell r="E163">
            <v>6138.5542084783683</v>
          </cell>
        </row>
        <row r="164">
          <cell r="C164">
            <v>40602</v>
          </cell>
          <cell r="D164">
            <v>4576.0360140810226</v>
          </cell>
          <cell r="E164" t="str">
            <v xml:space="preserve"> </v>
          </cell>
        </row>
        <row r="165">
          <cell r="C165">
            <v>40633</v>
          </cell>
          <cell r="D165">
            <v>4087.9742001485056</v>
          </cell>
          <cell r="E165" t="str">
            <v xml:space="preserve"> </v>
          </cell>
        </row>
        <row r="166">
          <cell r="C166">
            <v>40663</v>
          </cell>
          <cell r="D166">
            <v>3895.2546419635678</v>
          </cell>
          <cell r="E166" t="str">
            <v xml:space="preserve"> </v>
          </cell>
        </row>
        <row r="167">
          <cell r="C167">
            <v>40694</v>
          </cell>
          <cell r="D167">
            <v>3868.5133610717312</v>
          </cell>
          <cell r="E167" t="str">
            <v xml:space="preserve"> </v>
          </cell>
        </row>
        <row r="168">
          <cell r="C168">
            <v>40724</v>
          </cell>
          <cell r="D168">
            <v>3738.3220600504578</v>
          </cell>
          <cell r="E168" t="str">
            <v xml:space="preserve"> </v>
          </cell>
        </row>
        <row r="169">
          <cell r="C169">
            <v>40755</v>
          </cell>
          <cell r="D169">
            <v>3866.0398288094402</v>
          </cell>
          <cell r="E169" t="str">
            <v xml:space="preserve"> </v>
          </cell>
        </row>
        <row r="170">
          <cell r="C170">
            <v>40786</v>
          </cell>
          <cell r="D170">
            <v>3961.2539737327561</v>
          </cell>
          <cell r="E170" t="str">
            <v xml:space="preserve"> </v>
          </cell>
        </row>
        <row r="171">
          <cell r="C171">
            <v>40816</v>
          </cell>
          <cell r="D171">
            <v>4351.6108547082431</v>
          </cell>
          <cell r="E171" t="str">
            <v xml:space="preserve"> </v>
          </cell>
        </row>
        <row r="172">
          <cell r="C172">
            <v>40847</v>
          </cell>
          <cell r="D172">
            <v>5810.4408875697663</v>
          </cell>
          <cell r="E172">
            <v>6373.3483554554568</v>
          </cell>
        </row>
        <row r="173">
          <cell r="C173">
            <v>40877</v>
          </cell>
          <cell r="D173">
            <v>6186.348039196886</v>
          </cell>
          <cell r="E173">
            <v>6814.7628952802897</v>
          </cell>
        </row>
        <row r="174">
          <cell r="C174">
            <v>40908</v>
          </cell>
          <cell r="D174">
            <v>6297.0329030841804</v>
          </cell>
          <cell r="E174">
            <v>6940.4073944290276</v>
          </cell>
        </row>
        <row r="175">
          <cell r="C175">
            <v>40939</v>
          </cell>
          <cell r="D175">
            <v>5654.8849984235048</v>
          </cell>
          <cell r="E175">
            <v>6239.8676266243201</v>
          </cell>
        </row>
        <row r="176">
          <cell r="C176">
            <v>40968</v>
          </cell>
          <cell r="D176">
            <v>4648.1431900310236</v>
          </cell>
          <cell r="E176" t="str">
            <v xml:space="preserve"> </v>
          </cell>
        </row>
        <row r="177">
          <cell r="C177">
            <v>40999</v>
          </cell>
          <cell r="D177">
            <v>4151.3971028291962</v>
          </cell>
          <cell r="E177" t="str">
            <v xml:space="preserve"> </v>
          </cell>
        </row>
        <row r="178">
          <cell r="C178">
            <v>41029</v>
          </cell>
          <cell r="D178">
            <v>3965.175139294849</v>
          </cell>
          <cell r="E178" t="str">
            <v xml:space="preserve"> </v>
          </cell>
        </row>
        <row r="179">
          <cell r="C179">
            <v>41060</v>
          </cell>
          <cell r="D179">
            <v>3950.0647650919191</v>
          </cell>
          <cell r="E179" t="str">
            <v xml:space="preserve"> </v>
          </cell>
        </row>
        <row r="180">
          <cell r="C180">
            <v>41090</v>
          </cell>
          <cell r="D180">
            <v>3820.1464041164363</v>
          </cell>
          <cell r="E180" t="str">
            <v xml:space="preserve"> </v>
          </cell>
        </row>
        <row r="181">
          <cell r="C181">
            <v>41121</v>
          </cell>
          <cell r="D181">
            <v>3950.9499702211692</v>
          </cell>
          <cell r="E181" t="str">
            <v xml:space="preserve"> </v>
          </cell>
        </row>
        <row r="182">
          <cell r="C182">
            <v>41152</v>
          </cell>
          <cell r="D182">
            <v>4048.2007700949489</v>
          </cell>
          <cell r="E182" t="str">
            <v xml:space="preserve"> </v>
          </cell>
        </row>
        <row r="183">
          <cell r="C183">
            <v>41182</v>
          </cell>
          <cell r="D183">
            <v>4444.8588832572277</v>
          </cell>
          <cell r="E183" t="str">
            <v xml:space="preserve"> </v>
          </cell>
        </row>
        <row r="184">
          <cell r="C184">
            <v>41213</v>
          </cell>
          <cell r="D184">
            <v>5931.1539639861994</v>
          </cell>
          <cell r="E184">
            <v>6505.9549240271617</v>
          </cell>
        </row>
        <row r="185">
          <cell r="C185">
            <v>41243</v>
          </cell>
          <cell r="D185">
            <v>6311.8976149234304</v>
          </cell>
          <cell r="E185">
            <v>6953.2873507665963</v>
          </cell>
        </row>
        <row r="186">
          <cell r="C186">
            <v>41274</v>
          </cell>
          <cell r="D186">
            <v>6413.0640141723179</v>
          </cell>
          <cell r="E186">
            <v>7068.6136943001902</v>
          </cell>
        </row>
        <row r="187">
          <cell r="C187">
            <v>41305</v>
          </cell>
          <cell r="D187">
            <v>5746.4995481690676</v>
          </cell>
          <cell r="E187">
            <v>6341.361149485123</v>
          </cell>
        </row>
        <row r="188">
          <cell r="C188">
            <v>41333</v>
          </cell>
          <cell r="D188">
            <v>4720.2936005211195</v>
          </cell>
          <cell r="E188" t="str">
            <v xml:space="preserve"> </v>
          </cell>
        </row>
        <row r="189">
          <cell r="C189">
            <v>41364</v>
          </cell>
          <cell r="D189">
            <v>4214.5191550873087</v>
          </cell>
          <cell r="E189" t="str">
            <v xml:space="preserve"> </v>
          </cell>
        </row>
        <row r="190">
          <cell r="C190">
            <v>41394</v>
          </cell>
          <cell r="D190">
            <v>4035.0605007900085</v>
          </cell>
          <cell r="E190" t="str">
            <v xml:space="preserve"> </v>
          </cell>
        </row>
        <row r="191">
          <cell r="C191">
            <v>41425</v>
          </cell>
          <cell r="D191">
            <v>4033.1461279019077</v>
          </cell>
          <cell r="E191" t="str">
            <v xml:space="preserve"> </v>
          </cell>
        </row>
        <row r="192">
          <cell r="C192">
            <v>41455</v>
          </cell>
          <cell r="D192">
            <v>3903.3590466219785</v>
          </cell>
          <cell r="E192" t="str">
            <v xml:space="preserve"> </v>
          </cell>
        </row>
        <row r="193">
          <cell r="C193">
            <v>41486</v>
          </cell>
          <cell r="D193">
            <v>4036.1414657945329</v>
          </cell>
          <cell r="E193" t="str">
            <v xml:space="preserve"> </v>
          </cell>
        </row>
        <row r="194">
          <cell r="C194">
            <v>41517</v>
          </cell>
          <cell r="D194">
            <v>4135.6438191460866</v>
          </cell>
          <cell r="E194" t="str">
            <v xml:space="preserve"> </v>
          </cell>
        </row>
        <row r="195">
          <cell r="C195">
            <v>41547</v>
          </cell>
          <cell r="D195">
            <v>4538.5446519965972</v>
          </cell>
          <cell r="E195" t="str">
            <v xml:space="preserve"> </v>
          </cell>
        </row>
        <row r="196">
          <cell r="C196">
            <v>41578</v>
          </cell>
          <cell r="D196">
            <v>6052.0825291556221</v>
          </cell>
          <cell r="E196">
            <v>6638.7985321452934</v>
          </cell>
        </row>
        <row r="197">
          <cell r="C197">
            <v>41608</v>
          </cell>
          <cell r="D197">
            <v>6436.1647343884388</v>
          </cell>
          <cell r="E197">
            <v>7090.3169952441276</v>
          </cell>
        </row>
        <row r="198">
          <cell r="C198">
            <v>41639</v>
          </cell>
          <cell r="D198">
            <v>6527.1070924987253</v>
          </cell>
          <cell r="E198">
            <v>7194.5859974737341</v>
          </cell>
        </row>
        <row r="199">
          <cell r="C199">
            <v>41670</v>
          </cell>
          <cell r="D199">
            <v>5837.5167922798892</v>
          </cell>
          <cell r="E199">
            <v>6442.2035083064238</v>
          </cell>
        </row>
        <row r="200">
          <cell r="C200">
            <v>41698</v>
          </cell>
          <cell r="D200">
            <v>4789.9629346124329</v>
          </cell>
          <cell r="E200" t="str">
            <v xml:space="preserve"> </v>
          </cell>
        </row>
        <row r="201">
          <cell r="C201">
            <v>41729</v>
          </cell>
          <cell r="D201">
            <v>4275.0342936137422</v>
          </cell>
          <cell r="E201" t="str">
            <v xml:space="preserve"> </v>
          </cell>
        </row>
        <row r="202">
          <cell r="C202">
            <v>41759</v>
          </cell>
          <cell r="D202">
            <v>4104.5739494288227</v>
          </cell>
          <cell r="E202" t="str">
            <v xml:space="preserve"> </v>
          </cell>
        </row>
        <row r="203">
          <cell r="C203">
            <v>41790</v>
          </cell>
          <cell r="D203">
            <v>4111.9257342574565</v>
          </cell>
          <cell r="E203" t="str">
            <v xml:space="preserve"> </v>
          </cell>
        </row>
        <row r="204">
          <cell r="C204">
            <v>41820</v>
          </cell>
          <cell r="D204">
            <v>3982.8958354692131</v>
          </cell>
          <cell r="E204" t="str">
            <v xml:space="preserve"> </v>
          </cell>
        </row>
        <row r="205">
          <cell r="C205">
            <v>41851</v>
          </cell>
          <cell r="D205">
            <v>4121.5015152922106</v>
          </cell>
          <cell r="E205" t="str">
            <v xml:space="preserve"> </v>
          </cell>
        </row>
        <row r="206">
          <cell r="C206">
            <v>41882</v>
          </cell>
          <cell r="D206">
            <v>4220.839241966115</v>
          </cell>
          <cell r="E206" t="str">
            <v xml:space="preserve"> </v>
          </cell>
        </row>
        <row r="207">
          <cell r="C207">
            <v>41912</v>
          </cell>
          <cell r="D207">
            <v>4630.6021423566599</v>
          </cell>
          <cell r="E207" t="str">
            <v xml:space="preserve"> </v>
          </cell>
        </row>
        <row r="208">
          <cell r="C208">
            <v>41943</v>
          </cell>
          <cell r="D208">
            <v>6173.5573732943903</v>
          </cell>
          <cell r="E208">
            <v>6772.2566249587644</v>
          </cell>
        </row>
        <row r="209">
          <cell r="C209">
            <v>41973</v>
          </cell>
          <cell r="D209">
            <v>6561.912133016438</v>
          </cell>
          <cell r="E209">
            <v>7229.1612907614199</v>
          </cell>
        </row>
        <row r="210">
          <cell r="C210">
            <v>42004</v>
          </cell>
          <cell r="D210">
            <v>6643.3840085142247</v>
          </cell>
          <cell r="E210">
            <v>7323.0900355315462</v>
          </cell>
        </row>
        <row r="211">
          <cell r="C211">
            <v>42035</v>
          </cell>
          <cell r="D211">
            <v>5928.2404911407175</v>
          </cell>
          <cell r="E211">
            <v>6542.7368195848503</v>
          </cell>
        </row>
        <row r="212">
          <cell r="C212">
            <v>42063</v>
          </cell>
          <cell r="D212">
            <v>4861.5731191002633</v>
          </cell>
          <cell r="E212" t="str">
            <v xml:space="preserve"> </v>
          </cell>
        </row>
        <row r="213">
          <cell r="C213">
            <v>42094</v>
          </cell>
          <cell r="D213">
            <v>4338.1393400358602</v>
          </cell>
          <cell r="E213" t="str">
            <v xml:space="preserve"> </v>
          </cell>
        </row>
        <row r="214">
          <cell r="C214">
            <v>42124</v>
          </cell>
          <cell r="D214">
            <v>4173.8908079572993</v>
          </cell>
          <cell r="E214" t="str">
            <v xml:space="preserve"> </v>
          </cell>
        </row>
        <row r="215">
          <cell r="C215">
            <v>42155</v>
          </cell>
          <cell r="D215">
            <v>4195.4256059716754</v>
          </cell>
          <cell r="E215" t="str">
            <v xml:space="preserve"> </v>
          </cell>
        </row>
        <row r="216">
          <cell r="C216">
            <v>42185</v>
          </cell>
          <cell r="D216">
            <v>4066.71917856049</v>
          </cell>
          <cell r="E216" t="str">
            <v xml:space="preserve"> </v>
          </cell>
        </row>
        <row r="217">
          <cell r="C217">
            <v>42216</v>
          </cell>
          <cell r="D217">
            <v>4207.1092749190611</v>
          </cell>
          <cell r="E217" t="str">
            <v xml:space="preserve"> </v>
          </cell>
        </row>
        <row r="218">
          <cell r="C218">
            <v>42247</v>
          </cell>
          <cell r="D218">
            <v>4309.5625938057719</v>
          </cell>
          <cell r="E218" t="str">
            <v xml:space="preserve"> </v>
          </cell>
        </row>
        <row r="219">
          <cell r="C219">
            <v>42277</v>
          </cell>
          <cell r="D219">
            <v>4725.4303026914731</v>
          </cell>
          <cell r="E219" t="str">
            <v xml:space="preserve"> </v>
          </cell>
        </row>
        <row r="220">
          <cell r="C220">
            <v>42308</v>
          </cell>
          <cell r="D220">
            <v>6295.0961798407006</v>
          </cell>
          <cell r="E220">
            <v>6905.7738405078771</v>
          </cell>
        </row>
        <row r="221">
          <cell r="C221">
            <v>42338</v>
          </cell>
          <cell r="D221">
            <v>6688.6097195558896</v>
          </cell>
          <cell r="E221">
            <v>7368.9242514646166</v>
          </cell>
        </row>
        <row r="222">
          <cell r="C222">
            <v>42369</v>
          </cell>
          <cell r="D222">
            <v>6759.0124582594972</v>
          </cell>
          <cell r="E222">
            <v>7450.8675830606726</v>
          </cell>
        </row>
        <row r="223">
          <cell r="C223">
            <v>42400</v>
          </cell>
          <cell r="D223">
            <v>6017.9264725061921</v>
          </cell>
          <cell r="E223">
            <v>6642.1198455128006</v>
          </cell>
        </row>
        <row r="224">
          <cell r="C224">
            <v>42429</v>
          </cell>
          <cell r="D224">
            <v>4931.7570128020761</v>
          </cell>
          <cell r="E224" t="str">
            <v xml:space="preserve"> </v>
          </cell>
        </row>
        <row r="225">
          <cell r="C225">
            <v>42460</v>
          </cell>
          <cell r="D225">
            <v>4398.9457633022212</v>
          </cell>
          <cell r="E225" t="str">
            <v xml:space="preserve"> </v>
          </cell>
        </row>
        <row r="226">
          <cell r="C226">
            <v>42490</v>
          </cell>
          <cell r="D226">
            <v>4242.5270565135907</v>
          </cell>
          <cell r="E226" t="str">
            <v xml:space="preserve"> </v>
          </cell>
        </row>
        <row r="227">
          <cell r="C227">
            <v>42521</v>
          </cell>
          <cell r="D227">
            <v>4278.5215826433123</v>
          </cell>
          <cell r="E227" t="str">
            <v xml:space="preserve"> </v>
          </cell>
        </row>
        <row r="228">
          <cell r="C228">
            <v>42551</v>
          </cell>
          <cell r="D228">
            <v>4150.091478153201</v>
          </cell>
          <cell r="E228" t="str">
            <v xml:space="preserve"> </v>
          </cell>
        </row>
        <row r="229">
          <cell r="C229">
            <v>42582</v>
          </cell>
          <cell r="D229">
            <v>4292.5257838483449</v>
          </cell>
          <cell r="E229" t="str">
            <v xml:space="preserve"> </v>
          </cell>
        </row>
        <row r="230">
          <cell r="C230">
            <v>42613</v>
          </cell>
          <cell r="D230">
            <v>4397.4726058878805</v>
          </cell>
          <cell r="E230" t="str">
            <v xml:space="preserve"> </v>
          </cell>
        </row>
        <row r="231">
          <cell r="C231">
            <v>42643</v>
          </cell>
          <cell r="D231">
            <v>4819.539329128037</v>
          </cell>
          <cell r="E231" t="str">
            <v xml:space="preserve"> </v>
          </cell>
        </row>
        <row r="232">
          <cell r="C232">
            <v>42674</v>
          </cell>
          <cell r="D232">
            <v>6416.1712082759441</v>
          </cell>
          <cell r="E232">
            <v>7038.7872759056208</v>
          </cell>
        </row>
        <row r="233">
          <cell r="C233">
            <v>42704</v>
          </cell>
          <cell r="D233">
            <v>6813.2424325991369</v>
          </cell>
          <cell r="E233">
            <v>7506.3754975285165</v>
          </cell>
        </row>
        <row r="234">
          <cell r="C234">
            <v>42735</v>
          </cell>
          <cell r="D234">
            <v>6872.2981131295228</v>
          </cell>
          <cell r="E234">
            <v>7576.0363381913339</v>
          </cell>
        </row>
        <row r="235">
          <cell r="C235">
            <v>42766</v>
          </cell>
          <cell r="D235">
            <v>6106.6936805024088</v>
          </cell>
          <cell r="E235">
            <v>6740.5093618185101</v>
          </cell>
        </row>
        <row r="236">
          <cell r="C236">
            <v>42794</v>
          </cell>
          <cell r="D236">
            <v>4999.7583970083506</v>
          </cell>
          <cell r="E236" t="str">
            <v xml:space="preserve"> </v>
          </cell>
        </row>
        <row r="237">
          <cell r="C237">
            <v>42825</v>
          </cell>
          <cell r="D237">
            <v>4457.7999916015615</v>
          </cell>
          <cell r="E237" t="str">
            <v xml:space="preserve"> </v>
          </cell>
        </row>
        <row r="238">
          <cell r="C238">
            <v>42855</v>
          </cell>
          <cell r="D238">
            <v>4310.8794917271707</v>
          </cell>
          <cell r="E238" t="str">
            <v xml:space="preserve"> </v>
          </cell>
        </row>
        <row r="239">
          <cell r="C239">
            <v>42886</v>
          </cell>
          <cell r="D239">
            <v>4357.876021018501</v>
          </cell>
          <cell r="E239" t="str">
            <v xml:space="preserve"> </v>
          </cell>
        </row>
        <row r="240">
          <cell r="C240">
            <v>42916</v>
          </cell>
          <cell r="D240">
            <v>4230.4139010057279</v>
          </cell>
          <cell r="E240" t="str">
            <v xml:space="preserve"> </v>
          </cell>
        </row>
        <row r="241">
          <cell r="C241">
            <v>42947</v>
          </cell>
          <cell r="D241">
            <v>4378.4263729678078</v>
          </cell>
          <cell r="E241" t="str">
            <v xml:space="preserve"> </v>
          </cell>
        </row>
        <row r="242">
          <cell r="C242">
            <v>42978</v>
          </cell>
          <cell r="D242">
            <v>4483.9519770207098</v>
          </cell>
          <cell r="E242" t="str">
            <v xml:space="preserve"> </v>
          </cell>
        </row>
        <row r="243">
          <cell r="C243">
            <v>43008</v>
          </cell>
          <cell r="D243">
            <v>4912.8439981985821</v>
          </cell>
          <cell r="E243" t="str">
            <v xml:space="preserve"> </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 Sheet"/>
      <sheetName val="2008 Extreme Peaks - 080403"/>
      <sheetName val="Peaks-F01"/>
    </sheetNames>
    <sheetDataSet>
      <sheetData sheetId="0"/>
      <sheetData sheetId="1"/>
      <sheetData sheetId="2"/>
      <sheetData sheetId="3" refreshError="1"/>
      <sheetData sheetId="4" refreshError="1"/>
      <sheetData sheetId="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0003b_contractstatus"/>
      <sheetName val="Sheet1"/>
      <sheetName val="Sheet2"/>
      <sheetName val="Sheet3"/>
    </sheetNames>
    <sheetDataSet>
      <sheetData sheetId="0" refreshError="1"/>
      <sheetData sheetId="1" refreshError="1">
        <row r="1147">
          <cell r="A1147" t="str">
            <v>00075427</v>
          </cell>
          <cell r="B1147" t="str">
            <v>1982-013-01 PL CWT - PSMFC</v>
          </cell>
        </row>
        <row r="1148">
          <cell r="A1148" t="str">
            <v>00075426</v>
          </cell>
          <cell r="B1148" t="str">
            <v>1982-013-02 PL CWT - ODFW</v>
          </cell>
        </row>
        <row r="1149">
          <cell r="A1149" t="str">
            <v>00075424</v>
          </cell>
          <cell r="B1149" t="str">
            <v>1982-013-03 PL CWT- USFWS</v>
          </cell>
        </row>
        <row r="1150">
          <cell r="A1150" t="str">
            <v>00038915</v>
          </cell>
          <cell r="B1150" t="str">
            <v>1982-013-04 PL WASHINGTON CWT</v>
          </cell>
        </row>
        <row r="1151">
          <cell r="A1151" t="str">
            <v>00075418</v>
          </cell>
          <cell r="B1151" t="str">
            <v>1982-013-04 PL WASHINGTON CWT</v>
          </cell>
        </row>
        <row r="1152">
          <cell r="A1152" t="str">
            <v>00038916</v>
          </cell>
          <cell r="B1152" t="str">
            <v>198201301 PL PSMFC CODED WIRE</v>
          </cell>
        </row>
        <row r="1153">
          <cell r="A1153" t="str">
            <v>00038077</v>
          </cell>
          <cell r="B1153" t="str">
            <v>1983-319-00 IL NEW FISH TAG SY</v>
          </cell>
        </row>
        <row r="1154">
          <cell r="A1154" t="str">
            <v>00031984</v>
          </cell>
          <cell r="B1154" t="str">
            <v>1983-319-00 PL NEW FISH TAG</v>
          </cell>
        </row>
        <row r="1155">
          <cell r="A1155" t="str">
            <v>00038330</v>
          </cell>
          <cell r="B1155" t="str">
            <v>1983-350-00 IL NEZ PERCE TRIBA</v>
          </cell>
        </row>
        <row r="1156">
          <cell r="A1156" t="str">
            <v>00002219</v>
          </cell>
          <cell r="B1156" t="str">
            <v>1983-350-00 PL NEZ PERCE HATCH</v>
          </cell>
        </row>
        <row r="1157">
          <cell r="A1157" t="str">
            <v>00035660</v>
          </cell>
          <cell r="B1157" t="str">
            <v>1983-350-00 PL NPTH</v>
          </cell>
        </row>
        <row r="1158">
          <cell r="A1158" t="str">
            <v>00037726</v>
          </cell>
          <cell r="B1158" t="str">
            <v>1983-350-03 PL NPTH M&amp;E</v>
          </cell>
        </row>
        <row r="1159">
          <cell r="A1159" t="str">
            <v>00038073</v>
          </cell>
          <cell r="B1159" t="str">
            <v>1983-435-00 IL BONIFER/MINTHOR</v>
          </cell>
        </row>
        <row r="1160">
          <cell r="A1160" t="str">
            <v>00036697</v>
          </cell>
          <cell r="B1160" t="str">
            <v>1983-435-00 PL UMATILLA SATELL</v>
          </cell>
        </row>
        <row r="1161">
          <cell r="A1161" t="str">
            <v>00038051</v>
          </cell>
          <cell r="B1161" t="str">
            <v>1983-436-00 IL UMATILLA PASSAG</v>
          </cell>
        </row>
        <row r="1162">
          <cell r="A1162" t="str">
            <v>00036020</v>
          </cell>
          <cell r="B1162" t="str">
            <v>1983-436-00 PL UMATILLA PASSAG</v>
          </cell>
        </row>
        <row r="1163">
          <cell r="A1163" t="str">
            <v>00038401</v>
          </cell>
          <cell r="B1163" t="str">
            <v>1984-021-00 IL MAINSTEM MIDDLE</v>
          </cell>
        </row>
        <row r="1164">
          <cell r="A1164" t="str">
            <v>00082710</v>
          </cell>
          <cell r="B1164" t="str">
            <v>1984-021-00 PL PROTECT AND ENH</v>
          </cell>
        </row>
        <row r="1165">
          <cell r="A1165" t="str">
            <v>00075971</v>
          </cell>
          <cell r="B1165" t="str">
            <v>1984-025-00 PL JOSEPH CREEK GR</v>
          </cell>
        </row>
        <row r="1166">
          <cell r="A1166" t="str">
            <v>00081283</v>
          </cell>
          <cell r="B1166" t="str">
            <v>1985-038-00 PL COLVILLE HATCHE</v>
          </cell>
        </row>
        <row r="1167">
          <cell r="A1167" t="str">
            <v>00079102</v>
          </cell>
          <cell r="B1167" t="str">
            <v>1985-062-00 PL PASSAGE IMPROVE</v>
          </cell>
        </row>
        <row r="1168">
          <cell r="A1168" t="str">
            <v>00038317</v>
          </cell>
          <cell r="B1168" t="str">
            <v>1986-050-00 IL EVAL STURGEON</v>
          </cell>
        </row>
        <row r="1169">
          <cell r="A1169" t="str">
            <v>00031998</v>
          </cell>
          <cell r="B1169" t="str">
            <v>1986-050-00 PL LOWER COLUMBIA</v>
          </cell>
        </row>
        <row r="1170">
          <cell r="A1170" t="str">
            <v>00032003</v>
          </cell>
          <cell r="B1170" t="str">
            <v>1986-050-01 PL LOWER COLUMBIA</v>
          </cell>
        </row>
        <row r="1171">
          <cell r="A1171" t="str">
            <v>00033573</v>
          </cell>
          <cell r="B1171" t="str">
            <v>1987-047-00 PL NEZ PERCE STATL</v>
          </cell>
        </row>
        <row r="1172">
          <cell r="A1172" t="str">
            <v>00037773</v>
          </cell>
          <cell r="B1172" t="str">
            <v>1987-099-00 IL IDFG DWORSHAK</v>
          </cell>
        </row>
        <row r="1173">
          <cell r="A1173" t="str">
            <v>00033577</v>
          </cell>
          <cell r="B1173" t="str">
            <v>1987-099-00 PL IDFG ACOUSTICS-</v>
          </cell>
        </row>
        <row r="1174">
          <cell r="A1174" t="str">
            <v>00037783</v>
          </cell>
          <cell r="B1174" t="str">
            <v>1987-100-01 IL UMATILLA HABITA</v>
          </cell>
        </row>
        <row r="1175">
          <cell r="A1175" t="str">
            <v>00033547</v>
          </cell>
          <cell r="B1175" t="str">
            <v>1987-100-01 PL UMATILLA TODD</v>
          </cell>
        </row>
        <row r="1176">
          <cell r="A1176" t="str">
            <v>00038671</v>
          </cell>
          <cell r="B1176" t="str">
            <v>1987-100-02 IL UMATILLA HABITA</v>
          </cell>
        </row>
        <row r="1177">
          <cell r="A1177" t="str">
            <v>00082687</v>
          </cell>
          <cell r="B1177" t="str">
            <v>1987-100-02 PL UMATILLA BASIN</v>
          </cell>
        </row>
        <row r="1178">
          <cell r="A1178" t="str">
            <v>00038078</v>
          </cell>
          <cell r="B1178" t="str">
            <v>1987-127-00 IL SMOLT MONITORIN</v>
          </cell>
        </row>
        <row r="1179">
          <cell r="A1179" t="str">
            <v>00039152</v>
          </cell>
          <cell r="B1179" t="str">
            <v>1987-127-00 PL  SMOLT MONITORI</v>
          </cell>
        </row>
        <row r="1180">
          <cell r="A1180" t="str">
            <v>00038403</v>
          </cell>
          <cell r="B1180" t="str">
            <v>1987-401-00 IL ASSESS SMOLT CO</v>
          </cell>
        </row>
        <row r="1181">
          <cell r="A1181" t="str">
            <v>00078779</v>
          </cell>
          <cell r="B1181" t="str">
            <v>1987-401-00 PL ASSESS SMOLT CO</v>
          </cell>
        </row>
        <row r="1182">
          <cell r="A1182" t="str">
            <v>00038052</v>
          </cell>
          <cell r="B1182" t="str">
            <v>1988-022-00 IL UMATILLA RIVERB</v>
          </cell>
        </row>
        <row r="1183">
          <cell r="A1183" t="str">
            <v>00036698</v>
          </cell>
          <cell r="B1183" t="str">
            <v>1988-022-00 PL UMATILLA FISH P</v>
          </cell>
        </row>
        <row r="1184">
          <cell r="A1184" t="str">
            <v>00038054</v>
          </cell>
          <cell r="B1184" t="str">
            <v>1988-053-01 IL NE OR HATCHERY</v>
          </cell>
        </row>
        <row r="1185">
          <cell r="A1185" t="str">
            <v>00036007</v>
          </cell>
          <cell r="B1185" t="str">
            <v>1988-053-01 PL GRANDE RONDE CO</v>
          </cell>
        </row>
        <row r="1186">
          <cell r="A1186" t="str">
            <v>00036019</v>
          </cell>
          <cell r="B1186" t="str">
            <v>1988-053-01 PL GRANDE RONDE SP</v>
          </cell>
        </row>
        <row r="1187">
          <cell r="A1187" t="str">
            <v>00076908</v>
          </cell>
          <cell r="B1187" t="str">
            <v>1988-053-01 PL GRANDE RONDE/IM</v>
          </cell>
        </row>
        <row r="1188">
          <cell r="A1188" t="str">
            <v>00002648</v>
          </cell>
          <cell r="B1188" t="str">
            <v>1988-053-01 PL NE HATCH MST PL</v>
          </cell>
        </row>
        <row r="1189">
          <cell r="A1189" t="str">
            <v>00038476</v>
          </cell>
          <cell r="B1189" t="str">
            <v>1988-053-02 PL UMATILLA SUPPL</v>
          </cell>
        </row>
        <row r="1190">
          <cell r="A1190" t="str">
            <v>00037757</v>
          </cell>
          <cell r="B1190" t="str">
            <v>1988-053-03 IL HOOD RIVER PROD</v>
          </cell>
        </row>
        <row r="1191">
          <cell r="A1191" t="str">
            <v>00036360</v>
          </cell>
          <cell r="B1191" t="str">
            <v>1988-053-03 PL HOOD RIVER PROD</v>
          </cell>
        </row>
        <row r="1192">
          <cell r="A1192" t="str">
            <v>00033581</v>
          </cell>
          <cell r="B1192" t="str">
            <v>1988-053-04 PL HOOD RIVER PROD</v>
          </cell>
        </row>
        <row r="1193">
          <cell r="A1193" t="str">
            <v>00038067</v>
          </cell>
          <cell r="B1193" t="str">
            <v>1988-053-05 IL NE ORE OUTPLNTG</v>
          </cell>
        </row>
        <row r="1194">
          <cell r="A1194" t="str">
            <v>00075284</v>
          </cell>
          <cell r="B1194" t="str">
            <v>1988-053-05 PL NEOH MASTER PLA</v>
          </cell>
        </row>
        <row r="1195">
          <cell r="A1195" t="str">
            <v>00075469</v>
          </cell>
          <cell r="B1195" t="str">
            <v>1988-053-06 PL HOOD RIVER PROD</v>
          </cell>
        </row>
        <row r="1196">
          <cell r="A1196" t="str">
            <v>00075471</v>
          </cell>
          <cell r="B1196" t="str">
            <v>1988-053-07 PL PARKDALE FISH</v>
          </cell>
        </row>
        <row r="1197">
          <cell r="A1197" t="str">
            <v>00082549</v>
          </cell>
          <cell r="B1197" t="str">
            <v>1988-053-08 PL HOOD RIVER PWR</v>
          </cell>
        </row>
        <row r="1198">
          <cell r="A1198" t="str">
            <v>00103538</v>
          </cell>
          <cell r="B1198" t="str">
            <v>1988-053-12 PL HOOD RIVER STEE</v>
          </cell>
        </row>
        <row r="1199">
          <cell r="A1199" t="str">
            <v>00103541</v>
          </cell>
          <cell r="B1199" t="str">
            <v>1988-053-13 PL HOOD RIVER THRE</v>
          </cell>
        </row>
        <row r="1200">
          <cell r="A1200" t="str">
            <v>00103560</v>
          </cell>
          <cell r="B1200" t="str">
            <v>1988-053-14 PL HOOD RIVER PROG</v>
          </cell>
        </row>
        <row r="1201">
          <cell r="A1201" t="str">
            <v>00037803</v>
          </cell>
          <cell r="B1201" t="str">
            <v>1988-064-00 IL EXPRMNTL STURGE</v>
          </cell>
        </row>
        <row r="1202">
          <cell r="A1202" t="str">
            <v>00033567</v>
          </cell>
          <cell r="B1202" t="str">
            <v>1988-064-00 PL IDFG VAUGHN</v>
          </cell>
        </row>
        <row r="1203">
          <cell r="A1203" t="str">
            <v>00033561</v>
          </cell>
          <cell r="B1203" t="str">
            <v>1988-065-00 PL SUE KOOTENAI</v>
          </cell>
        </row>
        <row r="1204">
          <cell r="A1204" t="str">
            <v>00078928</v>
          </cell>
          <cell r="B1204" t="str">
            <v>1988-108-04 PL PACIFIC NW HYDR</v>
          </cell>
        </row>
        <row r="1205">
          <cell r="A1205" t="str">
            <v>00035794</v>
          </cell>
          <cell r="B1205" t="str">
            <v>1988-108-04 PL STREAMNET (CIS/</v>
          </cell>
        </row>
        <row r="1206">
          <cell r="A1206" t="str">
            <v>00038860</v>
          </cell>
          <cell r="B1206" t="str">
            <v>1988-115-00 PL YAKIMA HATCHERY</v>
          </cell>
        </row>
        <row r="1207">
          <cell r="A1207" t="str">
            <v>00095020</v>
          </cell>
          <cell r="B1207" t="str">
            <v>1988-115-00 PL YAKIMA HATCHERY</v>
          </cell>
        </row>
        <row r="1208">
          <cell r="A1208" t="str">
            <v>00002751</v>
          </cell>
          <cell r="B1208" t="str">
            <v>1988-115-12 PL E CHIN ACCLIMAT</v>
          </cell>
        </row>
        <row r="1209">
          <cell r="A1209" t="str">
            <v>00099245</v>
          </cell>
          <cell r="B1209" t="str">
            <v>1988-115-25 PL  YKFP DESIGN AN</v>
          </cell>
        </row>
        <row r="1210">
          <cell r="A1210" t="str">
            <v>00037846</v>
          </cell>
          <cell r="B1210" t="str">
            <v>1988-120-25 IL YKFP - MANAGEME</v>
          </cell>
        </row>
        <row r="1211">
          <cell r="A1211" t="str">
            <v>00079017</v>
          </cell>
          <cell r="B1211" t="str">
            <v>1988-120-25 PL YKFP MANAGEMENT</v>
          </cell>
        </row>
        <row r="1212">
          <cell r="A1212" t="str">
            <v>00090341</v>
          </cell>
          <cell r="B1212" t="str">
            <v>1988-120-26 PL - YIN HATCHERY</v>
          </cell>
        </row>
        <row r="1213">
          <cell r="A1213" t="str">
            <v>00078786</v>
          </cell>
          <cell r="B1213" t="str">
            <v>1988-156-00 PL DUCK VALLEY RES</v>
          </cell>
        </row>
        <row r="1214">
          <cell r="A1214" t="str">
            <v>00107350</v>
          </cell>
          <cell r="B1214" t="str">
            <v>1988-156-01 PL DUCK VALLEY RES</v>
          </cell>
        </row>
        <row r="1215">
          <cell r="A1215" t="str">
            <v>00040048</v>
          </cell>
          <cell r="B1215" t="str">
            <v>1989-013-00 PL PSMFC CWT</v>
          </cell>
        </row>
        <row r="1216">
          <cell r="A1216" t="str">
            <v>00038063</v>
          </cell>
          <cell r="B1216" t="str">
            <v>1989-024-01 IL EVAL UMATILLA</v>
          </cell>
        </row>
        <row r="1217">
          <cell r="A1217" t="str">
            <v>00038060</v>
          </cell>
          <cell r="B1217" t="str">
            <v>1989-027-00 IL POWER/REPAY O&amp;M</v>
          </cell>
        </row>
        <row r="1218">
          <cell r="A1218" t="str">
            <v>00036084</v>
          </cell>
          <cell r="B1218" t="str">
            <v>1989-027-00 PL UMATILLA POWER</v>
          </cell>
        </row>
        <row r="1219">
          <cell r="A1219" t="str">
            <v>00038068</v>
          </cell>
          <cell r="B1219" t="str">
            <v>1989-035-00 IL UMATILLA HATCHE</v>
          </cell>
        </row>
        <row r="1220">
          <cell r="A1220" t="str">
            <v>00037105</v>
          </cell>
          <cell r="B1220" t="str">
            <v>1989-035-00 PL UMATILLA HATCH</v>
          </cell>
        </row>
        <row r="1221">
          <cell r="A1221" t="str">
            <v>00038396</v>
          </cell>
          <cell r="B1221" t="str">
            <v>1989-062-01 IL ANNUAL WORK PLA</v>
          </cell>
        </row>
        <row r="1222">
          <cell r="A1222" t="str">
            <v>00108696</v>
          </cell>
          <cell r="B1222" t="str">
            <v>1989-062-01 PL ANNUAL WORK PLA</v>
          </cell>
        </row>
        <row r="1223">
          <cell r="A1223" t="str">
            <v>00032640</v>
          </cell>
          <cell r="B1223" t="str">
            <v>1989-062-01 PL CBFWA ANNUAL WO</v>
          </cell>
        </row>
        <row r="1224">
          <cell r="A1224" t="str">
            <v>00038674</v>
          </cell>
          <cell r="B1224" t="str">
            <v>1989-065-00 IL ANN CD WIRE</v>
          </cell>
        </row>
        <row r="1225">
          <cell r="A1225" t="str">
            <v>00040052</v>
          </cell>
          <cell r="B1225" t="str">
            <v>1989-065-00 PL USFWS CWT MISS.</v>
          </cell>
        </row>
        <row r="1226">
          <cell r="A1226" t="str">
            <v>00040044</v>
          </cell>
          <cell r="B1226" t="str">
            <v>1989-066-00 PL WASHINGTON CWT</v>
          </cell>
        </row>
        <row r="1227">
          <cell r="A1227" t="str">
            <v>00040053</v>
          </cell>
          <cell r="B1227" t="str">
            <v>1989-069-00 PL ODFW CWT MISS.</v>
          </cell>
        </row>
        <row r="1228">
          <cell r="A1228" t="str">
            <v>00032529</v>
          </cell>
          <cell r="B1228" t="str">
            <v>1989-072-01 PL DOE-ORNL ISRP S</v>
          </cell>
        </row>
        <row r="1229">
          <cell r="A1229" t="str">
            <v>00038684</v>
          </cell>
          <cell r="B1229" t="str">
            <v>1989-096-00 IL GENTIC MON/EVAL</v>
          </cell>
        </row>
        <row r="1230">
          <cell r="A1230" t="str">
            <v>00089005</v>
          </cell>
          <cell r="B1230" t="str">
            <v>1989-096-00 PL GENETIC M &amp; E</v>
          </cell>
        </row>
        <row r="1231">
          <cell r="A1231" t="str">
            <v>00036687</v>
          </cell>
          <cell r="B1231" t="str">
            <v>1989-098-00 CN IDAHO SUPPLEMEN</v>
          </cell>
        </row>
        <row r="1232">
          <cell r="A1232" t="str">
            <v>00038686</v>
          </cell>
          <cell r="B1232" t="str">
            <v>1989-098-00 IL EVAL SUMMLMTG</v>
          </cell>
        </row>
        <row r="1233">
          <cell r="A1233" t="str">
            <v>00106021</v>
          </cell>
          <cell r="B1233" t="str">
            <v>1989-098-00 PL EVALUATION OF S</v>
          </cell>
        </row>
        <row r="1234">
          <cell r="A1234" t="str">
            <v>00092280</v>
          </cell>
          <cell r="B1234" t="str">
            <v>1989-098-00 SALMON SUPPLEMENTA</v>
          </cell>
        </row>
        <row r="1235">
          <cell r="A1235" t="str">
            <v>00036932</v>
          </cell>
          <cell r="B1235" t="str">
            <v>1989-098-01 PL IDAHO SUPPLEMEN</v>
          </cell>
        </row>
        <row r="1236">
          <cell r="A1236" t="str">
            <v>00083723</v>
          </cell>
          <cell r="B1236" t="str">
            <v>1989-098-01 PL SALMON SUPPLEME</v>
          </cell>
        </row>
        <row r="1237">
          <cell r="A1237" t="str">
            <v>00038688</v>
          </cell>
          <cell r="B1237" t="str">
            <v>1989-098-02 IL SALMON SUPPLE</v>
          </cell>
        </row>
        <row r="1238">
          <cell r="A1238" t="str">
            <v>00035790</v>
          </cell>
          <cell r="B1238" t="str">
            <v>1989-098-02 PL SALMON SUPPLEME</v>
          </cell>
        </row>
        <row r="1239">
          <cell r="A1239" t="str">
            <v>00037723</v>
          </cell>
          <cell r="B1239" t="str">
            <v>1989-098-03 PL SUPP STUDIES ID</v>
          </cell>
        </row>
        <row r="1240">
          <cell r="A1240" t="str">
            <v>00038404</v>
          </cell>
          <cell r="B1240" t="str">
            <v>1989-107-00 IL STATISTICAL SUP</v>
          </cell>
        </row>
        <row r="1241">
          <cell r="A1241" t="str">
            <v>00037210</v>
          </cell>
          <cell r="B1241" t="str">
            <v>1989-107-00 PL STATISTICAL SUP</v>
          </cell>
        </row>
        <row r="1242">
          <cell r="A1242" t="str">
            <v>00108441</v>
          </cell>
          <cell r="B1242" t="str">
            <v>1989-108-00 PL COLUMBIA RIVER</v>
          </cell>
        </row>
        <row r="1243">
          <cell r="A1243" t="str">
            <v>00084903</v>
          </cell>
          <cell r="B1243" t="str">
            <v>1989-108-00 PL MODELING &amp; EVAL</v>
          </cell>
        </row>
        <row r="1244">
          <cell r="A1244" t="str">
            <v>00037104</v>
          </cell>
          <cell r="B1244" t="str">
            <v>198902400 PL UMATILLA PASSAGE</v>
          </cell>
        </row>
        <row r="1245">
          <cell r="A1245" t="str">
            <v>00037102</v>
          </cell>
          <cell r="B1245" t="str">
            <v>1990-005-00 PL UMATILLA HATCHE</v>
          </cell>
        </row>
        <row r="1246">
          <cell r="A1246" t="str">
            <v>00037103</v>
          </cell>
          <cell r="B1246" t="str">
            <v>1990-005-01 PL UMATILLA NAT M&amp;</v>
          </cell>
        </row>
        <row r="1247">
          <cell r="A1247" t="str">
            <v>00033575</v>
          </cell>
          <cell r="B1247" t="str">
            <v>1990-018-00 PL RBT/HAB. COLEVI</v>
          </cell>
        </row>
        <row r="1248">
          <cell r="A1248" t="str">
            <v>00038669</v>
          </cell>
          <cell r="B1248" t="str">
            <v>1990-025-00 IL RIVER WETLAND R</v>
          </cell>
        </row>
        <row r="1249">
          <cell r="A1249" t="str">
            <v>00037753</v>
          </cell>
          <cell r="B1249" t="str">
            <v>1990-044-00 IL STRM SURVEY HTC</v>
          </cell>
        </row>
        <row r="1250">
          <cell r="A1250" t="str">
            <v>00033496</v>
          </cell>
          <cell r="B1250" t="str">
            <v>1990-044-00 PL CDA FISHERIES</v>
          </cell>
        </row>
        <row r="1251">
          <cell r="A1251" t="str">
            <v>00037754</v>
          </cell>
          <cell r="B1251" t="str">
            <v>1990-044-01 IL LAKE CREEK LAND</v>
          </cell>
        </row>
        <row r="1252">
          <cell r="A1252" t="str">
            <v>00035662</v>
          </cell>
          <cell r="B1252" t="str">
            <v>1990-044-01 PD LAKE CR ACQUI</v>
          </cell>
        </row>
        <row r="1253">
          <cell r="A1253" t="str">
            <v>00090374</v>
          </cell>
          <cell r="B1253" t="str">
            <v>1990-044-01 PD LAKE CR LAND AC</v>
          </cell>
        </row>
        <row r="1254">
          <cell r="A1254" t="str">
            <v>00037756</v>
          </cell>
          <cell r="B1254" t="str">
            <v>1990-044-02 IL COEUR D'ALENE T</v>
          </cell>
        </row>
        <row r="1255">
          <cell r="A1255" t="str">
            <v>00035663</v>
          </cell>
          <cell r="B1255" t="str">
            <v>1990-044-02 PD CDA TROUT PROD</v>
          </cell>
        </row>
        <row r="1256">
          <cell r="A1256" t="str">
            <v>00082614</v>
          </cell>
          <cell r="B1256" t="str">
            <v>1990-052-00 PL PERFORMANCE/STO</v>
          </cell>
        </row>
        <row r="1257">
          <cell r="A1257" t="str">
            <v>00106259</v>
          </cell>
          <cell r="B1257" t="str">
            <v>1990-055-00 PL SUPPLEMENTATION</v>
          </cell>
        </row>
        <row r="1258">
          <cell r="A1258" t="str">
            <v>00078189</v>
          </cell>
          <cell r="B1258" t="str">
            <v>1990-077-00 PL NORTHERN PIKEMI</v>
          </cell>
        </row>
        <row r="1259">
          <cell r="A1259" t="str">
            <v>00078191</v>
          </cell>
          <cell r="B1259" t="str">
            <v>1990-078-00 PL EVALUATE PREDAT</v>
          </cell>
        </row>
        <row r="1260">
          <cell r="A1260" t="str">
            <v>00038075</v>
          </cell>
          <cell r="B1260" t="str">
            <v>1990-080-00 IL COLUMBIA BASIN</v>
          </cell>
        </row>
        <row r="1261">
          <cell r="A1261" t="str">
            <v>00075976</v>
          </cell>
          <cell r="B1261" t="str">
            <v>1990-080-00 IL COLUMBIA BASIN</v>
          </cell>
        </row>
        <row r="1262">
          <cell r="A1262" t="str">
            <v>00038248</v>
          </cell>
          <cell r="B1262" t="str">
            <v>1990-080-00 OM COLUMBIA BASIN</v>
          </cell>
        </row>
        <row r="1263">
          <cell r="A1263" t="str">
            <v>00031999</v>
          </cell>
          <cell r="B1263" t="str">
            <v>1990-080-01 PL PIT TAG PURCHAS</v>
          </cell>
        </row>
        <row r="1264">
          <cell r="A1264" t="str">
            <v>00037648</v>
          </cell>
          <cell r="B1264" t="str">
            <v>1990-092-00 PL WANAKET WL MITI</v>
          </cell>
        </row>
        <row r="1265">
          <cell r="A1265" t="str">
            <v>00038050</v>
          </cell>
          <cell r="B1265" t="str">
            <v>1990-093-00 IL GENETIC ANALYSE</v>
          </cell>
        </row>
        <row r="1266">
          <cell r="A1266" t="str">
            <v>00037043</v>
          </cell>
          <cell r="B1266" t="str">
            <v>1990-093-00 PL GENETIC ANALYSI</v>
          </cell>
        </row>
        <row r="1267">
          <cell r="A1267" t="str">
            <v>00038440</v>
          </cell>
          <cell r="B1267" t="str">
            <v>1991-019-01 IL HUNGRY HORSE MI</v>
          </cell>
        </row>
        <row r="1268">
          <cell r="A1268" t="str">
            <v>00035918</v>
          </cell>
          <cell r="B1268" t="str">
            <v>1991-019-01 PL HHR LAKE MONITO</v>
          </cell>
        </row>
        <row r="1269">
          <cell r="A1269" t="str">
            <v>00038443</v>
          </cell>
          <cell r="B1269" t="str">
            <v>1991-019-03 IL HUNGRY HORSE MI</v>
          </cell>
        </row>
        <row r="1270">
          <cell r="A1270" t="str">
            <v>00091132</v>
          </cell>
          <cell r="B1270" t="str">
            <v>1991-019-03 PL HUNGRY HORSE HA</v>
          </cell>
        </row>
        <row r="1271">
          <cell r="A1271" t="str">
            <v>00111061</v>
          </cell>
          <cell r="B1271" t="str">
            <v>1991-019-03 PL HUNGRY HORSE MI</v>
          </cell>
        </row>
        <row r="1272">
          <cell r="A1272" t="str">
            <v>00002311</v>
          </cell>
          <cell r="B1272" t="str">
            <v>1991-019-04 HHR MITIGATION</v>
          </cell>
        </row>
        <row r="1273">
          <cell r="A1273" t="str">
            <v>00038444</v>
          </cell>
          <cell r="B1273" t="str">
            <v>1991-019-04 IL HUNGRY HORSE MI</v>
          </cell>
        </row>
        <row r="1274">
          <cell r="A1274" t="str">
            <v>00032339</v>
          </cell>
          <cell r="B1274" t="str">
            <v>1991-019-04 PL HHR MITIGATION</v>
          </cell>
        </row>
        <row r="1275">
          <cell r="A1275" t="str">
            <v>00038432</v>
          </cell>
          <cell r="B1275" t="str">
            <v>1991-028-00 IL PIT TAG WILD</v>
          </cell>
        </row>
        <row r="1276">
          <cell r="A1276" t="str">
            <v>00084902</v>
          </cell>
          <cell r="B1276" t="str">
            <v>1991-028-00 PL  PIT TAGGING WI</v>
          </cell>
        </row>
        <row r="1277">
          <cell r="A1277" t="str">
            <v>00037842</v>
          </cell>
          <cell r="B1277" t="str">
            <v>1991-029-00 IL POST RELEASE</v>
          </cell>
        </row>
        <row r="1278">
          <cell r="A1278" t="str">
            <v>00082624</v>
          </cell>
          <cell r="B1278" t="str">
            <v>1991-029-00 PL POST-RELEASE AT</v>
          </cell>
        </row>
        <row r="1279">
          <cell r="A1279" t="str">
            <v>00033543</v>
          </cell>
          <cell r="B1279" t="str">
            <v>1991-046-00 PL SPOKANE TRIBAL</v>
          </cell>
        </row>
        <row r="1280">
          <cell r="A1280" t="str">
            <v>00074741</v>
          </cell>
          <cell r="B1280" t="str">
            <v>1991-047-00 PL SHERMAN CR HATC</v>
          </cell>
        </row>
        <row r="1281">
          <cell r="A1281" t="str">
            <v>00032419</v>
          </cell>
          <cell r="B1281" t="str">
            <v>1991-047-00 PL SHERMAN CREEK H</v>
          </cell>
        </row>
        <row r="1282">
          <cell r="A1282" t="str">
            <v>00038431</v>
          </cell>
          <cell r="B1282" t="str">
            <v>1991-051-00 IL M&amp;E STATISTICAL</v>
          </cell>
        </row>
        <row r="1283">
          <cell r="A1283" t="str">
            <v>00038871</v>
          </cell>
          <cell r="B1283" t="str">
            <v>1991-051-00 PL M&amp;E STATISTICAL</v>
          </cell>
        </row>
        <row r="1284">
          <cell r="A1284" t="str">
            <v>00037767</v>
          </cell>
          <cell r="B1284" t="str">
            <v>1991-055-00 PL NATURAL REARING</v>
          </cell>
        </row>
        <row r="1285">
          <cell r="A1285" t="str">
            <v>00038318</v>
          </cell>
          <cell r="B1285" t="str">
            <v>1991-057-00 IL YAKIMA PHASE 2</v>
          </cell>
        </row>
        <row r="1286">
          <cell r="A1286" t="str">
            <v>00079100</v>
          </cell>
          <cell r="B1286" t="str">
            <v>1991-057-00 PL YAKIMA PHASE 2</v>
          </cell>
        </row>
        <row r="1287">
          <cell r="A1287" t="str">
            <v>00036328</v>
          </cell>
          <cell r="B1287" t="str">
            <v>1991-060-00 PL KALISPELL PEND</v>
          </cell>
        </row>
        <row r="1288">
          <cell r="A1288" t="str">
            <v>00033553</v>
          </cell>
          <cell r="B1288" t="str">
            <v>1991-061-00 PL SWANSON LAKES</v>
          </cell>
        </row>
        <row r="1289">
          <cell r="A1289" t="str">
            <v>00084694</v>
          </cell>
          <cell r="B1289" t="str">
            <v>1991-062-00 PL SPOKANE TRIBE</v>
          </cell>
        </row>
        <row r="1290">
          <cell r="A1290" t="str">
            <v>00036953</v>
          </cell>
          <cell r="B1290" t="str">
            <v>1991-071-00  PL SOCKEYE SALMON</v>
          </cell>
        </row>
        <row r="1291">
          <cell r="A1291" t="str">
            <v>00083823</v>
          </cell>
          <cell r="B1291" t="str">
            <v>1991-072-00 PL REDFISH LAKE SO</v>
          </cell>
        </row>
        <row r="1292">
          <cell r="A1292" t="str">
            <v>00038691</v>
          </cell>
          <cell r="B1292" t="str">
            <v>1991-073-00 IL IDAHO NAT PRODU</v>
          </cell>
        </row>
        <row r="1293">
          <cell r="A1293" t="str">
            <v>00089003</v>
          </cell>
          <cell r="B1293" t="str">
            <v>1991-073-00 PL ID NATURAL PROD</v>
          </cell>
        </row>
        <row r="1294">
          <cell r="A1294" t="str">
            <v>00038319</v>
          </cell>
          <cell r="B1294" t="str">
            <v>1991-075-00 IL YAKIMA PHASE LI</v>
          </cell>
        </row>
        <row r="1295">
          <cell r="A1295" t="str">
            <v>00038600</v>
          </cell>
          <cell r="B1295" t="str">
            <v>1991-075-00 PL YAKIMA PH2 SCRE</v>
          </cell>
        </row>
        <row r="1296">
          <cell r="A1296" t="str">
            <v>00079105</v>
          </cell>
          <cell r="B1296" t="str">
            <v>1991-075-00 PL YAKIMA PHASE 2</v>
          </cell>
        </row>
        <row r="1297">
          <cell r="A1297" t="str">
            <v>00082913</v>
          </cell>
          <cell r="B1297" t="str">
            <v>1991-075-03 PL YAKIMA SC CONST</v>
          </cell>
        </row>
        <row r="1298">
          <cell r="A1298" t="str">
            <v>00109733</v>
          </cell>
          <cell r="B1298" t="str">
            <v>1991-075-04 PL SOUTH NACHES FI</v>
          </cell>
        </row>
        <row r="1299">
          <cell r="A1299" t="str">
            <v>00038678</v>
          </cell>
          <cell r="B1299" t="str">
            <v>1991-078-00 IL BURLINGTON BOTT</v>
          </cell>
        </row>
        <row r="1300">
          <cell r="A1300" t="str">
            <v>00082554</v>
          </cell>
          <cell r="B1300" t="str">
            <v>1991-078-00 PL BURLINGTON BOTT</v>
          </cell>
        </row>
        <row r="1301">
          <cell r="A1301" t="str">
            <v>00032335</v>
          </cell>
          <cell r="B1301" t="str">
            <v>199101903 PL HHR MITIGATION-HA</v>
          </cell>
        </row>
        <row r="1302">
          <cell r="A1302" t="str">
            <v>00038913</v>
          </cell>
          <cell r="B1302" t="str">
            <v>199107500 YAKIMA PHASE II FISH</v>
          </cell>
        </row>
        <row r="1303">
          <cell r="A1303" t="str">
            <v>00038320</v>
          </cell>
          <cell r="B1303" t="str">
            <v>1992-009-00 IL YAKIMA SCREENS</v>
          </cell>
        </row>
        <row r="1304">
          <cell r="A1304" t="str">
            <v>00038912</v>
          </cell>
          <cell r="B1304" t="str">
            <v>1992-009-00 PL O&amp;M YAKIMA PHAS</v>
          </cell>
        </row>
        <row r="1305">
          <cell r="A1305" t="str">
            <v>00079106</v>
          </cell>
          <cell r="B1305" t="str">
            <v>1992-009-00 PL YAKIMA PHA2 SCR</v>
          </cell>
        </row>
        <row r="1306">
          <cell r="A1306" t="str">
            <v>00038390</v>
          </cell>
          <cell r="B1306" t="str">
            <v>1992-010-00 IL HABITAT IMPRVMT</v>
          </cell>
        </row>
        <row r="1307">
          <cell r="A1307" t="str">
            <v>00084140</v>
          </cell>
          <cell r="B1307" t="str">
            <v>1992-010-00 PL FT HALL BOTTOMS</v>
          </cell>
        </row>
        <row r="1308">
          <cell r="A1308" t="str">
            <v>00091143</v>
          </cell>
          <cell r="B1308" t="str">
            <v>1992-010-00 PL FT HALL BOTTOMS</v>
          </cell>
        </row>
        <row r="1309">
          <cell r="A1309" t="str">
            <v>00089004</v>
          </cell>
          <cell r="B1309" t="str">
            <v>1992-022-00 PL PHYSIO ASSESSME</v>
          </cell>
        </row>
        <row r="1310">
          <cell r="A1310" t="str">
            <v>00113902</v>
          </cell>
          <cell r="B1310" t="str">
            <v>1992-024-00 PL ENHANCED COLUMB</v>
          </cell>
        </row>
        <row r="1311">
          <cell r="A1311" t="str">
            <v>00037755</v>
          </cell>
          <cell r="B1311" t="str">
            <v>1992-024-09 IL LAW ENFORCEMENT</v>
          </cell>
        </row>
        <row r="1312">
          <cell r="A1312" t="str">
            <v>00038836</v>
          </cell>
          <cell r="B1312" t="str">
            <v>1992-026-01 PL GRAND RONDE MO</v>
          </cell>
        </row>
        <row r="1313">
          <cell r="A1313" t="str">
            <v>00087608</v>
          </cell>
          <cell r="B1313" t="str">
            <v>1992-026-01 PL GRANDE RONDE MO</v>
          </cell>
        </row>
        <row r="1314">
          <cell r="A1314" t="str">
            <v>00076500</v>
          </cell>
          <cell r="B1314" t="str">
            <v>1992-026-03 PL MODEL WATERSHED</v>
          </cell>
        </row>
        <row r="1315">
          <cell r="A1315" t="str">
            <v>00036527</v>
          </cell>
          <cell r="B1315" t="str">
            <v>1992-026-04 PL GRANDE RONDE</v>
          </cell>
        </row>
        <row r="1316">
          <cell r="A1316" t="str">
            <v>00037944</v>
          </cell>
          <cell r="B1316" t="str">
            <v>1992-040-00 IL REDFISH LAKE SO</v>
          </cell>
        </row>
        <row r="1317">
          <cell r="A1317" t="str">
            <v>00037038</v>
          </cell>
          <cell r="B1317" t="str">
            <v>1992-040-00 PL SOCKEYE CAPTIVE</v>
          </cell>
        </row>
        <row r="1318">
          <cell r="A1318" t="str">
            <v>00074740</v>
          </cell>
          <cell r="B1318" t="str">
            <v>1992-048-00 PL HELLSGATE WINTE</v>
          </cell>
        </row>
        <row r="1319">
          <cell r="A1319" t="str">
            <v>00037779</v>
          </cell>
          <cell r="B1319" t="str">
            <v>1992-059-00 IL AMAZON BASIN/EU</v>
          </cell>
        </row>
        <row r="1320">
          <cell r="A1320" t="str">
            <v>00033572</v>
          </cell>
          <cell r="B1320" t="str">
            <v>1992-059-00 PL AMAZON/WILL. TN</v>
          </cell>
        </row>
        <row r="1321">
          <cell r="A1321" t="str">
            <v>00037720</v>
          </cell>
          <cell r="B1321" t="str">
            <v>1992-061-00 IL PEND ORIELLE WE</v>
          </cell>
        </row>
        <row r="1322">
          <cell r="A1322" t="str">
            <v>00002349</v>
          </cell>
          <cell r="B1322" t="str">
            <v>1992-061-00 PL WETLAND IDF&amp;G 1</v>
          </cell>
        </row>
        <row r="1323">
          <cell r="A1323" t="str">
            <v>00035667</v>
          </cell>
          <cell r="B1323" t="str">
            <v>1992-061-02 PL ALBENI FALLS WL</v>
          </cell>
        </row>
        <row r="1324">
          <cell r="A1324" t="str">
            <v>00107774</v>
          </cell>
          <cell r="B1324" t="str">
            <v>1992-061-03 PL PEND OREILLE WI</v>
          </cell>
        </row>
        <row r="1325">
          <cell r="A1325" t="str">
            <v>00104511</v>
          </cell>
          <cell r="B1325" t="str">
            <v>1992-061-05 PL ALBENI  FALLS</v>
          </cell>
        </row>
        <row r="1326">
          <cell r="A1326" t="str">
            <v>00104915</v>
          </cell>
          <cell r="B1326" t="str">
            <v>1992-061-06 PL ALBENI FALLS WL</v>
          </cell>
        </row>
        <row r="1327">
          <cell r="A1327" t="str">
            <v>00090710</v>
          </cell>
          <cell r="B1327" t="str">
            <v>1992-062-00 PL LOWER YAKIMA VA</v>
          </cell>
        </row>
        <row r="1328">
          <cell r="A1328" t="str">
            <v>00089198</v>
          </cell>
          <cell r="B1328" t="str">
            <v>1992-068-00 PL WILLAMETTE BASI</v>
          </cell>
        </row>
        <row r="1329">
          <cell r="A1329" t="str">
            <v>00097254</v>
          </cell>
          <cell r="B1329" t="str">
            <v>1992-073-00 CL AUTOMATED FISH</v>
          </cell>
        </row>
        <row r="1330">
          <cell r="A1330" t="str">
            <v>00038430</v>
          </cell>
          <cell r="B1330" t="str">
            <v>1993-029-00 IL SURVIVAL EST</v>
          </cell>
        </row>
        <row r="1331">
          <cell r="A1331" t="str">
            <v>00082720</v>
          </cell>
          <cell r="B1331" t="str">
            <v>1993-029-00 PL SURVIVAL EST-PA</v>
          </cell>
        </row>
        <row r="1332">
          <cell r="A1332" t="str">
            <v>00077356</v>
          </cell>
          <cell r="B1332" t="str">
            <v>1993-035-01 PL RED RIVER RESTO</v>
          </cell>
        </row>
        <row r="1333">
          <cell r="A1333" t="str">
            <v>00091406</v>
          </cell>
          <cell r="B1333" t="str">
            <v>1993-036-00 PL HAYSFORK GLORY</v>
          </cell>
        </row>
        <row r="1334">
          <cell r="A1334" t="str">
            <v>00033578</v>
          </cell>
          <cell r="B1334" t="str">
            <v>1993-037-01 PL TECH. ASSISTANC</v>
          </cell>
        </row>
        <row r="1335">
          <cell r="A1335" t="str">
            <v>00105277</v>
          </cell>
          <cell r="B1335" t="str">
            <v>1993-038-00 PL N FK. JOHN DAY</v>
          </cell>
        </row>
        <row r="1336">
          <cell r="A1336" t="str">
            <v>00038677</v>
          </cell>
          <cell r="B1336" t="str">
            <v>1993-040-00 IL FIFTEENMILE CRK</v>
          </cell>
        </row>
        <row r="1337">
          <cell r="A1337" t="str">
            <v>00083854</v>
          </cell>
          <cell r="B1337" t="str">
            <v>1993-040-00 PL FIFTEENMILE CRK</v>
          </cell>
        </row>
        <row r="1338">
          <cell r="A1338" t="str">
            <v>00099455</v>
          </cell>
          <cell r="B1338" t="str">
            <v>1993-040-01 PL 15 MILE CRK STE</v>
          </cell>
        </row>
        <row r="1339">
          <cell r="A1339" t="str">
            <v>00037945</v>
          </cell>
          <cell r="B1339" t="str">
            <v>1993-056-00 IL DEMONSTRATION</v>
          </cell>
        </row>
        <row r="1340">
          <cell r="A1340" t="str">
            <v>00082133</v>
          </cell>
          <cell r="B1340" t="str">
            <v>1993-056-00 PL DEMONSTR OF CAP</v>
          </cell>
        </row>
        <row r="1341">
          <cell r="A1341" t="str">
            <v>00082623</v>
          </cell>
          <cell r="B1341" t="str">
            <v>1993-056-00 PL DEMONSTR OF CAP</v>
          </cell>
        </row>
        <row r="1342">
          <cell r="A1342" t="str">
            <v>00032126</v>
          </cell>
          <cell r="B1342" t="str">
            <v>1993-060-00 PL SELECT AREA FIS</v>
          </cell>
        </row>
        <row r="1343">
          <cell r="A1343" t="str">
            <v>00032127</v>
          </cell>
          <cell r="B1343" t="str">
            <v>1993-060-01 PL SELECT AREA FIS</v>
          </cell>
        </row>
        <row r="1344">
          <cell r="A1344" t="str">
            <v>00032125</v>
          </cell>
          <cell r="B1344" t="str">
            <v>1993-060-02 PL SELECT AREA FIS</v>
          </cell>
        </row>
        <row r="1345">
          <cell r="A1345" t="str">
            <v>00083495</v>
          </cell>
          <cell r="B1345" t="str">
            <v>1993-062-00 PL UPPER SALMON</v>
          </cell>
        </row>
        <row r="1346">
          <cell r="A1346" t="str">
            <v>00036429</v>
          </cell>
          <cell r="B1346" t="str">
            <v>1993-062-00 PL UPPER SALMON R</v>
          </cell>
        </row>
        <row r="1347">
          <cell r="A1347" t="str">
            <v>00037106</v>
          </cell>
          <cell r="B1347" t="str">
            <v>1993-066-00 PL OREGON FISH SCR</v>
          </cell>
        </row>
        <row r="1348">
          <cell r="A1348" t="str">
            <v>00037859</v>
          </cell>
          <cell r="B1348" t="str">
            <v>1994-015-00 IL IDAHO FISH SCRE</v>
          </cell>
        </row>
        <row r="1349">
          <cell r="A1349" t="str">
            <v>00083477</v>
          </cell>
          <cell r="B1349" t="str">
            <v>1994-015-00 PL UPPER SALMON R</v>
          </cell>
        </row>
        <row r="1350">
          <cell r="A1350" t="str">
            <v>00036433</v>
          </cell>
          <cell r="B1350" t="str">
            <v>1994-017-00 PL UPPER SALMON</v>
          </cell>
        </row>
        <row r="1351">
          <cell r="A1351" t="str">
            <v>00036532</v>
          </cell>
          <cell r="B1351" t="str">
            <v>1994-018-00 PL PATAHA WATER</v>
          </cell>
        </row>
        <row r="1352">
          <cell r="A1352" t="str">
            <v>00082156</v>
          </cell>
          <cell r="B1352" t="str">
            <v>1994-018-05 PL IMPLEMENT ASOTI</v>
          </cell>
        </row>
        <row r="1353">
          <cell r="A1353" t="str">
            <v>00038598</v>
          </cell>
          <cell r="B1353" t="str">
            <v>1994-018-06 PL TUCANNON MODEL</v>
          </cell>
        </row>
        <row r="1354">
          <cell r="A1354" t="str">
            <v>00037839</v>
          </cell>
          <cell r="B1354" t="str">
            <v>1994-026-00 IL PACIFIC LAMPREY</v>
          </cell>
        </row>
        <row r="1355">
          <cell r="A1355" t="str">
            <v>00075882</v>
          </cell>
          <cell r="B1355" t="str">
            <v>1994-026-00 PL LAMPREY RESEARC</v>
          </cell>
        </row>
        <row r="1356">
          <cell r="A1356" t="str">
            <v>00037709</v>
          </cell>
          <cell r="B1356" t="str">
            <v>1994-033-00 IL FISH PASSAGE CE</v>
          </cell>
        </row>
        <row r="1357">
          <cell r="A1357" t="str">
            <v>00037194</v>
          </cell>
          <cell r="B1357" t="str">
            <v>1994-033-00 PL FISH PASSAGE CE</v>
          </cell>
        </row>
        <row r="1358">
          <cell r="A1358" t="str">
            <v>00037843</v>
          </cell>
          <cell r="B1358" t="str">
            <v>1994-034-00 IL UPPER CLEARWATE</v>
          </cell>
        </row>
        <row r="1359">
          <cell r="A1359" t="str">
            <v>00036166</v>
          </cell>
          <cell r="B1359" t="str">
            <v>1994-034-00 PL ASSESSING SUMME</v>
          </cell>
        </row>
        <row r="1360">
          <cell r="A1360" t="str">
            <v>00036792</v>
          </cell>
          <cell r="B1360" t="str">
            <v>1994-039-00 PL WALLOWA COUNTY</v>
          </cell>
        </row>
        <row r="1361">
          <cell r="A1361" t="str">
            <v>00087671</v>
          </cell>
          <cell r="B1361" t="str">
            <v>1994-042-00 PL TROUT CREEK OP</v>
          </cell>
        </row>
        <row r="1362">
          <cell r="A1362" t="str">
            <v>00037797</v>
          </cell>
          <cell r="B1362" t="str">
            <v>1994-043-00 IL LAKE ROOSEVELT</v>
          </cell>
        </row>
        <row r="1363">
          <cell r="A1363" t="str">
            <v>00033566</v>
          </cell>
          <cell r="B1363" t="str">
            <v>1994-043-00 PL SPOKANE DATA CO</v>
          </cell>
        </row>
        <row r="1364">
          <cell r="A1364" t="str">
            <v>00103065</v>
          </cell>
          <cell r="B1364" t="str">
            <v>1994-044-00 PL SAGEBRUSH FLAT</v>
          </cell>
        </row>
        <row r="1365">
          <cell r="A1365" t="str">
            <v>00033552</v>
          </cell>
          <cell r="B1365" t="str">
            <v>1994-047-00 PL PEND OREILLE</v>
          </cell>
        </row>
        <row r="1366">
          <cell r="A1366" t="str">
            <v>00037798</v>
          </cell>
          <cell r="B1366" t="str">
            <v>1994-049-00 IL KOOTENAI RIVER</v>
          </cell>
        </row>
        <row r="1367">
          <cell r="A1367" t="str">
            <v>00033557</v>
          </cell>
          <cell r="B1367" t="str">
            <v>1994-049-00 PL CHARLIE KOOTENA</v>
          </cell>
        </row>
        <row r="1368">
          <cell r="A1368" t="str">
            <v>00089479</v>
          </cell>
          <cell r="B1368" t="str">
            <v>1994-050-00 PL SALMON RIVER O</v>
          </cell>
        </row>
        <row r="1369">
          <cell r="A1369" t="str">
            <v>00038441</v>
          </cell>
          <cell r="B1369" t="str">
            <v>1994-053-00 IL BULL TROUT ASSE</v>
          </cell>
        </row>
        <row r="1370">
          <cell r="A1370" t="str">
            <v>00032336</v>
          </cell>
          <cell r="B1370" t="str">
            <v>1994-053-00 PL WILLAMETTE BULL</v>
          </cell>
        </row>
        <row r="1371">
          <cell r="A1371" t="str">
            <v>00038442</v>
          </cell>
          <cell r="B1371" t="str">
            <v>1994-054-00 IL BULL TROUT LIFE</v>
          </cell>
        </row>
        <row r="1372">
          <cell r="A1372" t="str">
            <v>00032340</v>
          </cell>
          <cell r="B1372" t="str">
            <v>1994-054-00 PL NEOR BULL TROUT</v>
          </cell>
        </row>
        <row r="1373">
          <cell r="A1373" t="str">
            <v>00082763</v>
          </cell>
          <cell r="B1373" t="str">
            <v>1994-059-00 PL YAKIMA BASIN EN</v>
          </cell>
        </row>
        <row r="1374">
          <cell r="A1374" t="str">
            <v>00037806</v>
          </cell>
          <cell r="B1374" t="str">
            <v>1994-069-00 IL SPAWNING HABITA</v>
          </cell>
        </row>
        <row r="1375">
          <cell r="A1375" t="str">
            <v>00032350</v>
          </cell>
          <cell r="B1375" t="str">
            <v>1994-069-00 PL SPAWNING HABITA</v>
          </cell>
        </row>
        <row r="1376">
          <cell r="A1376" t="str">
            <v>00084762</v>
          </cell>
          <cell r="B1376" t="str">
            <v>1995 027-00 PL LAKE ROOS. STU</v>
          </cell>
        </row>
        <row r="1377">
          <cell r="A1377" t="str">
            <v>00038445</v>
          </cell>
          <cell r="B1377" t="str">
            <v>1995-001-00 IL KALISPEL TRIBE</v>
          </cell>
        </row>
        <row r="1378">
          <cell r="A1378" t="str">
            <v>00081409</v>
          </cell>
          <cell r="B1378" t="str">
            <v>1995-001-00 PL HABITAT IMPROVE</v>
          </cell>
        </row>
        <row r="1379">
          <cell r="A1379" t="str">
            <v>00032346</v>
          </cell>
          <cell r="B1379" t="str">
            <v>1995-001-02 PL BASS O/M - KAL</v>
          </cell>
        </row>
        <row r="1380">
          <cell r="A1380" t="str">
            <v>00105185</v>
          </cell>
          <cell r="B1380" t="str">
            <v>1995-001-02 PL KALISPEL HATCHE</v>
          </cell>
        </row>
        <row r="1381">
          <cell r="A1381" t="str">
            <v>00107252</v>
          </cell>
          <cell r="B1381" t="str">
            <v>1995-001-02 PL KALISPEL POND M</v>
          </cell>
        </row>
        <row r="1382">
          <cell r="A1382" t="str">
            <v>00108328</v>
          </cell>
          <cell r="B1382" t="str">
            <v>1995-001-02PL KALISPEL BASS HA</v>
          </cell>
        </row>
        <row r="1383">
          <cell r="A1383" t="str">
            <v>00091135</v>
          </cell>
          <cell r="B1383" t="str">
            <v>1995-001-03 PL KALISPEL RESIDE</v>
          </cell>
        </row>
        <row r="1384">
          <cell r="A1384" t="str">
            <v>00038446</v>
          </cell>
          <cell r="B1384" t="str">
            <v>1995-004-00 IL LIBBY RESERVOIR</v>
          </cell>
        </row>
        <row r="1385">
          <cell r="A1385" t="str">
            <v>00091136</v>
          </cell>
          <cell r="B1385" t="str">
            <v>1995-004-00 PL LIBBY MITIGATIO</v>
          </cell>
        </row>
        <row r="1386">
          <cell r="A1386" t="str">
            <v>00038447</v>
          </cell>
          <cell r="B1386" t="str">
            <v>1995-006-00 IL COMPREHENSIVE</v>
          </cell>
        </row>
        <row r="1387">
          <cell r="A1387" t="str">
            <v>00091147</v>
          </cell>
          <cell r="B1387" t="str">
            <v>1995-006-00 PL COMPREHENSIVE</v>
          </cell>
        </row>
        <row r="1388">
          <cell r="A1388" t="str">
            <v>00037769</v>
          </cell>
          <cell r="B1388" t="str">
            <v>1995-007-00 IL HOOD RIVER PROD</v>
          </cell>
        </row>
        <row r="1389">
          <cell r="A1389" t="str">
            <v>00033554</v>
          </cell>
          <cell r="B1389" t="str">
            <v>1995-009-00 PL LAKE ROOSEVELT</v>
          </cell>
        </row>
        <row r="1390">
          <cell r="A1390" t="str">
            <v>00078604</v>
          </cell>
          <cell r="B1390" t="str">
            <v>1995-011-00 PL CF. JO. KOK. EN</v>
          </cell>
        </row>
        <row r="1391">
          <cell r="A1391" t="str">
            <v>00078654</v>
          </cell>
          <cell r="B1391" t="str">
            <v>1995-011-01 PL HYDROACOUSTIC A</v>
          </cell>
        </row>
        <row r="1392">
          <cell r="A1392" t="str">
            <v>00081721</v>
          </cell>
          <cell r="B1392" t="str">
            <v>1995-011-02 PL 3-D ACOUSTIC TE</v>
          </cell>
        </row>
        <row r="1393">
          <cell r="A1393" t="str">
            <v>00089872</v>
          </cell>
          <cell r="B1393" t="str">
            <v>1995-013-00 PL NEZ PERCE TROUT</v>
          </cell>
        </row>
        <row r="1394">
          <cell r="A1394" t="str">
            <v>00091206</v>
          </cell>
          <cell r="B1394" t="str">
            <v>1995-025-00 PL FLATHEAD IFIM</v>
          </cell>
        </row>
        <row r="1395">
          <cell r="A1395" t="str">
            <v>00038448</v>
          </cell>
          <cell r="B1395" t="str">
            <v>1995-028-00 IL ASSESS OF FIS</v>
          </cell>
        </row>
        <row r="1396">
          <cell r="A1396" t="str">
            <v>00032440</v>
          </cell>
          <cell r="B1396" t="str">
            <v>1995-028-00 PL MOSES LAKE FISH</v>
          </cell>
        </row>
        <row r="1397">
          <cell r="A1397" t="str">
            <v>00091127</v>
          </cell>
          <cell r="B1397" t="str">
            <v>1995-028-00 PL MOSES LK FISH</v>
          </cell>
        </row>
        <row r="1398">
          <cell r="A1398" t="str">
            <v>00095133</v>
          </cell>
          <cell r="B1398" t="str">
            <v>1995-033-00 PL O&amp;M YAKIMA PH I</v>
          </cell>
        </row>
        <row r="1399">
          <cell r="A1399" t="str">
            <v>00079104</v>
          </cell>
          <cell r="B1399" t="str">
            <v>1995-033-00 PL YAKIMA PH2 FISH</v>
          </cell>
        </row>
        <row r="1400">
          <cell r="A1400" t="str">
            <v>00002964</v>
          </cell>
          <cell r="B1400" t="str">
            <v>1995-056-00 PL LADD MARSH</v>
          </cell>
        </row>
        <row r="1401">
          <cell r="A1401" t="str">
            <v>00038462</v>
          </cell>
          <cell r="B1401" t="str">
            <v>1995-057-00 PL PALISADES WL</v>
          </cell>
        </row>
        <row r="1402">
          <cell r="A1402" t="str">
            <v>00078602</v>
          </cell>
          <cell r="B1402" t="str">
            <v>1995-057-00 PL S.IDAHO WILDLIF</v>
          </cell>
        </row>
        <row r="1403">
          <cell r="A1403" t="str">
            <v>00036435</v>
          </cell>
          <cell r="B1403" t="str">
            <v>1995-057-00 PL SOUTHERN ID WL</v>
          </cell>
        </row>
        <row r="1404">
          <cell r="A1404" t="str">
            <v>00090821</v>
          </cell>
          <cell r="B1404" t="str">
            <v>1995-060-01 PL UMATILLA R RIPA</v>
          </cell>
        </row>
        <row r="1405">
          <cell r="A1405" t="str">
            <v>00104873</v>
          </cell>
          <cell r="B1405" t="str">
            <v>1995-063-01 PL YKFP/M&amp;E CHANDL</v>
          </cell>
        </row>
        <row r="1406">
          <cell r="A1406" t="str">
            <v>00037557</v>
          </cell>
          <cell r="B1406" t="str">
            <v>1995-063-25 PL YAKIMA/KLICKITA</v>
          </cell>
        </row>
        <row r="1407">
          <cell r="A1407" t="str">
            <v>00088494</v>
          </cell>
          <cell r="B1407" t="str">
            <v>1995-063-35 PL YKFP/KLICKITAT</v>
          </cell>
        </row>
        <row r="1408">
          <cell r="A1408" t="str">
            <v>00105876</v>
          </cell>
          <cell r="B1408" t="str">
            <v>1995-064-24 PL WDFW/YKFP SUPPL</v>
          </cell>
        </row>
        <row r="1409">
          <cell r="A1409" t="str">
            <v>00078908</v>
          </cell>
          <cell r="B1409" t="str">
            <v>1995-064-24 YKFP/WDFW SUPPLEME</v>
          </cell>
        </row>
        <row r="1410">
          <cell r="A1410" t="str">
            <v>00037844</v>
          </cell>
          <cell r="B1410" t="str">
            <v>1995-064-25 IL POLICY/TECHNICA</v>
          </cell>
        </row>
        <row r="1411">
          <cell r="A1411" t="str">
            <v>00037563</v>
          </cell>
          <cell r="B1411" t="str">
            <v>1995-064-25 PL YKFP/WDFW POLIC</v>
          </cell>
        </row>
        <row r="1412">
          <cell r="A1412" t="str">
            <v>00090687</v>
          </cell>
          <cell r="B1412" t="str">
            <v>1995-067-00 PL COLVILLE TRIBE</v>
          </cell>
        </row>
        <row r="1413">
          <cell r="A1413" t="str">
            <v>00084384</v>
          </cell>
          <cell r="B1413" t="str">
            <v>1995-068-00 PL KLICKITAT PASS</v>
          </cell>
        </row>
        <row r="1414">
          <cell r="A1414" t="str">
            <v>00032367</v>
          </cell>
          <cell r="B1414" t="str">
            <v>199500400 PL LIBBY MITIGATION</v>
          </cell>
        </row>
        <row r="1415">
          <cell r="A1415" t="str">
            <v>00032526</v>
          </cell>
          <cell r="B1415" t="str">
            <v>1996-005-00 PL CBFWF ISAB</v>
          </cell>
        </row>
        <row r="1416">
          <cell r="A1416" t="str">
            <v>00036632</v>
          </cell>
          <cell r="B1416" t="str">
            <v>1996-007-00 PL UPPER SALMON</v>
          </cell>
        </row>
        <row r="1417">
          <cell r="A1417" t="str">
            <v>00091150</v>
          </cell>
          <cell r="B1417" t="str">
            <v>1996-007-00 PL UPPER SALMON RI</v>
          </cell>
        </row>
        <row r="1418">
          <cell r="A1418" t="str">
            <v>00075286</v>
          </cell>
          <cell r="B1418" t="str">
            <v>1996-011-00 PL HOFER DAM LADDE</v>
          </cell>
        </row>
        <row r="1419">
          <cell r="A1419" t="str">
            <v>00081884</v>
          </cell>
          <cell r="B1419" t="str">
            <v>1996-011-00 PL JUV SCREENS TRA</v>
          </cell>
        </row>
        <row r="1420">
          <cell r="A1420" t="str">
            <v>00075063</v>
          </cell>
          <cell r="B1420" t="str">
            <v>1996-011-00 PL MILL CREEK FISH</v>
          </cell>
        </row>
        <row r="1421">
          <cell r="A1421" t="str">
            <v>00076220</v>
          </cell>
          <cell r="B1421" t="str">
            <v>1996-011-00 PL WALLA WALLA PAS</v>
          </cell>
        </row>
        <row r="1422">
          <cell r="A1422" t="str">
            <v>00081747</v>
          </cell>
          <cell r="B1422" t="str">
            <v>1996-011-00 PL WALLA WALLA PAS</v>
          </cell>
        </row>
        <row r="1423">
          <cell r="A1423" t="str">
            <v>00036925</v>
          </cell>
          <cell r="B1423" t="str">
            <v>1996-011-00 PL WALLA WALLA SCR</v>
          </cell>
        </row>
        <row r="1424">
          <cell r="A1424" t="str">
            <v>00076049</v>
          </cell>
          <cell r="B1424" t="str">
            <v>1996-011-00 PL WALLA WALLA SCR</v>
          </cell>
        </row>
        <row r="1425">
          <cell r="A1425" t="str">
            <v>00090699</v>
          </cell>
          <cell r="B1425" t="str">
            <v>1996-011-01 PL LITTLE WW SCREE</v>
          </cell>
        </row>
        <row r="1426">
          <cell r="A1426" t="str">
            <v>00037107</v>
          </cell>
          <cell r="B1426" t="str">
            <v>1996-011-02 PL GARDEN CITY/LOW</v>
          </cell>
        </row>
        <row r="1427">
          <cell r="A1427" t="str">
            <v>00112280</v>
          </cell>
          <cell r="B1427" t="str">
            <v>1996-017-00 PL BioAnalyst Supp</v>
          </cell>
        </row>
        <row r="1428">
          <cell r="A1428" t="str">
            <v>00032381</v>
          </cell>
          <cell r="B1428" t="str">
            <v>1996-019-00 SECOND TIER DATA</v>
          </cell>
        </row>
        <row r="1429">
          <cell r="A1429" t="str">
            <v>00038315</v>
          </cell>
          <cell r="B1429" t="str">
            <v>1996-020-00 IL PIT TAGGING SPR</v>
          </cell>
        </row>
        <row r="1430">
          <cell r="A1430" t="str">
            <v>00037711</v>
          </cell>
          <cell r="B1430" t="str">
            <v>1996-020-00 PL  PIT TAGGING SP</v>
          </cell>
        </row>
        <row r="1431">
          <cell r="A1431" t="str">
            <v>00039101</v>
          </cell>
          <cell r="B1431" t="str">
            <v>1996-020-00 PL  PIT TAGGING SP</v>
          </cell>
        </row>
        <row r="1432">
          <cell r="A1432" t="str">
            <v>00078192</v>
          </cell>
          <cell r="B1432" t="str">
            <v>1996-021-00 PL GAS BUBBLE DISE</v>
          </cell>
        </row>
        <row r="1433">
          <cell r="A1433" t="str">
            <v>00100432</v>
          </cell>
          <cell r="B1433" t="str">
            <v>1996-032-01 PL K-BASIN FALL CH</v>
          </cell>
        </row>
        <row r="1434">
          <cell r="A1434" t="str">
            <v>00100433</v>
          </cell>
          <cell r="B1434" t="str">
            <v>1996-032-02 PL K-BASIN MASTER</v>
          </cell>
        </row>
        <row r="1435">
          <cell r="A1435" t="str">
            <v>00078261</v>
          </cell>
          <cell r="B1435" t="str">
            <v>1996-033-27 YAKIMA COHO/FALL C</v>
          </cell>
        </row>
        <row r="1436">
          <cell r="A1436" t="str">
            <v>00078917</v>
          </cell>
          <cell r="B1436" t="str">
            <v>1996-033-30  YKFP-LOWER YAKIMA</v>
          </cell>
        </row>
        <row r="1437">
          <cell r="A1437" t="str">
            <v>00090338</v>
          </cell>
          <cell r="B1437" t="str">
            <v>1996-033-30 PL - YKFP O&amp;M YAKI</v>
          </cell>
        </row>
        <row r="1438">
          <cell r="A1438" t="str">
            <v>00074699</v>
          </cell>
          <cell r="B1438" t="str">
            <v>1996-034-01 PL METHOW VLY IR</v>
          </cell>
        </row>
        <row r="1439">
          <cell r="A1439" t="str">
            <v>00075137</v>
          </cell>
          <cell r="B1439" t="str">
            <v>1996-034-01 PL METHOW VLY IR</v>
          </cell>
        </row>
        <row r="1440">
          <cell r="A1440" t="str">
            <v>00090769</v>
          </cell>
          <cell r="B1440" t="str">
            <v>1996-035-00 PL YAKIMA WS RESTO</v>
          </cell>
        </row>
        <row r="1441">
          <cell r="A1441" t="str">
            <v>00095128</v>
          </cell>
          <cell r="B1441" t="str">
            <v>1996-035-01 PL SATUS CREEK WAT</v>
          </cell>
        </row>
        <row r="1442">
          <cell r="A1442" t="str">
            <v>00036693</v>
          </cell>
          <cell r="B1442" t="str">
            <v>1996-040-00 PL MID COLUMBIA CO</v>
          </cell>
        </row>
        <row r="1443">
          <cell r="A1443" t="str">
            <v>00098651</v>
          </cell>
          <cell r="B1443" t="str">
            <v>1996-040-05 PL BIRDHOUSES FOR</v>
          </cell>
        </row>
        <row r="1444">
          <cell r="A1444" t="str">
            <v>00038360</v>
          </cell>
          <cell r="B1444" t="str">
            <v>1996-042-00 IL OKANOGAN FOCUS</v>
          </cell>
        </row>
        <row r="1445">
          <cell r="A1445" t="str">
            <v>00089606</v>
          </cell>
          <cell r="B1445" t="str">
            <v>1996-042-00 PL OKANOGAN RIVER</v>
          </cell>
        </row>
        <row r="1446">
          <cell r="A1446" t="str">
            <v>00002496</v>
          </cell>
          <cell r="B1446" t="str">
            <v>1996-042-00 PL RESTORE ANAD FI</v>
          </cell>
        </row>
        <row r="1447">
          <cell r="A1447" t="str">
            <v>00079097</v>
          </cell>
          <cell r="B1447" t="str">
            <v>1996-042-00 PL RESTORE/ENHANC</v>
          </cell>
        </row>
        <row r="1448">
          <cell r="A1448" t="str">
            <v>00038326</v>
          </cell>
          <cell r="B1448" t="str">
            <v>1996-043-00 IL JOHNSON CREEK</v>
          </cell>
        </row>
        <row r="1449">
          <cell r="A1449" t="str">
            <v>00037776</v>
          </cell>
          <cell r="B1449" t="str">
            <v>1996-043-00 PL JCAPE</v>
          </cell>
        </row>
        <row r="1450">
          <cell r="A1450" t="str">
            <v>00089006</v>
          </cell>
          <cell r="B1450" t="str">
            <v>1996-043-02 PL JCAPE - PREL DE</v>
          </cell>
        </row>
        <row r="1451">
          <cell r="A1451" t="str">
            <v>00111884</v>
          </cell>
          <cell r="B1451" t="str">
            <v>1996-043-03 PL JOHNSON CREEK W</v>
          </cell>
        </row>
        <row r="1452">
          <cell r="A1452" t="str">
            <v>00033550</v>
          </cell>
          <cell r="B1452" t="str">
            <v>1996-046-01 PL  UMATILLA JED</v>
          </cell>
        </row>
        <row r="1453">
          <cell r="A1453" t="str">
            <v>00082618</v>
          </cell>
          <cell r="B1453" t="str">
            <v>1996-053-00 PL NORTH FORK JOHN</v>
          </cell>
        </row>
        <row r="1454">
          <cell r="A1454" t="str">
            <v>00037941</v>
          </cell>
          <cell r="B1454" t="str">
            <v>1996-067-00 IL MANCHESTER SPRI</v>
          </cell>
        </row>
        <row r="1455">
          <cell r="A1455" t="str">
            <v>00037340</v>
          </cell>
          <cell r="B1455" t="str">
            <v>1996-067-00 PL MANCHESTER SPRI</v>
          </cell>
        </row>
        <row r="1456">
          <cell r="A1456" t="str">
            <v>00036533</v>
          </cell>
          <cell r="B1456" t="str">
            <v>1996-070-00 PL MCKENZIE FOCUS</v>
          </cell>
        </row>
        <row r="1457">
          <cell r="A1457" t="str">
            <v>00075450</v>
          </cell>
          <cell r="B1457" t="str">
            <v>1996-077-02 PL LOLO CREEK</v>
          </cell>
        </row>
        <row r="1458">
          <cell r="A1458" t="str">
            <v>00075439</v>
          </cell>
          <cell r="B1458" t="str">
            <v>1996-077-03 PL SQUAW AND PAPO</v>
          </cell>
        </row>
        <row r="1459">
          <cell r="A1459" t="str">
            <v>00075466</v>
          </cell>
          <cell r="B1459" t="str">
            <v>1996-077-05 PL MCCOMAS MEADOWS</v>
          </cell>
        </row>
        <row r="1460">
          <cell r="A1460" t="str">
            <v>00038089</v>
          </cell>
          <cell r="B1460" t="str">
            <v>1996-080-00 NE OREGON WILDLIFE</v>
          </cell>
        </row>
        <row r="1461">
          <cell r="A1461" t="str">
            <v>00089843</v>
          </cell>
          <cell r="B1461" t="str">
            <v>1996-083-00  PL MCCOY MEADOWS</v>
          </cell>
        </row>
        <row r="1462">
          <cell r="A1462" t="str">
            <v>00090628</v>
          </cell>
          <cell r="B1462" t="str">
            <v>1996-083-00 PL CTUIR-GRANDE RO</v>
          </cell>
        </row>
        <row r="1463">
          <cell r="A1463" t="str">
            <v>00033541</v>
          </cell>
          <cell r="B1463" t="str">
            <v>1996-083-01 MCCOY MEADOWS WATE</v>
          </cell>
        </row>
        <row r="1464">
          <cell r="A1464" t="str">
            <v>00090248</v>
          </cell>
          <cell r="B1464" t="str">
            <v>1996-086-00 PL CLEARWATER FOCU</v>
          </cell>
        </row>
        <row r="1465">
          <cell r="A1465" t="str">
            <v>00032525</v>
          </cell>
          <cell r="B1465" t="str">
            <v>1996-087-01 PL CSKT FLATHEAD W</v>
          </cell>
        </row>
        <row r="1466">
          <cell r="A1466" t="str">
            <v>00091137</v>
          </cell>
          <cell r="B1466" t="str">
            <v>1996-087-01 PL FOCUS WATERSHED</v>
          </cell>
        </row>
        <row r="1467">
          <cell r="A1467" t="str">
            <v>00091142</v>
          </cell>
          <cell r="B1467" t="str">
            <v>1996-087-02 PL FOCUS WATERSHED</v>
          </cell>
        </row>
        <row r="1468">
          <cell r="A1468" t="str">
            <v>00035910</v>
          </cell>
          <cell r="B1468" t="str">
            <v>1996-087-02 PL MONTANA FOCUS W</v>
          </cell>
        </row>
        <row r="1469">
          <cell r="A1469" t="str">
            <v>00090688</v>
          </cell>
          <cell r="B1469" t="str">
            <v>1996-094-00 PL WDFW HABITAT UN</v>
          </cell>
        </row>
        <row r="1470">
          <cell r="A1470" t="str">
            <v>00075538</v>
          </cell>
          <cell r="B1470" t="str">
            <v>1996-094-01 PL SCOTCH CREEK WL</v>
          </cell>
        </row>
        <row r="1471">
          <cell r="A1471" t="str">
            <v>00094622</v>
          </cell>
          <cell r="B1471" t="str">
            <v>1996-102-60 PL F&amp;W LAND ACQUIS</v>
          </cell>
        </row>
        <row r="1472">
          <cell r="A1472" t="str">
            <v>00037777</v>
          </cell>
          <cell r="B1472" t="str">
            <v>1996-46-00 IL WALLA WALLA RIVE</v>
          </cell>
        </row>
        <row r="1473">
          <cell r="A1473" t="str">
            <v>00037108</v>
          </cell>
          <cell r="B1473" t="str">
            <v>199601105 PL MILTON DITCH CONS</v>
          </cell>
        </row>
        <row r="1474">
          <cell r="A1474" t="str">
            <v>00037109</v>
          </cell>
          <cell r="B1474" t="str">
            <v>199601201 PL NURSERY BRIDGE</v>
          </cell>
        </row>
        <row r="1475">
          <cell r="A1475" t="str">
            <v>00032000</v>
          </cell>
          <cell r="B1475" t="str">
            <v>1997-001-00 PL IDAHO CHINOOK S</v>
          </cell>
        </row>
        <row r="1476">
          <cell r="A1476" t="str">
            <v>00038439</v>
          </cell>
          <cell r="B1476" t="str">
            <v>1997-004-00 IL RESIDENT FISH</v>
          </cell>
        </row>
        <row r="1477">
          <cell r="A1477" t="str">
            <v>00081406</v>
          </cell>
          <cell r="B1477" t="str">
            <v>1997-004-00 PL UPPER COL RESID</v>
          </cell>
        </row>
        <row r="1478">
          <cell r="A1478" t="str">
            <v>00032359</v>
          </cell>
          <cell r="B1478" t="str">
            <v>1997-004-00 PL UPPER COL STOCK</v>
          </cell>
        </row>
        <row r="1479">
          <cell r="A1479" t="str">
            <v>00038869</v>
          </cell>
          <cell r="B1479" t="str">
            <v>1997-009-00 PL NEZ PERCE LOWER</v>
          </cell>
        </row>
        <row r="1480">
          <cell r="A1480" t="str">
            <v>00078791</v>
          </cell>
          <cell r="B1480" t="str">
            <v>1997-011-00 PL SHOSHONE-PAIUTE</v>
          </cell>
        </row>
        <row r="1481">
          <cell r="A1481" t="str">
            <v>00105877</v>
          </cell>
          <cell r="B1481" t="str">
            <v>1997-013-00 PL CLE ELUM (YAKIM</v>
          </cell>
        </row>
        <row r="1482">
          <cell r="A1482" t="str">
            <v>00078915</v>
          </cell>
          <cell r="B1482" t="str">
            <v>1997-013-00 UPPER YAKIMA (CLE</v>
          </cell>
        </row>
        <row r="1483">
          <cell r="A1483" t="str">
            <v>00078933</v>
          </cell>
          <cell r="B1483" t="str">
            <v>1997-013-00 UPPER YAKIMA (CLE</v>
          </cell>
        </row>
        <row r="1484">
          <cell r="A1484" t="str">
            <v>00037561</v>
          </cell>
          <cell r="B1484" t="str">
            <v>1997-013-25 PL YKFP OPERATIONS</v>
          </cell>
        </row>
        <row r="1485">
          <cell r="A1485" t="str">
            <v>00041464</v>
          </cell>
          <cell r="B1485" t="str">
            <v>1997-014-00 PL FALL CHINOOK ST</v>
          </cell>
        </row>
        <row r="1486">
          <cell r="A1486" t="str">
            <v>00038333</v>
          </cell>
          <cell r="B1486" t="str">
            <v>1997-015-00 IL NEZ PERCE MSTR</v>
          </cell>
        </row>
        <row r="1487">
          <cell r="A1487" t="str">
            <v>00037537</v>
          </cell>
          <cell r="B1487" t="str">
            <v>1997-015-01 PL IMNAHA RIVER SM</v>
          </cell>
        </row>
        <row r="1488">
          <cell r="A1488" t="str">
            <v>00037796</v>
          </cell>
          <cell r="B1488" t="str">
            <v>1997-019-00 IL STINKING WATER</v>
          </cell>
        </row>
        <row r="1489">
          <cell r="A1489" t="str">
            <v>00033562</v>
          </cell>
          <cell r="B1489" t="str">
            <v>1997-019-00 PL STINK.WATER B.P</v>
          </cell>
        </row>
        <row r="1490">
          <cell r="A1490" t="str">
            <v>00038438</v>
          </cell>
          <cell r="B1490" t="str">
            <v>1997-019-01 IL N FORK MALHEUR</v>
          </cell>
        </row>
        <row r="1491">
          <cell r="A1491" t="str">
            <v>00033564</v>
          </cell>
          <cell r="B1491" t="str">
            <v>1997-019-01 PL NFK MALH. BP</v>
          </cell>
        </row>
        <row r="1492">
          <cell r="A1492" t="str">
            <v>00036665</v>
          </cell>
          <cell r="B1492" t="str">
            <v>1997-023-00 PL INDEPENDENT SCI</v>
          </cell>
        </row>
        <row r="1493">
          <cell r="A1493" t="str">
            <v>00038695</v>
          </cell>
          <cell r="B1493" t="str">
            <v>1997-024-00 IL AVIAN PREDATION</v>
          </cell>
        </row>
        <row r="1494">
          <cell r="A1494" t="str">
            <v>00002575</v>
          </cell>
          <cell r="B1494" t="str">
            <v>1997-024-00 PL AVIAN PREDATION</v>
          </cell>
        </row>
        <row r="1495">
          <cell r="A1495" t="str">
            <v>00074637</v>
          </cell>
          <cell r="B1495" t="str">
            <v>1997-024-00 PL AVIAN PREDATION</v>
          </cell>
        </row>
        <row r="1496">
          <cell r="A1496" t="str">
            <v>00074672</v>
          </cell>
          <cell r="B1496" t="str">
            <v>1997-024-00 PL AVIAN PREDATION</v>
          </cell>
        </row>
        <row r="1497">
          <cell r="A1497" t="str">
            <v>00083157</v>
          </cell>
          <cell r="B1497" t="str">
            <v>1997-024-00 PL AVIAN PREDATION</v>
          </cell>
        </row>
        <row r="1498">
          <cell r="A1498" t="str">
            <v>00102413</v>
          </cell>
          <cell r="B1498" t="str">
            <v>1997-024-00 PL AVIAN PREDATION</v>
          </cell>
        </row>
        <row r="1499">
          <cell r="A1499" t="str">
            <v>00098652</v>
          </cell>
          <cell r="B1499" t="str">
            <v>1997-024-01 PL VIRGINIA CREEK</v>
          </cell>
        </row>
        <row r="1500">
          <cell r="A1500" t="str">
            <v>00098654</v>
          </cell>
          <cell r="B1500" t="str">
            <v>1997-024-01 PL VIRGINIA CREEK</v>
          </cell>
        </row>
        <row r="1501">
          <cell r="A1501" t="str">
            <v>00098655</v>
          </cell>
          <cell r="B1501" t="str">
            <v>1997-024-01 PL VIRGINIA CREEK</v>
          </cell>
        </row>
        <row r="1502">
          <cell r="A1502" t="str">
            <v>00038606</v>
          </cell>
          <cell r="B1502" t="str">
            <v>1997-025-00 PL WALLOWA COUNTY</v>
          </cell>
        </row>
        <row r="1503">
          <cell r="A1503" t="str">
            <v>00038693</v>
          </cell>
          <cell r="B1503" t="str">
            <v>1997-030-00 IL LISTED STOCK AD</v>
          </cell>
        </row>
        <row r="1504">
          <cell r="A1504" t="str">
            <v>00035771</v>
          </cell>
          <cell r="B1504" t="str">
            <v>1997-030-00 PL LISTED CHINOOK</v>
          </cell>
        </row>
        <row r="1505">
          <cell r="A1505" t="str">
            <v>00035798</v>
          </cell>
          <cell r="B1505" t="str">
            <v>1997-034-00 PL MONITORING FINE</v>
          </cell>
        </row>
        <row r="1506">
          <cell r="A1506" t="str">
            <v>00038323</v>
          </cell>
          <cell r="B1506" t="str">
            <v>1997-038-00 IL LISTED STOCK CH</v>
          </cell>
        </row>
        <row r="1507">
          <cell r="A1507" t="str">
            <v>00088997</v>
          </cell>
          <cell r="B1507" t="str">
            <v>1997-038-00 PL GAMETE PRESER</v>
          </cell>
        </row>
        <row r="1508">
          <cell r="A1508" t="str">
            <v>00037722</v>
          </cell>
          <cell r="B1508" t="str">
            <v>1997-038-00 PL SALMONID GAMETE</v>
          </cell>
        </row>
        <row r="1509">
          <cell r="A1509" t="str">
            <v>00089933</v>
          </cell>
          <cell r="B1509" t="str">
            <v>1997-044-00 PL HYDRO REGULATOR</v>
          </cell>
        </row>
        <row r="1510">
          <cell r="A1510" t="str">
            <v>00089947</v>
          </cell>
          <cell r="B1510" t="str">
            <v>1997-047-00 PL YAKIMA RBASIN S</v>
          </cell>
        </row>
        <row r="1511">
          <cell r="A1511" t="str">
            <v>00081684</v>
          </cell>
          <cell r="B1511" t="str">
            <v>1997-049-00 PL TEANAWAY R INST</v>
          </cell>
        </row>
        <row r="1512">
          <cell r="A1512" t="str">
            <v>00090596</v>
          </cell>
          <cell r="B1512" t="str">
            <v>1997-049-00 PL TEANAWAY RIVER</v>
          </cell>
        </row>
        <row r="1513">
          <cell r="A1513" t="str">
            <v>00090602</v>
          </cell>
          <cell r="B1513" t="str">
            <v>1997-049-01 PL TEANAWAY R INST</v>
          </cell>
        </row>
        <row r="1514">
          <cell r="A1514" t="str">
            <v>00090609</v>
          </cell>
          <cell r="B1514" t="str">
            <v>1997-049-02 PL TEANAWAY R INST</v>
          </cell>
        </row>
        <row r="1515">
          <cell r="A1515" t="str">
            <v>00090616</v>
          </cell>
          <cell r="B1515" t="str">
            <v>1997-049-02 PL TEANAWAY R INST</v>
          </cell>
        </row>
        <row r="1516">
          <cell r="A1516" t="str">
            <v>00104577</v>
          </cell>
          <cell r="B1516" t="str">
            <v>1997-051-00 PL YAKIMA SIDE CHA</v>
          </cell>
        </row>
        <row r="1517">
          <cell r="A1517" t="str">
            <v>00078907</v>
          </cell>
          <cell r="B1517" t="str">
            <v>1997-051-00 YAKIMA RIVER SIDE</v>
          </cell>
        </row>
        <row r="1518">
          <cell r="A1518" t="str">
            <v>00090800</v>
          </cell>
          <cell r="B1518" t="str">
            <v>1997-052-00 PL YAKIMA R REARIN</v>
          </cell>
        </row>
        <row r="1519">
          <cell r="A1519" t="str">
            <v>00088377</v>
          </cell>
          <cell r="B1519" t="str">
            <v>1997-053-00 PL TOPPENISH-SIMCO</v>
          </cell>
        </row>
        <row r="1520">
          <cell r="A1520" t="str">
            <v>00083825</v>
          </cell>
          <cell r="B1520" t="str">
            <v>1997-056-00 PL LO KLICKITAT RE</v>
          </cell>
        </row>
        <row r="1521">
          <cell r="A1521" t="str">
            <v>00033499</v>
          </cell>
          <cell r="B1521" t="str">
            <v>1997-059-00 PL WILDLIFE COALIT</v>
          </cell>
        </row>
        <row r="1522">
          <cell r="A1522" t="str">
            <v>00091588</v>
          </cell>
          <cell r="B1522" t="str">
            <v>1997-059-02 PL WSIR-ORWL PLAN</v>
          </cell>
        </row>
        <row r="1523">
          <cell r="A1523" t="str">
            <v>00095637</v>
          </cell>
          <cell r="B1523" t="str">
            <v>1997-059-03 PL OREGON WILDLIFE</v>
          </cell>
        </row>
        <row r="1524">
          <cell r="A1524" t="str">
            <v>00076114</v>
          </cell>
          <cell r="B1524" t="str">
            <v>1997-060-00 PL CLEARWATER FOC</v>
          </cell>
        </row>
        <row r="1525">
          <cell r="A1525" t="str">
            <v>00075454</v>
          </cell>
          <cell r="B1525" t="str">
            <v>1997-060-00 PL CLEARWATER FOCU</v>
          </cell>
        </row>
        <row r="1526">
          <cell r="A1526" t="str">
            <v>00112170</v>
          </cell>
          <cell r="B1526" t="str">
            <v>1997-097-00   PL LITTLE DARK C</v>
          </cell>
        </row>
        <row r="1527">
          <cell r="A1527" t="str">
            <v>00091580</v>
          </cell>
          <cell r="B1527" t="str">
            <v>1997-100-00 PL CTUIR HABITAT A</v>
          </cell>
        </row>
        <row r="1528">
          <cell r="A1528" t="str">
            <v>00078456</v>
          </cell>
          <cell r="B1528" t="str">
            <v>199701300 - YKFP CLE ELUM HATC</v>
          </cell>
        </row>
        <row r="1529">
          <cell r="A1529" t="str">
            <v>00098653</v>
          </cell>
          <cell r="B1529" t="str">
            <v>1997702401 PL VIRGINIA CREEEK</v>
          </cell>
        </row>
        <row r="1530">
          <cell r="A1530" t="str">
            <v>00035678</v>
          </cell>
          <cell r="B1530" t="str">
            <v>1998-001-00 PL  ANALYTICAL SUP</v>
          </cell>
        </row>
        <row r="1531">
          <cell r="A1531" t="str">
            <v>00036335</v>
          </cell>
          <cell r="B1531" t="str">
            <v>1998-001-003 PL SPAWNING DISTR</v>
          </cell>
        </row>
        <row r="1532">
          <cell r="A1532" t="str">
            <v>00036437</v>
          </cell>
          <cell r="B1532" t="str">
            <v>1998-001-004 PL M&amp;E-YEARLING</v>
          </cell>
        </row>
        <row r="1533">
          <cell r="A1533" t="str">
            <v>00038436</v>
          </cell>
          <cell r="B1533" t="str">
            <v>1998-002-00 IL SNAKE RIVER NAT</v>
          </cell>
        </row>
        <row r="1534">
          <cell r="A1534" t="str">
            <v>00032371</v>
          </cell>
          <cell r="B1534" t="str">
            <v>1998-002-00 PL SNAKE R SALMON</v>
          </cell>
        </row>
        <row r="1535">
          <cell r="A1535" t="str">
            <v>00091139</v>
          </cell>
          <cell r="B1535" t="str">
            <v>1998-002-00 PL SNAKE R SALMONI</v>
          </cell>
        </row>
        <row r="1536">
          <cell r="A1536" t="str">
            <v>00083824</v>
          </cell>
          <cell r="B1536" t="str">
            <v>1998-003-00 PL SPOKANE WL O&amp;M</v>
          </cell>
        </row>
        <row r="1537">
          <cell r="A1537" t="str">
            <v>00032655</v>
          </cell>
          <cell r="B1537" t="str">
            <v>1998-004-01 PL ELECTRONIC FISH</v>
          </cell>
        </row>
        <row r="1538">
          <cell r="A1538" t="str">
            <v>00102607</v>
          </cell>
          <cell r="B1538" t="str">
            <v>1998-004-04 PL DEVELOPMENT OF</v>
          </cell>
        </row>
        <row r="1539">
          <cell r="A1539" t="str">
            <v>00076219</v>
          </cell>
          <cell r="B1539" t="str">
            <v>1998-007-01 PL GRESP ACCLIMATI</v>
          </cell>
        </row>
        <row r="1540">
          <cell r="A1540" t="str">
            <v>00090441</v>
          </cell>
          <cell r="B1540" t="str">
            <v>1998-007-01 PL GRESSPP SATELLI</v>
          </cell>
        </row>
        <row r="1541">
          <cell r="A1541" t="str">
            <v>00036946</v>
          </cell>
          <cell r="B1541" t="str">
            <v>1998-007-02 PL GRANDE RONDE CH</v>
          </cell>
        </row>
        <row r="1542">
          <cell r="A1542" t="str">
            <v>00038071</v>
          </cell>
          <cell r="B1542" t="str">
            <v>1998-007-03 IL GRANDE RONDE SU</v>
          </cell>
        </row>
        <row r="1543">
          <cell r="A1543" t="str">
            <v>00037111</v>
          </cell>
          <cell r="B1543" t="str">
            <v>1998-007-03 PL GRANDE RONDE OM</v>
          </cell>
        </row>
        <row r="1544">
          <cell r="A1544" t="str">
            <v>00037972</v>
          </cell>
          <cell r="B1544" t="str">
            <v>1998-007-04 PL GR SUPPLEMENTA</v>
          </cell>
        </row>
        <row r="1545">
          <cell r="A1545" t="str">
            <v>00078072</v>
          </cell>
          <cell r="B1545" t="str">
            <v>1998-008-00 PL REGIONAL FORUM</v>
          </cell>
        </row>
        <row r="1546">
          <cell r="A1546" t="str">
            <v>00037943</v>
          </cell>
          <cell r="B1546" t="str">
            <v>1998-010-01 IL GRANDE RONDE CA</v>
          </cell>
        </row>
        <row r="1547">
          <cell r="A1547" t="str">
            <v>00032004</v>
          </cell>
          <cell r="B1547" t="str">
            <v>1998-010-01 PL GRANDE RONDE SP</v>
          </cell>
        </row>
        <row r="1548">
          <cell r="A1548" t="str">
            <v>00037731</v>
          </cell>
          <cell r="B1548" t="str">
            <v>1998-010-05 PL FALL CHINOOK AC</v>
          </cell>
        </row>
        <row r="1549">
          <cell r="A1549" t="str">
            <v>00038328</v>
          </cell>
          <cell r="B1549" t="str">
            <v>1998-010-06 IL CAPTIVE BTROODS</v>
          </cell>
        </row>
        <row r="1550">
          <cell r="A1550" t="str">
            <v>00037708</v>
          </cell>
          <cell r="B1550" t="str">
            <v>1998-010-06 PL CAPTIVE BROODST</v>
          </cell>
        </row>
        <row r="1551">
          <cell r="A1551" t="str">
            <v>00040227</v>
          </cell>
          <cell r="B1551" t="str">
            <v>1998-011-00 PL MT NAT HERITAGE</v>
          </cell>
        </row>
        <row r="1552">
          <cell r="A1552" t="str">
            <v>00075598</v>
          </cell>
          <cell r="B1552" t="str">
            <v>1998-012-00 PL GEOGRAPHIC INFO</v>
          </cell>
        </row>
        <row r="1553">
          <cell r="A1553" t="str">
            <v>00091723</v>
          </cell>
          <cell r="B1553" t="str">
            <v>1998-013-00 PL WRITER-EDITOR</v>
          </cell>
        </row>
        <row r="1554">
          <cell r="A1554" t="str">
            <v>00082533</v>
          </cell>
          <cell r="B1554" t="str">
            <v>1998-013-01 SOCKEYE/CHINOOK</v>
          </cell>
        </row>
        <row r="1555">
          <cell r="A1555" t="str">
            <v>00094832</v>
          </cell>
          <cell r="B1555" t="str">
            <v>1998-014-00 PL CANADA-USA SHEL</v>
          </cell>
        </row>
        <row r="1556">
          <cell r="A1556" t="str">
            <v>00082531</v>
          </cell>
          <cell r="B1556" t="str">
            <v>1998-014-00 PL OCEAN SURVIVAL</v>
          </cell>
        </row>
        <row r="1557">
          <cell r="A1557" t="str">
            <v>00075539</v>
          </cell>
          <cell r="B1557" t="str">
            <v>1998-015-00 PL USFWS WASHINGTO</v>
          </cell>
        </row>
        <row r="1558">
          <cell r="A1558" t="str">
            <v>00078905</v>
          </cell>
          <cell r="B1558" t="str">
            <v>1998-015-06 PL LAKE BILLY SHAW</v>
          </cell>
        </row>
        <row r="1559">
          <cell r="A1559" t="str">
            <v>00088546</v>
          </cell>
          <cell r="B1559" t="str">
            <v>1998-016-00 PL ODFW JOHN DAY</v>
          </cell>
        </row>
        <row r="1560">
          <cell r="A1560" t="str">
            <v>00090641</v>
          </cell>
          <cell r="B1560" t="str">
            <v>1998-017-00 PL GRAVEL PUSH UP</v>
          </cell>
        </row>
        <row r="1561">
          <cell r="A1561" t="str">
            <v>00038253</v>
          </cell>
          <cell r="B1561" t="str">
            <v>1998-018-00 IL INSTALL IRRIGAT</v>
          </cell>
        </row>
        <row r="1562">
          <cell r="A1562" t="str">
            <v>00035922</v>
          </cell>
          <cell r="B1562" t="str">
            <v>1998-018-00 PL JOHN DAY WATER</v>
          </cell>
        </row>
        <row r="1563">
          <cell r="A1563" t="str">
            <v>00083395</v>
          </cell>
          <cell r="B1563" t="str">
            <v>1998-018-00 PL JOHN DAY WATER</v>
          </cell>
        </row>
        <row r="1564">
          <cell r="A1564" t="str">
            <v>00032002</v>
          </cell>
          <cell r="B1564" t="str">
            <v>1998-019-00 PL WIND RIVER WATE</v>
          </cell>
        </row>
        <row r="1565">
          <cell r="A1565" t="str">
            <v>00083320</v>
          </cell>
          <cell r="B1565" t="str">
            <v>1998-019-00 PL WIND RIVER WTR</v>
          </cell>
        </row>
        <row r="1566">
          <cell r="A1566" t="str">
            <v>00082149</v>
          </cell>
          <cell r="B1566" t="str">
            <v>1998-019-01 PL WIND RIVER WTR</v>
          </cell>
        </row>
        <row r="1567">
          <cell r="A1567" t="str">
            <v>00033570</v>
          </cell>
          <cell r="B1567" t="str">
            <v>1998-020-00 PL GLENN WDF</v>
          </cell>
        </row>
        <row r="1568">
          <cell r="A1568" t="str">
            <v>00035657</v>
          </cell>
          <cell r="B1568" t="str">
            <v>1998-021-00 PL HOOD RIVER FISH</v>
          </cell>
        </row>
        <row r="1569">
          <cell r="A1569" t="str">
            <v>00087673</v>
          </cell>
          <cell r="B1569" t="str">
            <v>1998-021-00 PL HOOD RIVER FISH</v>
          </cell>
        </row>
        <row r="1570">
          <cell r="A1570" t="str">
            <v>00032578</v>
          </cell>
          <cell r="B1570" t="str">
            <v>1998-022-00 PL ACQUISITION OF</v>
          </cell>
        </row>
        <row r="1571">
          <cell r="A1571" t="str">
            <v>00091343</v>
          </cell>
          <cell r="B1571" t="str">
            <v>1998-025-00 PL EARLY WINTER CK</v>
          </cell>
        </row>
        <row r="1572">
          <cell r="A1572" t="str">
            <v>00081414</v>
          </cell>
          <cell r="B1572" t="str">
            <v>1998-026-00 PL DOCUMENT NATIVE</v>
          </cell>
        </row>
        <row r="1573">
          <cell r="A1573" t="str">
            <v>00091138</v>
          </cell>
          <cell r="B1573" t="str">
            <v>1998-026-00 PL NATIVE TROUT DO</v>
          </cell>
        </row>
        <row r="1574">
          <cell r="A1574" t="str">
            <v>00075979</v>
          </cell>
          <cell r="B1574" t="str">
            <v>1998-028-00 PL IMPLEMENT TROUT</v>
          </cell>
        </row>
        <row r="1575">
          <cell r="A1575" t="str">
            <v>00076484</v>
          </cell>
          <cell r="B1575" t="str">
            <v>1998-028-01 PL TROUT CREEK WAT</v>
          </cell>
        </row>
        <row r="1576">
          <cell r="A1576" t="str">
            <v>00091349</v>
          </cell>
          <cell r="B1576" t="str">
            <v>1998-029-00 PL GOAT CRK IN-ST</v>
          </cell>
        </row>
        <row r="1577">
          <cell r="A1577" t="str">
            <v>00090339</v>
          </cell>
          <cell r="B1577" t="str">
            <v>1998-031-00 PL WY-KAN-USH-MI</v>
          </cell>
        </row>
        <row r="1578">
          <cell r="A1578" t="str">
            <v>00090375</v>
          </cell>
          <cell r="B1578" t="str">
            <v>1998-031-00 PL WY-KAN-USH-MI</v>
          </cell>
        </row>
        <row r="1579">
          <cell r="A1579" t="str">
            <v>00090711</v>
          </cell>
          <cell r="B1579" t="str">
            <v>1998-033-00 PL UPPER TOPPENISH</v>
          </cell>
        </row>
        <row r="1580">
          <cell r="A1580" t="str">
            <v>00081751</v>
          </cell>
          <cell r="B1580" t="str">
            <v>1998-034-00 ME SAFE ACCES YAKI</v>
          </cell>
        </row>
        <row r="1581">
          <cell r="A1581" t="str">
            <v>00032421</v>
          </cell>
          <cell r="B1581" t="str">
            <v>1998-034-00 PL EST SAFE ACCESS</v>
          </cell>
        </row>
        <row r="1582">
          <cell r="A1582" t="str">
            <v>00089189</v>
          </cell>
          <cell r="B1582" t="str">
            <v>1998-034-00 PL REESTAB SAFE AC</v>
          </cell>
        </row>
        <row r="1583">
          <cell r="A1583" t="str">
            <v>00082428</v>
          </cell>
          <cell r="B1583" t="str">
            <v>1998-035-01 PL WATRSHD RSPNSE</v>
          </cell>
        </row>
        <row r="1584">
          <cell r="A1584" t="str">
            <v>00040233</v>
          </cell>
          <cell r="B1584" t="str">
            <v>1998-051-00 PL WA NAT HERITAGE</v>
          </cell>
        </row>
        <row r="1585">
          <cell r="A1585" t="str">
            <v>00088882</v>
          </cell>
          <cell r="B1585" t="str">
            <v>1998-056-00 PL NMFS NET EXCHAN</v>
          </cell>
        </row>
        <row r="1586">
          <cell r="A1586" t="str">
            <v>00038604</v>
          </cell>
          <cell r="B1586" t="str">
            <v>1999-002-00 ASOTIN MODEL WATER</v>
          </cell>
        </row>
        <row r="1587">
          <cell r="A1587" t="str">
            <v>00106022</v>
          </cell>
          <cell r="B1587" t="str">
            <v>1999-002-00 PL ASOTIN WATERSHE</v>
          </cell>
        </row>
        <row r="1588">
          <cell r="A1588" t="str">
            <v>00108838</v>
          </cell>
          <cell r="B1588" t="str">
            <v>1999-002-00 PL ASOTIN WATERSHE</v>
          </cell>
        </row>
        <row r="1589">
          <cell r="A1589" t="str">
            <v>00031987</v>
          </cell>
          <cell r="B1589" t="str">
            <v>1999-003-01 PL SALMON SPAWNING</v>
          </cell>
        </row>
        <row r="1590">
          <cell r="A1590" t="str">
            <v>00031990</v>
          </cell>
          <cell r="B1590" t="str">
            <v>1999-003-02 PL SALMON SPAWNING</v>
          </cell>
        </row>
        <row r="1591">
          <cell r="A1591" t="str">
            <v>00031992</v>
          </cell>
          <cell r="B1591" t="str">
            <v>1999-003-03 PL SALMON SPAWNING</v>
          </cell>
        </row>
        <row r="1592">
          <cell r="A1592" t="str">
            <v>00031982</v>
          </cell>
          <cell r="B1592" t="str">
            <v>1999-003-04 PL F CHIN &amp; CHUM S</v>
          </cell>
        </row>
        <row r="1593">
          <cell r="A1593" t="str">
            <v>00031993</v>
          </cell>
          <cell r="B1593" t="str">
            <v>1999-003-05 PL FALL CHIN &amp; CHU</v>
          </cell>
        </row>
        <row r="1594">
          <cell r="A1594" t="str">
            <v>00090799</v>
          </cell>
          <cell r="B1594" t="str">
            <v>1999-006-00 PL BAKEOVEN RIPARI</v>
          </cell>
        </row>
        <row r="1595">
          <cell r="A1595" t="str">
            <v>00082706</v>
          </cell>
          <cell r="B1595" t="str">
            <v>1999-008-00 PL  Water Acquisit</v>
          </cell>
        </row>
        <row r="1596">
          <cell r="A1596" t="str">
            <v>00090762</v>
          </cell>
          <cell r="B1596" t="str">
            <v>1999-010-00 PL PINE HOLLOW</v>
          </cell>
        </row>
        <row r="1597">
          <cell r="A1597" t="str">
            <v>00033538</v>
          </cell>
          <cell r="B1597" t="str">
            <v>1999-013-00 PL AHTANUM CR WATE</v>
          </cell>
        </row>
        <row r="1598">
          <cell r="A1598" t="str">
            <v>00088422</v>
          </cell>
          <cell r="B1598" t="str">
            <v>1999-014-00 PL LITTLE CANYON</v>
          </cell>
        </row>
        <row r="1599">
          <cell r="A1599" t="str">
            <v>00083488</v>
          </cell>
          <cell r="B1599" t="str">
            <v>1999-015-00 PL NICHOLS CANYON</v>
          </cell>
        </row>
        <row r="1600">
          <cell r="A1600" t="str">
            <v>00075462</v>
          </cell>
          <cell r="B1600" t="str">
            <v>1999-016-00 PL BIG CANYON CREE</v>
          </cell>
        </row>
        <row r="1601">
          <cell r="A1601" t="str">
            <v>00075461</v>
          </cell>
          <cell r="B1601" t="str">
            <v>1999-017-00 PL LAPWAI CREEK</v>
          </cell>
        </row>
        <row r="1602">
          <cell r="A1602" t="str">
            <v>00038461</v>
          </cell>
          <cell r="B1602" t="str">
            <v>1999-018-00 PL QUALIFY/QUANTIF</v>
          </cell>
        </row>
        <row r="1603">
          <cell r="A1603" t="str">
            <v>00089478</v>
          </cell>
          <cell r="B1603" t="str">
            <v>1999-019-00 PL SALMON RIVER CH</v>
          </cell>
        </row>
        <row r="1604">
          <cell r="A1604" t="str">
            <v>00089487</v>
          </cell>
          <cell r="B1604" t="str">
            <v>1999-020-00 PL ANALYSE PERSIST</v>
          </cell>
        </row>
        <row r="1605">
          <cell r="A1605" t="str">
            <v>00036951</v>
          </cell>
          <cell r="B1605" t="str">
            <v>1999-021-00 PL PATAHA WATER</v>
          </cell>
        </row>
        <row r="1606">
          <cell r="A1606" t="str">
            <v>00038437</v>
          </cell>
          <cell r="B1606" t="str">
            <v>1999-022-00 IL ASSESSING GENET</v>
          </cell>
        </row>
        <row r="1607">
          <cell r="A1607" t="str">
            <v>00032353</v>
          </cell>
          <cell r="B1607" t="str">
            <v>1999-022-00 PL ASSESS COL R ST</v>
          </cell>
        </row>
        <row r="1608">
          <cell r="A1608" t="str">
            <v>00039741</v>
          </cell>
          <cell r="B1608" t="str">
            <v>1999-023-00 PL CHUMSTICK CK NO</v>
          </cell>
        </row>
        <row r="1609">
          <cell r="A1609" t="str">
            <v>00091140</v>
          </cell>
          <cell r="B1609" t="str">
            <v>1999-024-00 PL BULL TROUT ASSE</v>
          </cell>
        </row>
        <row r="1610">
          <cell r="A1610" t="str">
            <v>00096601</v>
          </cell>
          <cell r="B1610" t="str">
            <v>1999-024-00 PL BULL TROUT ASSE</v>
          </cell>
        </row>
        <row r="1611">
          <cell r="A1611" t="str">
            <v>00082604</v>
          </cell>
          <cell r="B1611" t="str">
            <v>1999-025-00 PL SANDY R DELTA</v>
          </cell>
        </row>
        <row r="1612">
          <cell r="A1612" t="str">
            <v>00038679</v>
          </cell>
          <cell r="B1612" t="str">
            <v>1999-026-00 IL SANDY RIVER DEL</v>
          </cell>
        </row>
        <row r="1613">
          <cell r="A1613" t="str">
            <v>00082605</v>
          </cell>
          <cell r="B1613" t="str">
            <v>1999-026-00 PL SANDY RIV DELTA</v>
          </cell>
        </row>
        <row r="1614">
          <cell r="A1614" t="str">
            <v>00076782</v>
          </cell>
          <cell r="B1614" t="str">
            <v>1999-034-00 PL FEDERAL CAUCUS</v>
          </cell>
        </row>
        <row r="1615">
          <cell r="A1615" t="str">
            <v>00076108</v>
          </cell>
          <cell r="B1615" t="str">
            <v>1999-034-00 PL FEDERAL CAUCUS/</v>
          </cell>
        </row>
        <row r="1616">
          <cell r="A1616" t="str">
            <v>00036694</v>
          </cell>
          <cell r="B1616" t="str">
            <v>1999-035-00 PL HATCHERY &amp; HARV</v>
          </cell>
        </row>
        <row r="1617">
          <cell r="A1617" t="str">
            <v>00091348</v>
          </cell>
          <cell r="B1617" t="str">
            <v>1999-041-00 PL NUTRIENTS SPAWN</v>
          </cell>
        </row>
        <row r="1618">
          <cell r="A1618" t="str">
            <v>00094984</v>
          </cell>
          <cell r="B1618" t="str">
            <v>1999-047-00 PL WET MEADOW INVE</v>
          </cell>
        </row>
        <row r="1619">
          <cell r="A1619" t="str">
            <v>00106487</v>
          </cell>
          <cell r="B1619" t="str">
            <v>1999-054-00 PL ASOTIN CREEK IN</v>
          </cell>
        </row>
        <row r="1620">
          <cell r="A1620" t="str">
            <v>00081282</v>
          </cell>
          <cell r="B1620" t="str">
            <v>1999-056-00 PL LADD MARSH</v>
          </cell>
        </row>
        <row r="1621">
          <cell r="A1621" t="str">
            <v>00106486</v>
          </cell>
          <cell r="B1621" t="str">
            <v>1999-060-00 PL ASOTIN WATERSHE</v>
          </cell>
        </row>
        <row r="1622">
          <cell r="A1622" t="str">
            <v>00039683</v>
          </cell>
          <cell r="B1622" t="str">
            <v>1999-061-00 GRANDE RONDE-UNION</v>
          </cell>
        </row>
        <row r="1623">
          <cell r="A1623" t="str">
            <v>00111107</v>
          </cell>
          <cell r="B1623" t="str">
            <v>1999-070-00 PL WALLOWA COUNTY</v>
          </cell>
        </row>
        <row r="1624">
          <cell r="A1624" t="str">
            <v>00032341</v>
          </cell>
          <cell r="B1624" t="str">
            <v>199902400 BULL TROUT ASSESSMEN</v>
          </cell>
        </row>
        <row r="1625">
          <cell r="A1625" t="str">
            <v>00036700</v>
          </cell>
          <cell r="B1625" t="str">
            <v>2000-001-00 PL OMAK CREEK</v>
          </cell>
        </row>
        <row r="1626">
          <cell r="A1626" t="str">
            <v>00090891</v>
          </cell>
          <cell r="B1626" t="str">
            <v>2000-002-00 PL REMOVE BARRIERS</v>
          </cell>
        </row>
        <row r="1627">
          <cell r="A1627" t="str">
            <v>00091346</v>
          </cell>
          <cell r="B1627" t="str">
            <v>2000-002-00 PL REMOVE BARRIERS</v>
          </cell>
        </row>
        <row r="1628">
          <cell r="A1628" t="str">
            <v>00038435</v>
          </cell>
          <cell r="B1628" t="str">
            <v>2000-004-00 IL PROTECT WIGWAM</v>
          </cell>
        </row>
        <row r="1629">
          <cell r="A1629" t="str">
            <v>00087405</v>
          </cell>
          <cell r="B1629" t="str">
            <v>2000-004-00 PL WIGWAM BULL TR</v>
          </cell>
        </row>
        <row r="1630">
          <cell r="A1630" t="str">
            <v>00036949</v>
          </cell>
          <cell r="B1630" t="str">
            <v>2000-006-00 PL TRNG SUPPORT</v>
          </cell>
        </row>
        <row r="1631">
          <cell r="A1631" t="str">
            <v>00091134</v>
          </cell>
          <cell r="B1631" t="str">
            <v>2000-007-00 PL ERYTHROMYCIN IN</v>
          </cell>
        </row>
        <row r="1632">
          <cell r="A1632" t="str">
            <v>00032384</v>
          </cell>
          <cell r="B1632" t="str">
            <v>2000-007-00 PL INFRASTRUCTURE</v>
          </cell>
        </row>
        <row r="1633">
          <cell r="A1633" t="str">
            <v>00033565</v>
          </cell>
          <cell r="B1633" t="str">
            <v>2000-009-00 PL LOGAN VALLEY WL</v>
          </cell>
        </row>
        <row r="1634">
          <cell r="A1634" t="str">
            <v>00101201</v>
          </cell>
          <cell r="B1634" t="str">
            <v>2000-010-00 PL KLICKITAT RIVER</v>
          </cell>
        </row>
        <row r="1635">
          <cell r="A1635" t="str">
            <v>00101205</v>
          </cell>
          <cell r="B1635" t="str">
            <v>2000-011-00 PL ROCK CREEK WATE</v>
          </cell>
        </row>
        <row r="1636">
          <cell r="A1636" t="str">
            <v>00037841</v>
          </cell>
          <cell r="B1636" t="str">
            <v>2000-012-00 IL EVAL FACTORS LI</v>
          </cell>
        </row>
        <row r="1637">
          <cell r="A1637" t="str">
            <v>00036336</v>
          </cell>
          <cell r="B1637" t="str">
            <v>2000-012-00 PL EVALUATE FACTOR</v>
          </cell>
        </row>
        <row r="1638">
          <cell r="A1638" t="str">
            <v>00037939</v>
          </cell>
          <cell r="B1638" t="str">
            <v>2000-013-00 IL EVAL REINTRODUC</v>
          </cell>
        </row>
        <row r="1639">
          <cell r="A1639" t="str">
            <v>00082989</v>
          </cell>
          <cell r="B1639" t="str">
            <v>2000-013-00 PL  EVAL REINTRO O</v>
          </cell>
        </row>
        <row r="1640">
          <cell r="A1640" t="str">
            <v>00036338</v>
          </cell>
          <cell r="B1640" t="str">
            <v>2000-014-00 PL HABITAT&amp;POP DYN</v>
          </cell>
        </row>
        <row r="1641">
          <cell r="A1641" t="str">
            <v>00038252</v>
          </cell>
          <cell r="B1641" t="str">
            <v>2000-015-00 IL ACQUIRE OXBOW</v>
          </cell>
        </row>
        <row r="1642">
          <cell r="A1642" t="str">
            <v>00038767</v>
          </cell>
          <cell r="B1642" t="str">
            <v>2000-015-00 PL ACQUIRE OXBOW</v>
          </cell>
        </row>
        <row r="1643">
          <cell r="A1643" t="str">
            <v>00033545</v>
          </cell>
          <cell r="B1643" t="str">
            <v>2000-016-00 PL TUAL. ACQ.</v>
          </cell>
        </row>
        <row r="1644">
          <cell r="A1644" t="str">
            <v>00037721</v>
          </cell>
          <cell r="B1644" t="str">
            <v>2000-017-00 IL RECONDITION WIL</v>
          </cell>
        </row>
        <row r="1645">
          <cell r="A1645" t="str">
            <v>00035659</v>
          </cell>
          <cell r="B1645" t="str">
            <v>2000-017-00 PL CRITFC WILD KEL</v>
          </cell>
        </row>
        <row r="1646">
          <cell r="A1646" t="str">
            <v>00082615</v>
          </cell>
          <cell r="B1646" t="str">
            <v>2000-018-00 PL LAKE ROOSEVELT</v>
          </cell>
        </row>
        <row r="1647">
          <cell r="A1647" t="str">
            <v>00003025</v>
          </cell>
          <cell r="B1647" t="str">
            <v>2000-019-00 PL TUCANNON R SPR</v>
          </cell>
        </row>
        <row r="1648">
          <cell r="A1648" t="str">
            <v>00031996</v>
          </cell>
          <cell r="B1648" t="str">
            <v>2000-019-00 PL TUCANNON RIVER</v>
          </cell>
        </row>
        <row r="1649">
          <cell r="A1649" t="str">
            <v>00033582</v>
          </cell>
          <cell r="B1649" t="str">
            <v>2000-023-00 PL ODFW HORN BUTTE</v>
          </cell>
        </row>
        <row r="1650">
          <cell r="A1650" t="str">
            <v>00038080</v>
          </cell>
          <cell r="B1650" t="str">
            <v>2000-025-00 IL EAGLE LAKES RAN</v>
          </cell>
        </row>
        <row r="1651">
          <cell r="A1651" t="str">
            <v>00082199</v>
          </cell>
          <cell r="B1651" t="str">
            <v>2000-026-00 PL RAINWATER WL</v>
          </cell>
        </row>
        <row r="1652">
          <cell r="A1652" t="str">
            <v>00033542</v>
          </cell>
          <cell r="B1652" t="str">
            <v>2000-027-00 PL DENNY-JONES</v>
          </cell>
        </row>
        <row r="1653">
          <cell r="A1653" t="str">
            <v>00101768</v>
          </cell>
          <cell r="B1653" t="str">
            <v>2000-027-00 PL MALHEUR WL MITI</v>
          </cell>
        </row>
        <row r="1654">
          <cell r="A1654" t="str">
            <v>00037807</v>
          </cell>
          <cell r="B1654" t="str">
            <v>2000-028-00 IL EVAL PACIFIC LA</v>
          </cell>
        </row>
        <row r="1655">
          <cell r="A1655" t="str">
            <v>00037411</v>
          </cell>
          <cell r="B1655" t="str">
            <v>2000-028-00 PL STATUS OF PACIF</v>
          </cell>
        </row>
        <row r="1656">
          <cell r="A1656" t="str">
            <v>00032128</v>
          </cell>
          <cell r="B1656" t="str">
            <v>2000-029-00 PL ID LAMPREYS &amp; T</v>
          </cell>
        </row>
        <row r="1657">
          <cell r="A1657" t="str">
            <v>00090759</v>
          </cell>
          <cell r="B1657" t="str">
            <v>2000-031-00 PL ENHANCE N FORK</v>
          </cell>
        </row>
        <row r="1658">
          <cell r="A1658" t="str">
            <v>00038065</v>
          </cell>
          <cell r="B1658" t="str">
            <v>2000-033-00 IL WALLA WALLA RIV</v>
          </cell>
        </row>
        <row r="1659">
          <cell r="A1659" t="str">
            <v>00109427</v>
          </cell>
          <cell r="B1659" t="str">
            <v>2000-033-00 PL WALLA WALLA FIS</v>
          </cell>
        </row>
        <row r="1660">
          <cell r="A1660" t="str">
            <v>00075448</v>
          </cell>
          <cell r="B1660" t="str">
            <v>2000-034-00 PL NORTH LOCHSA FA</v>
          </cell>
        </row>
        <row r="1661">
          <cell r="A1661" t="str">
            <v>00075463</v>
          </cell>
          <cell r="B1661" t="str">
            <v>2000-035-00 PL NEWSOME CREEK</v>
          </cell>
        </row>
        <row r="1662">
          <cell r="A1662" t="str">
            <v>00075451</v>
          </cell>
          <cell r="B1662" t="str">
            <v>2000-036-00 PL  MILL CREEK</v>
          </cell>
        </row>
        <row r="1663">
          <cell r="A1663" t="str">
            <v>00037112</v>
          </cell>
          <cell r="B1663" t="str">
            <v>2000-038-00 PL WALLA WALLA(NEO</v>
          </cell>
        </row>
        <row r="1664">
          <cell r="A1664" t="str">
            <v>00118651</v>
          </cell>
          <cell r="B1664" t="str">
            <v>2000-039-00 PL WALLA WALLA BAS</v>
          </cell>
        </row>
        <row r="1665">
          <cell r="A1665" t="str">
            <v>00037110</v>
          </cell>
          <cell r="B1665" t="str">
            <v>2000-039-00 PL WALLA WALLA M&amp;E</v>
          </cell>
        </row>
        <row r="1666">
          <cell r="A1666" t="str">
            <v>00091303</v>
          </cell>
          <cell r="B1666" t="str">
            <v>2000-041-00 PL TECHNICAL SUPPO</v>
          </cell>
        </row>
        <row r="1667">
          <cell r="A1667" t="str">
            <v>00106598</v>
          </cell>
          <cell r="B1667" t="str">
            <v>2000-046-00 PL ASOTIN CR ISCO</v>
          </cell>
        </row>
        <row r="1668">
          <cell r="A1668" t="str">
            <v>00106485</v>
          </cell>
          <cell r="B1668" t="str">
            <v>2000-047-00 PL GIS MAPPING OF</v>
          </cell>
        </row>
        <row r="1669">
          <cell r="A1669" t="str">
            <v>00090803</v>
          </cell>
          <cell r="B1669" t="str">
            <v>2000-048-00 PL YAKIMA BENTHIC</v>
          </cell>
        </row>
        <row r="1670">
          <cell r="A1670" t="str">
            <v>00083037</v>
          </cell>
          <cell r="B1670" t="str">
            <v>2000-049-00 PL DIET DISTRIBUT</v>
          </cell>
        </row>
        <row r="1671">
          <cell r="A1671" t="str">
            <v>00090156</v>
          </cell>
          <cell r="B1671" t="str">
            <v>2000-050-00 PL RIPARIAN RECOVE</v>
          </cell>
        </row>
        <row r="1672">
          <cell r="A1672" t="str">
            <v>00090158</v>
          </cell>
          <cell r="B1672" t="str">
            <v>2000-051-00 PL RESEARCH/EVAL R</v>
          </cell>
        </row>
        <row r="1673">
          <cell r="A1673" t="str">
            <v>00090160</v>
          </cell>
          <cell r="B1673" t="str">
            <v>2000-051-01 PL RESEARCH STREAM</v>
          </cell>
        </row>
        <row r="1674">
          <cell r="A1674" t="str">
            <v>00090229</v>
          </cell>
          <cell r="B1674" t="str">
            <v>2000-052-00 PL UPSTREAM MIGRAT</v>
          </cell>
        </row>
        <row r="1675">
          <cell r="A1675" t="str">
            <v>00106484</v>
          </cell>
          <cell r="B1675" t="str">
            <v>2000-053-00 PL  ASOTIN CREEK R</v>
          </cell>
        </row>
        <row r="1676">
          <cell r="A1676" t="str">
            <v>00106261</v>
          </cell>
          <cell r="B1676" t="str">
            <v>2000-054-00 PL ASOTIN CREEK RI</v>
          </cell>
        </row>
        <row r="1677">
          <cell r="A1677" t="str">
            <v>00106914</v>
          </cell>
          <cell r="B1677" t="str">
            <v>2000-054-00 PL ASOTIN CREEK RI</v>
          </cell>
        </row>
        <row r="1678">
          <cell r="A1678" t="str">
            <v>00036710</v>
          </cell>
          <cell r="B1678" t="str">
            <v>2000-055-00 PL NEZ PERCE LAW</v>
          </cell>
        </row>
        <row r="1679">
          <cell r="A1679" t="str">
            <v>00037719</v>
          </cell>
          <cell r="B1679" t="str">
            <v>2000-056-00 IL LAW ENFORCEMENT</v>
          </cell>
        </row>
        <row r="1680">
          <cell r="A1680" t="str">
            <v>00035665</v>
          </cell>
          <cell r="B1680" t="str">
            <v>2000-056-00 PL CRITFC LAW ENFO</v>
          </cell>
        </row>
        <row r="1681">
          <cell r="A1681" t="str">
            <v>00088622</v>
          </cell>
          <cell r="B1681" t="str">
            <v>2000-056-00 PL CRITFC LAW ENFO</v>
          </cell>
        </row>
        <row r="1682">
          <cell r="A1682" t="str">
            <v>00090697</v>
          </cell>
          <cell r="B1682" t="str">
            <v>2000-057-00 PL EFFECTS OF TURB</v>
          </cell>
        </row>
        <row r="1683">
          <cell r="A1683" t="str">
            <v>00105929</v>
          </cell>
          <cell r="B1683" t="str">
            <v>2000-058-00 PL EFFECTS OF GAS</v>
          </cell>
        </row>
        <row r="1684">
          <cell r="A1684" t="str">
            <v>00089846</v>
          </cell>
          <cell r="B1684" t="str">
            <v>2000-061-00 PL UPPER WILDCAT</v>
          </cell>
        </row>
        <row r="1685">
          <cell r="A1685" t="str">
            <v>00089639</v>
          </cell>
          <cell r="B1685" t="str">
            <v>2000-066-00 PL MCCOY CREEK-ALT</v>
          </cell>
        </row>
        <row r="1686">
          <cell r="A1686" t="str">
            <v>00106481</v>
          </cell>
          <cell r="B1686" t="str">
            <v>2000-067-00 PL ASOTIN CR CHANN</v>
          </cell>
        </row>
        <row r="1687">
          <cell r="A1687" t="str">
            <v>00106262</v>
          </cell>
          <cell r="B1687" t="str">
            <v>2000-067-00 PL ASOTIN CREEK RI</v>
          </cell>
        </row>
        <row r="1688">
          <cell r="A1688" t="str">
            <v>00037040</v>
          </cell>
          <cell r="B1688" t="str">
            <v>2000-071-00 PL ANALYZE SALMON</v>
          </cell>
        </row>
        <row r="1689">
          <cell r="A1689" t="str">
            <v>00092279</v>
          </cell>
          <cell r="B1689" t="str">
            <v>2000-072-00 HERITABILITY OF DI</v>
          </cell>
        </row>
        <row r="1690">
          <cell r="A1690" t="str">
            <v>00090689</v>
          </cell>
          <cell r="B1690" t="str">
            <v>2000-073-00 PL SUBBASIN ASSESS</v>
          </cell>
        </row>
        <row r="1691">
          <cell r="A1691" t="str">
            <v>00095252</v>
          </cell>
          <cell r="B1691" t="str">
            <v>2000-074-02 PL WDFW BASELINE</v>
          </cell>
        </row>
        <row r="1692">
          <cell r="A1692" t="str">
            <v>00090705</v>
          </cell>
          <cell r="B1692" t="str">
            <v>2000-076-00 PL TECHNICAL SUPPO</v>
          </cell>
        </row>
        <row r="1693">
          <cell r="A1693" t="str">
            <v>00075978</v>
          </cell>
          <cell r="B1693" t="str">
            <v>2000-079-00 IL OWYHEE DVIR RES</v>
          </cell>
        </row>
        <row r="1694">
          <cell r="A1694" t="str">
            <v>00074767</v>
          </cell>
          <cell r="B1694" t="str">
            <v>2000-079-00 PL ASSESS RESIDENT</v>
          </cell>
        </row>
        <row r="1695">
          <cell r="A1695" t="str">
            <v>00076915</v>
          </cell>
          <cell r="B1695" t="str">
            <v>2000-080-00 PL OCEAN TRACKING</v>
          </cell>
        </row>
        <row r="1696">
          <cell r="A1696" t="str">
            <v>00031995</v>
          </cell>
          <cell r="B1696" t="str">
            <v>2001-001-00 PL DEVELOPMENT OF</v>
          </cell>
        </row>
        <row r="1697">
          <cell r="A1697" t="str">
            <v>00036954</v>
          </cell>
          <cell r="B1697" t="str">
            <v>2001-002-00 PL ASOTIN WATERSHE</v>
          </cell>
        </row>
        <row r="1698">
          <cell r="A1698" t="str">
            <v>00094477</v>
          </cell>
          <cell r="B1698" t="str">
            <v>2001-003-00 PL ADULT PIT DETEC</v>
          </cell>
        </row>
        <row r="1699">
          <cell r="A1699" t="str">
            <v>00038764</v>
          </cell>
          <cell r="B1699" t="str">
            <v>2001-003-00 PL RAINWATER WILDL</v>
          </cell>
        </row>
        <row r="1700">
          <cell r="A1700" t="str">
            <v>00038920</v>
          </cell>
          <cell r="B1700" t="str">
            <v>2001-004-00 PL HOLLLIDAY CONSE</v>
          </cell>
        </row>
        <row r="1701">
          <cell r="A1701" t="str">
            <v>00040234</v>
          </cell>
          <cell r="B1701" t="str">
            <v>2001-005-00 PL GIS SUBBASIN</v>
          </cell>
        </row>
        <row r="1702">
          <cell r="A1702" t="str">
            <v>00105324</v>
          </cell>
          <cell r="B1702" t="str">
            <v>2001-006-00 PL MISC F&amp;W SPONSO</v>
          </cell>
        </row>
        <row r="1703">
          <cell r="A1703" t="str">
            <v>00107274</v>
          </cell>
          <cell r="B1703" t="str">
            <v>2001-006-00 PL MISC F&amp;W SPONSO</v>
          </cell>
        </row>
        <row r="1704">
          <cell r="A1704" t="str">
            <v>00089981</v>
          </cell>
          <cell r="B1704" t="str">
            <v>2001-006-00 SALMON 'WATCH PROG</v>
          </cell>
        </row>
        <row r="1705">
          <cell r="A1705" t="str">
            <v>00108691</v>
          </cell>
          <cell r="B1705" t="str">
            <v>2001-006-02 PL MISC F&amp;W SPONSO</v>
          </cell>
        </row>
        <row r="1706">
          <cell r="A1706" t="str">
            <v>00076224</v>
          </cell>
          <cell r="B1706" t="str">
            <v>2001-007-00 PL EVALUATE LIVE C</v>
          </cell>
        </row>
        <row r="1707">
          <cell r="A1707" t="str">
            <v>00081702</v>
          </cell>
          <cell r="B1707" t="str">
            <v>2001-007-00 PL EVALUATE LIVE C</v>
          </cell>
        </row>
        <row r="1708">
          <cell r="A1708" t="str">
            <v>00076842</v>
          </cell>
          <cell r="B1708" t="str">
            <v>2001-008-00 PL GENETIC SEX OF</v>
          </cell>
        </row>
        <row r="1709">
          <cell r="A1709" t="str">
            <v>00081967</v>
          </cell>
          <cell r="B1709" t="str">
            <v>2001-010-00 PL INNOVATIVE- JUV</v>
          </cell>
        </row>
        <row r="1710">
          <cell r="A1710" t="str">
            <v>00082155</v>
          </cell>
          <cell r="B1710" t="str">
            <v>2001-011-00 PL HABITAT DIVERSI</v>
          </cell>
        </row>
        <row r="1711">
          <cell r="A1711" t="str">
            <v>00083767</v>
          </cell>
          <cell r="B1711" t="str">
            <v>2001-012-00 PL  EVAL RESTORATI</v>
          </cell>
        </row>
        <row r="1712">
          <cell r="A1712" t="str">
            <v>00083040</v>
          </cell>
          <cell r="B1712" t="str">
            <v>2001-013-00 PL EVAL. NUTRIENTS</v>
          </cell>
        </row>
        <row r="1713">
          <cell r="A1713" t="str">
            <v>00082818</v>
          </cell>
          <cell r="B1713" t="str">
            <v>2001-014-00 PL WTR. &amp; AQU. HAB</v>
          </cell>
        </row>
        <row r="1714">
          <cell r="A1714" t="str">
            <v>00091987</v>
          </cell>
          <cell r="B1714" t="str">
            <v>2001-015-00 PL ECHO MEADOW ART</v>
          </cell>
        </row>
        <row r="1715">
          <cell r="A1715" t="str">
            <v>00078122</v>
          </cell>
          <cell r="B1715" t="str">
            <v>2001-017-00 PL IDAHO CONSERVAT</v>
          </cell>
        </row>
        <row r="1716">
          <cell r="A1716" t="str">
            <v>00081281</v>
          </cell>
          <cell r="B1716" t="str">
            <v>2001-018-00 PL PHILLIPS-GORDO</v>
          </cell>
        </row>
        <row r="1717">
          <cell r="A1717" t="str">
            <v>00081391</v>
          </cell>
          <cell r="B1717" t="str">
            <v>2001-019-00 PL LITTLE CATHERIN</v>
          </cell>
        </row>
        <row r="1718">
          <cell r="A1718" t="str">
            <v>00082559</v>
          </cell>
          <cell r="B1718" t="str">
            <v>2001-020-00 PL 15 MILE CRK RIP</v>
          </cell>
        </row>
        <row r="1719">
          <cell r="A1719" t="str">
            <v>00083857</v>
          </cell>
          <cell r="B1719" t="str">
            <v>2001-020-00 PL 15 MILE CRK RIP</v>
          </cell>
        </row>
        <row r="1720">
          <cell r="A1720" t="str">
            <v>00082560</v>
          </cell>
          <cell r="B1720" t="str">
            <v>2001-021-00 PL 15 MILE CRK RIP</v>
          </cell>
        </row>
        <row r="1721">
          <cell r="A1721" t="str">
            <v>00082562</v>
          </cell>
          <cell r="B1721" t="str">
            <v>2001-022-00 PL 15 MILE CRK OR</v>
          </cell>
        </row>
        <row r="1722">
          <cell r="A1722" t="str">
            <v>00083859</v>
          </cell>
          <cell r="B1722" t="str">
            <v>2001-022-00 PL 15 MILE CRK OR</v>
          </cell>
        </row>
        <row r="1723">
          <cell r="A1723" t="str">
            <v>00103076</v>
          </cell>
          <cell r="B1723" t="str">
            <v>2001-024-00 PL SALMON &amp; STEELH</v>
          </cell>
        </row>
        <row r="1724">
          <cell r="A1724" t="str">
            <v>00088495</v>
          </cell>
          <cell r="B1724" t="str">
            <v>2001-024-00 PL UPSTREAM EXER</v>
          </cell>
        </row>
        <row r="1725">
          <cell r="A1725" t="str">
            <v>00083625</v>
          </cell>
          <cell r="B1725" t="str">
            <v>2001-025-00 PL SALMONID PRODUC</v>
          </cell>
        </row>
        <row r="1726">
          <cell r="A1726" t="str">
            <v>00088180</v>
          </cell>
          <cell r="B1726" t="str">
            <v>2001-026-00 PL EVALUATE COASTA</v>
          </cell>
        </row>
        <row r="1727">
          <cell r="A1727" t="str">
            <v>00083860</v>
          </cell>
          <cell r="B1727" t="str">
            <v>2001-027-00 PL WEST POND TURT</v>
          </cell>
        </row>
        <row r="1728">
          <cell r="A1728" t="str">
            <v>00082561</v>
          </cell>
          <cell r="B1728" t="str">
            <v>2001-027-00 PL WEST POND TURTL</v>
          </cell>
        </row>
        <row r="1729">
          <cell r="A1729" t="str">
            <v>00083771</v>
          </cell>
          <cell r="B1729" t="str">
            <v>2001-028-00 PL EVAL BANKS LAKE</v>
          </cell>
        </row>
        <row r="1730">
          <cell r="A1730" t="str">
            <v>00082702</v>
          </cell>
          <cell r="B1730" t="str">
            <v>2001-029-00 PL FORD HATCHERY I</v>
          </cell>
        </row>
        <row r="1731">
          <cell r="A1731" t="str">
            <v>00090813</v>
          </cell>
          <cell r="B1731" t="str">
            <v>2001-030-00 PL RESTORE HABITAT</v>
          </cell>
        </row>
        <row r="1732">
          <cell r="A1732" t="str">
            <v>00082300</v>
          </cell>
          <cell r="B1732" t="str">
            <v>2001-031-00 PL INTERMOUNTAIN P</v>
          </cell>
        </row>
        <row r="1733">
          <cell r="A1733" t="str">
            <v>00104517</v>
          </cell>
          <cell r="B1733" t="str">
            <v>2001-033-00 OM PROTECT &amp; RESTO</v>
          </cell>
        </row>
        <row r="1734">
          <cell r="A1734" t="str">
            <v>00104567</v>
          </cell>
          <cell r="B1734" t="str">
            <v>2001-033-00 PL PROTECT &amp; RESTR</v>
          </cell>
        </row>
        <row r="1735">
          <cell r="A1735" t="str">
            <v>00089844</v>
          </cell>
          <cell r="B1735" t="str">
            <v>2001-034-00 PL FORAGE QUALITY</v>
          </cell>
        </row>
        <row r="1736">
          <cell r="A1736" t="str">
            <v>00093819</v>
          </cell>
          <cell r="B1736" t="str">
            <v>2001-035-00 PL BEAR VALLY SPAW</v>
          </cell>
        </row>
        <row r="1737">
          <cell r="A1737" t="str">
            <v>00089331</v>
          </cell>
          <cell r="B1737" t="str">
            <v>2001-036-00 PL AMES CREEK REST</v>
          </cell>
        </row>
        <row r="1738">
          <cell r="A1738" t="str">
            <v>00083481</v>
          </cell>
          <cell r="B1738" t="str">
            <v>2001-037-00 PL ARROWLEAF CONSE</v>
          </cell>
        </row>
        <row r="1739">
          <cell r="A1739" t="str">
            <v>00089654</v>
          </cell>
          <cell r="B1739" t="str">
            <v>2001-038-00 PL GOURLEY CREEK R</v>
          </cell>
        </row>
        <row r="1740">
          <cell r="A1740" t="str">
            <v>00106265</v>
          </cell>
          <cell r="B1740" t="str">
            <v>2001-039-00 PL PROTECT ESA FIS</v>
          </cell>
        </row>
        <row r="1741">
          <cell r="A1741" t="str">
            <v>00089935</v>
          </cell>
          <cell r="B1741" t="str">
            <v>2001-040-00 PL WAGNER RANCH</v>
          </cell>
        </row>
        <row r="1742">
          <cell r="A1742" t="str">
            <v>00090758</v>
          </cell>
          <cell r="B1742" t="str">
            <v>2001-041-00 PL FOREST RANCH</v>
          </cell>
        </row>
        <row r="1743">
          <cell r="A1743" t="str">
            <v>00101771</v>
          </cell>
          <cell r="B1743" t="str">
            <v>2001-043-00 PL ZUMWALT CAMP CK</v>
          </cell>
        </row>
        <row r="1744">
          <cell r="A1744" t="str">
            <v>00093821</v>
          </cell>
          <cell r="B1744" t="str">
            <v>2001-044-00 PL BAKER EASEMENT/</v>
          </cell>
        </row>
        <row r="1745">
          <cell r="A1745" t="str">
            <v>00084588</v>
          </cell>
          <cell r="B1745" t="str">
            <v>2001-045-00 PL ACTION PLAN PRO</v>
          </cell>
        </row>
        <row r="1746">
          <cell r="A1746" t="str">
            <v>00083921</v>
          </cell>
          <cell r="B1746" t="str">
            <v>2001-046-00 PL CENTER FISH SCI</v>
          </cell>
        </row>
        <row r="1747">
          <cell r="A1747" t="str">
            <v>00084504</v>
          </cell>
          <cell r="B1747" t="str">
            <v>2001-047-00 PL REINTRO SUCCESS</v>
          </cell>
        </row>
        <row r="1748">
          <cell r="A1748" t="str">
            <v>00084377</v>
          </cell>
          <cell r="B1748" t="str">
            <v>2001-048-00 PL EDT</v>
          </cell>
        </row>
        <row r="1749">
          <cell r="A1749" t="str">
            <v>00084693</v>
          </cell>
          <cell r="B1749" t="str">
            <v>2001-049-00 PL SAFETY NET COOR</v>
          </cell>
        </row>
        <row r="1750">
          <cell r="A1750" t="str">
            <v>00093286</v>
          </cell>
          <cell r="B1750" t="str">
            <v>2001-051-00 PL LITTLE MORGON</v>
          </cell>
        </row>
        <row r="1751">
          <cell r="A1751" t="str">
            <v>00093292</v>
          </cell>
          <cell r="B1751" t="str">
            <v>2001-052-00 PL HAWLEY</v>
          </cell>
        </row>
        <row r="1752">
          <cell r="A1752" t="str">
            <v>00090384</v>
          </cell>
          <cell r="B1752" t="str">
            <v>2001-053-00 PL REINTRO OF COLU</v>
          </cell>
        </row>
        <row r="1753">
          <cell r="A1753" t="str">
            <v>00087675</v>
          </cell>
          <cell r="B1753" t="str">
            <v>2001-054-00 PL SUPPL FLOWS BUC</v>
          </cell>
        </row>
        <row r="1754">
          <cell r="A1754" t="str">
            <v>00088243</v>
          </cell>
          <cell r="B1754" t="str">
            <v>2001-055-00 PL SALMON RESPONSE</v>
          </cell>
        </row>
        <row r="1755">
          <cell r="A1755" t="str">
            <v>00093253</v>
          </cell>
          <cell r="B1755" t="str">
            <v>2001-056-00 PL TROUT CREEK STR</v>
          </cell>
        </row>
        <row r="1756">
          <cell r="A1756" t="str">
            <v>00092833</v>
          </cell>
          <cell r="B1756" t="str">
            <v>2001-058-00 PL REMOVAL OF GHOS</v>
          </cell>
        </row>
        <row r="1757">
          <cell r="A1757" t="str">
            <v>00091298</v>
          </cell>
          <cell r="B1757" t="str">
            <v>2001-059-00 PL SP&amp;SUMMER CHIN</v>
          </cell>
        </row>
        <row r="1758">
          <cell r="A1758" t="str">
            <v>00091718</v>
          </cell>
          <cell r="B1758" t="str">
            <v>2001-060-00 PL ADULT OUTPLANT</v>
          </cell>
        </row>
        <row r="1759">
          <cell r="A1759" t="str">
            <v>00097333</v>
          </cell>
          <cell r="B1759" t="str">
            <v>2001-061-00 PL TOUCHET R FLOW</v>
          </cell>
        </row>
        <row r="1760">
          <cell r="A1760" t="str">
            <v>00101770</v>
          </cell>
          <cell r="B1760" t="str">
            <v>2001-062-00 PL LOSTINE RIVER</v>
          </cell>
        </row>
        <row r="1761">
          <cell r="A1761" t="str">
            <v>00094635</v>
          </cell>
          <cell r="B1761" t="str">
            <v>2001-063-00 PL METHOW RIVER BA</v>
          </cell>
        </row>
        <row r="1762">
          <cell r="A1762" t="str">
            <v>00104641</v>
          </cell>
          <cell r="B1762" t="str">
            <v>2001-064-00 PL SIMCOE CREEK ST</v>
          </cell>
        </row>
        <row r="1763">
          <cell r="A1763" t="str">
            <v>00102414</v>
          </cell>
          <cell r="B1763" t="str">
            <v>2001-065-00 CI HANCOCK SP PASS</v>
          </cell>
        </row>
        <row r="1764">
          <cell r="A1764" t="str">
            <v>00106002</v>
          </cell>
          <cell r="B1764" t="str">
            <v>2001-065-00 PL HANCOCK SPRING</v>
          </cell>
        </row>
        <row r="1765">
          <cell r="A1765" t="str">
            <v>00090233</v>
          </cell>
          <cell r="B1765" t="str">
            <v>2001-066-00 PL LAKE ROOSEVELT</v>
          </cell>
        </row>
        <row r="1766">
          <cell r="A1766" t="str">
            <v>00093824</v>
          </cell>
          <cell r="B1766" t="str">
            <v>2001-067-00 CL LEMHI/SALMON PA</v>
          </cell>
        </row>
        <row r="1767">
          <cell r="A1767" t="str">
            <v>00093827</v>
          </cell>
          <cell r="B1767" t="str">
            <v>2001-068-00 PL LEMHI RIVER STR</v>
          </cell>
        </row>
        <row r="1768">
          <cell r="A1768" t="str">
            <v>00092750</v>
          </cell>
          <cell r="B1768" t="str">
            <v>2001-069-00 PL JOHN DAY STREA</v>
          </cell>
        </row>
        <row r="1769">
          <cell r="A1769" t="str">
            <v>00093750</v>
          </cell>
          <cell r="B1769" t="str">
            <v>2001-070-00 PL EDT MODEL EVAL</v>
          </cell>
        </row>
        <row r="1770">
          <cell r="A1770" t="str">
            <v>00107102</v>
          </cell>
          <cell r="B1770" t="str">
            <v>2001-071-00 PL WAPATOX WATER P</v>
          </cell>
        </row>
        <row r="1771">
          <cell r="A1771" t="str">
            <v>00090426</v>
          </cell>
          <cell r="B1771" t="str">
            <v>2001-074-00 PL NPPC REGIONAL</v>
          </cell>
        </row>
        <row r="1772">
          <cell r="A1772" t="str">
            <v>00092278</v>
          </cell>
          <cell r="B1772" t="str">
            <v>2001-075-00 PL WALLA WALLA BAS</v>
          </cell>
        </row>
        <row r="1773">
          <cell r="A1773" t="str">
            <v>00097324</v>
          </cell>
          <cell r="B1773" t="str">
            <v>2001-076-00 PL ACQUIRE TUCANNO</v>
          </cell>
        </row>
        <row r="1774">
          <cell r="A1774" t="str">
            <v>00095101</v>
          </cell>
          <cell r="B1774" t="str">
            <v>2001-078-00 CL EDT USFS VALIDA</v>
          </cell>
        </row>
        <row r="1775">
          <cell r="A1775" t="str">
            <v>00100530</v>
          </cell>
          <cell r="B1775" t="str">
            <v>2001-079-00  PL WA DOE WATER</v>
          </cell>
        </row>
        <row r="1776">
          <cell r="A1776" t="str">
            <v>00088856</v>
          </cell>
          <cell r="B1776" t="str">
            <v>200103200 HANGMAN CREEK FISHER</v>
          </cell>
        </row>
        <row r="1777">
          <cell r="A1777" t="str">
            <v>00088854</v>
          </cell>
          <cell r="B1777" t="str">
            <v>200103300  HANGMAN WATERSHED H</v>
          </cell>
        </row>
        <row r="1778">
          <cell r="A1778" t="str">
            <v>00088858</v>
          </cell>
          <cell r="B1778" t="str">
            <v>200103400 FORAGE QUALITY AND M</v>
          </cell>
        </row>
        <row r="1779">
          <cell r="A1779" t="str">
            <v>00110274</v>
          </cell>
          <cell r="B1779" t="str">
            <v>20012-057-00 PL WESTLAND-RAMOS</v>
          </cell>
        </row>
        <row r="1780">
          <cell r="A1780" t="str">
            <v>00096634</v>
          </cell>
          <cell r="B1780" t="str">
            <v>2002-001-00 PL CCT ELLISFORD</v>
          </cell>
        </row>
        <row r="1781">
          <cell r="A1781" t="str">
            <v>00103073</v>
          </cell>
          <cell r="B1781" t="str">
            <v>2002-002-00 PL FEAS. OF ENHAN</v>
          </cell>
        </row>
        <row r="1782">
          <cell r="A1782" t="str">
            <v>00100566</v>
          </cell>
          <cell r="B1782" t="str">
            <v>2002-004-00 PL SAFETY-NET ARTI</v>
          </cell>
        </row>
        <row r="1783">
          <cell r="A1783" t="str">
            <v>00101882</v>
          </cell>
          <cell r="B1783" t="str">
            <v>2002-004-01 PL SAFETY-NET ARTI</v>
          </cell>
        </row>
        <row r="1784">
          <cell r="A1784" t="str">
            <v>00105721</v>
          </cell>
          <cell r="B1784" t="str">
            <v>2002-004-02 PL SAFETY-NET ARTI</v>
          </cell>
        </row>
        <row r="1785">
          <cell r="A1785" t="str">
            <v>00101646</v>
          </cell>
          <cell r="B1785" t="str">
            <v>2002-004-04 PL SAFETY-NET ARTI</v>
          </cell>
        </row>
        <row r="1786">
          <cell r="A1786" t="str">
            <v>00100610</v>
          </cell>
          <cell r="B1786" t="str">
            <v>2002-005-00 PL FISHER FISHERIE</v>
          </cell>
        </row>
        <row r="1787">
          <cell r="A1787" t="str">
            <v>00106940</v>
          </cell>
          <cell r="B1787" t="str">
            <v>2002-006-00 PL BULL TROUT MOVE</v>
          </cell>
        </row>
        <row r="1788">
          <cell r="A1788" t="str">
            <v>00101769</v>
          </cell>
          <cell r="B1788" t="str">
            <v>2002-007-00 LOSTINE WATER RIGH</v>
          </cell>
        </row>
        <row r="1789">
          <cell r="A1789" t="str">
            <v>00103418</v>
          </cell>
          <cell r="B1789" t="str">
            <v>2002-007-00 PL RESTORE BT HAB</v>
          </cell>
        </row>
        <row r="1790">
          <cell r="A1790" t="str">
            <v>00103062</v>
          </cell>
          <cell r="B1790" t="str">
            <v>2002-008-00 PL RECONNECT FLDP</v>
          </cell>
        </row>
        <row r="1791">
          <cell r="A1791" t="str">
            <v>00106394</v>
          </cell>
          <cell r="B1791" t="str">
            <v>2002-008-00 PL RECONNECT FLDPL</v>
          </cell>
        </row>
        <row r="1792">
          <cell r="A1792" t="str">
            <v>00106480</v>
          </cell>
          <cell r="B1792" t="str">
            <v>2002-008-00 PL RECONNECT FLDPL</v>
          </cell>
        </row>
        <row r="1793">
          <cell r="A1793" t="str">
            <v>00103063</v>
          </cell>
          <cell r="B1793" t="str">
            <v>2002-009-00 OM LAKE PO PREDATO</v>
          </cell>
        </row>
        <row r="1794">
          <cell r="A1794" t="str">
            <v>00103064</v>
          </cell>
          <cell r="B1794" t="str">
            <v>2002-010-00 PL ACQUIRE AND CO</v>
          </cell>
        </row>
        <row r="1795">
          <cell r="A1795" t="str">
            <v>00103068</v>
          </cell>
          <cell r="B1795" t="str">
            <v>2002-011-00 PL OPER. LOSS</v>
          </cell>
        </row>
        <row r="1796">
          <cell r="A1796" t="str">
            <v>00101968</v>
          </cell>
          <cell r="B1796" t="str">
            <v>2002-012-00 PL LOWER COLUMBIA</v>
          </cell>
        </row>
        <row r="1797">
          <cell r="A1797" t="str">
            <v>00101780</v>
          </cell>
          <cell r="B1797" t="str">
            <v>2002-013-00 PL ANN SQUIER</v>
          </cell>
        </row>
        <row r="1798">
          <cell r="A1798" t="str">
            <v>00101778</v>
          </cell>
          <cell r="B1798" t="str">
            <v>2002-013-00 PL DAR CRAMMOND</v>
          </cell>
        </row>
        <row r="1799">
          <cell r="A1799" t="str">
            <v>00101776</v>
          </cell>
          <cell r="B1799" t="str">
            <v>2002-013-00 PL DON CHAPMAN</v>
          </cell>
        </row>
        <row r="1800">
          <cell r="A1800" t="str">
            <v>00103066</v>
          </cell>
          <cell r="B1800" t="str">
            <v>2002-014-00 PL SUNNYSIDE WL MI</v>
          </cell>
        </row>
        <row r="1801">
          <cell r="A1801" t="str">
            <v>00106552</v>
          </cell>
          <cell r="B1801" t="str">
            <v>2002-015-00 PL WATERSHED COUN</v>
          </cell>
        </row>
        <row r="1802">
          <cell r="A1802" t="str">
            <v>00104501</v>
          </cell>
          <cell r="B1802" t="str">
            <v>2002-015-00 PL WATERSHED COUNC</v>
          </cell>
        </row>
        <row r="1803">
          <cell r="A1803" t="str">
            <v>00104102</v>
          </cell>
          <cell r="B1803" t="str">
            <v>2002-016-00 PL LAMPREY ABUNDAN</v>
          </cell>
        </row>
        <row r="1804">
          <cell r="A1804" t="str">
            <v>00109046</v>
          </cell>
          <cell r="B1804" t="str">
            <v>2002-017-00 PL REGIONAL STREAM</v>
          </cell>
        </row>
        <row r="1805">
          <cell r="A1805" t="str">
            <v>00104519</v>
          </cell>
          <cell r="B1805" t="str">
            <v>2002-018-00 PL TAPTEAL BEND RI</v>
          </cell>
        </row>
        <row r="1806">
          <cell r="A1806" t="str">
            <v>00104448</v>
          </cell>
          <cell r="B1806" t="str">
            <v>2002-019-00 PL WACO RIPARIAN B</v>
          </cell>
        </row>
        <row r="1807">
          <cell r="A1807" t="str">
            <v>00106008</v>
          </cell>
          <cell r="B1807" t="str">
            <v>2002-020-00 PL HUNTSVILLE MILL</v>
          </cell>
        </row>
        <row r="1808">
          <cell r="A1808" t="str">
            <v>00105330</v>
          </cell>
          <cell r="B1808" t="str">
            <v>2002-021-00 PL REDUCE WATER TE</v>
          </cell>
        </row>
        <row r="1809">
          <cell r="A1809" t="str">
            <v>00114555</v>
          </cell>
          <cell r="B1809" t="str">
            <v>2002-022-00 PL BIG CREEK PASSA</v>
          </cell>
        </row>
        <row r="1810">
          <cell r="A1810" t="str">
            <v>00106314</v>
          </cell>
          <cell r="B1810" t="str">
            <v>2002-025-00 PL YAKIMA TRIBUTAR</v>
          </cell>
        </row>
        <row r="1811">
          <cell r="A1811" t="str">
            <v>00115719</v>
          </cell>
          <cell r="B1811" t="str">
            <v>2002-025-01 PL YAKIMA TRIBUTAR</v>
          </cell>
        </row>
        <row r="1812">
          <cell r="A1812" t="str">
            <v>00104450</v>
          </cell>
          <cell r="B1812" t="str">
            <v>2002-026-00 PL MORROW COUNTY R</v>
          </cell>
        </row>
        <row r="1813">
          <cell r="A1813" t="str">
            <v>00105328</v>
          </cell>
          <cell r="B1813" t="str">
            <v>2002-027-00 PL LOWER SNAKE HYD</v>
          </cell>
        </row>
        <row r="1814">
          <cell r="A1814" t="str">
            <v>00104526</v>
          </cell>
          <cell r="B1814" t="str">
            <v>2002-029-00 PL FISH PASSAGE WD</v>
          </cell>
        </row>
        <row r="1815">
          <cell r="A1815" t="str">
            <v>00106007</v>
          </cell>
          <cell r="B1815" t="str">
            <v>2002-030-00 PL PROGENY MARKERS</v>
          </cell>
        </row>
        <row r="1816">
          <cell r="A1816" t="str">
            <v>00104103</v>
          </cell>
          <cell r="B1816" t="str">
            <v>2002-031-00 PL SPRING CHINOOK</v>
          </cell>
        </row>
        <row r="1817">
          <cell r="A1817" t="str">
            <v>00104100</v>
          </cell>
          <cell r="B1817" t="str">
            <v>2002-032-00 PL FALL CHINOOK PA</v>
          </cell>
        </row>
        <row r="1818">
          <cell r="A1818" t="str">
            <v>00110824</v>
          </cell>
          <cell r="B1818" t="str">
            <v>2002-033-00 PL JOHN DAY RECOVE</v>
          </cell>
        </row>
        <row r="1819">
          <cell r="A1819" t="str">
            <v>00104507</v>
          </cell>
          <cell r="B1819" t="str">
            <v>2002-034-00 PL WHEELER COUNTY</v>
          </cell>
        </row>
        <row r="1820">
          <cell r="A1820" t="str">
            <v>00104502</v>
          </cell>
          <cell r="B1820" t="str">
            <v>2002-035-00 PL GILLIAM COUNTY</v>
          </cell>
        </row>
        <row r="1821">
          <cell r="A1821" t="str">
            <v>00105423</v>
          </cell>
          <cell r="B1821" t="str">
            <v>2002-036-00 PL WW RIVER FLOW R</v>
          </cell>
        </row>
        <row r="1822">
          <cell r="A1822" t="str">
            <v>00104101</v>
          </cell>
          <cell r="B1822" t="str">
            <v>2002-037-00 PL FRESHWATER MUSS</v>
          </cell>
        </row>
        <row r="1823">
          <cell r="A1823" t="str">
            <v>00108440</v>
          </cell>
          <cell r="B1823" t="str">
            <v>2002-038-00 PL HABITAT ACQUISI</v>
          </cell>
        </row>
        <row r="1824">
          <cell r="A1824" t="str">
            <v>00105687</v>
          </cell>
          <cell r="B1824" t="str">
            <v>2002-039-00 PL SMITH CREEK RES</v>
          </cell>
        </row>
        <row r="1825">
          <cell r="A1825" t="str">
            <v>00105723</v>
          </cell>
          <cell r="B1825" t="str">
            <v>2002-04-03 PL SAFETY-NET ARTIF</v>
          </cell>
        </row>
        <row r="1826">
          <cell r="A1826" t="str">
            <v>00109306</v>
          </cell>
          <cell r="B1826" t="str">
            <v>2002-040-00 PL SQUAW CREEK CUL</v>
          </cell>
        </row>
        <row r="1827">
          <cell r="A1827" t="str">
            <v>00104528</v>
          </cell>
          <cell r="B1827" t="str">
            <v>2002-041-00 PL COLUMBIA CASCA</v>
          </cell>
        </row>
        <row r="1828">
          <cell r="A1828" t="str">
            <v>00104435</v>
          </cell>
          <cell r="B1828" t="str">
            <v>2002-043-00 ME GENETIC INVENTO</v>
          </cell>
        </row>
        <row r="1829">
          <cell r="A1829" t="str">
            <v>00104440</v>
          </cell>
          <cell r="B1829" t="str">
            <v>2002-044-00 PL FISHER PURCHASE</v>
          </cell>
        </row>
        <row r="1830">
          <cell r="A1830" t="str">
            <v>00105696</v>
          </cell>
          <cell r="B1830" t="str">
            <v>2002-046-00 PL FISH ALIGNMENT</v>
          </cell>
        </row>
        <row r="1831">
          <cell r="A1831" t="str">
            <v>00111870</v>
          </cell>
          <cell r="B1831" t="str">
            <v>2002-046-00 PL FISH ALIGNMENT</v>
          </cell>
        </row>
        <row r="1832">
          <cell r="A1832" t="str">
            <v>00106006</v>
          </cell>
          <cell r="B1832" t="str">
            <v>2002-047-00 ART PROD REVIEW</v>
          </cell>
        </row>
        <row r="1833">
          <cell r="A1833" t="str">
            <v>00105355</v>
          </cell>
          <cell r="B1833" t="str">
            <v>2002-048-00 PL IMPLEMENT BIOP</v>
          </cell>
        </row>
        <row r="1834">
          <cell r="A1834" t="str">
            <v>00109308</v>
          </cell>
          <cell r="B1834" t="str">
            <v>2002-049-00 PL CHINOOK SALMON</v>
          </cell>
        </row>
        <row r="1835">
          <cell r="A1835" t="str">
            <v>00117709</v>
          </cell>
          <cell r="B1835" t="str">
            <v>2002-050-00 PL ASOTIN COUNTY B</v>
          </cell>
        </row>
        <row r="1836">
          <cell r="A1836" t="str">
            <v>00107723</v>
          </cell>
          <cell r="B1836" t="str">
            <v>2002-051-00 PL SUBBASIN PLANNI</v>
          </cell>
        </row>
        <row r="1837">
          <cell r="A1837" t="str">
            <v>00118694</v>
          </cell>
          <cell r="B1837" t="str">
            <v>2002-051-00 PL SUBBASIN PLANNI</v>
          </cell>
        </row>
        <row r="1838">
          <cell r="A1838" t="str">
            <v>00118716</v>
          </cell>
          <cell r="B1838" t="str">
            <v>2002-051-00 PL SUBBASIN PLANNI</v>
          </cell>
        </row>
        <row r="1839">
          <cell r="A1839" t="str">
            <v>00118688</v>
          </cell>
          <cell r="B1839" t="str">
            <v>2002-051-04  PL SUBBASIN PLANN</v>
          </cell>
        </row>
        <row r="1840">
          <cell r="A1840" t="str">
            <v>00108110</v>
          </cell>
          <cell r="B1840" t="str">
            <v>2002-052-00 PL NACHES RIVER WA</v>
          </cell>
        </row>
        <row r="1841">
          <cell r="A1841" t="str">
            <v>00110343</v>
          </cell>
          <cell r="B1841" t="str">
            <v>2002-054-00 PL PROTECT AND RES</v>
          </cell>
        </row>
        <row r="1842">
          <cell r="A1842" t="str">
            <v>00117422</v>
          </cell>
          <cell r="B1842" t="str">
            <v>2002-055-00 OREGON PLAN FISH S</v>
          </cell>
        </row>
        <row r="1843">
          <cell r="A1843" t="str">
            <v>00114056</v>
          </cell>
          <cell r="B1843" t="str">
            <v>2002-058-00 PL SCARROW EASEMEN</v>
          </cell>
        </row>
        <row r="1844">
          <cell r="A1844" t="str">
            <v>00111809</v>
          </cell>
          <cell r="B1844" t="str">
            <v>2002-059-00 PL YANKEE FORK SAL</v>
          </cell>
        </row>
        <row r="1845">
          <cell r="A1845" t="str">
            <v>00114046</v>
          </cell>
          <cell r="B1845" t="str">
            <v>2002-061-00 PL POTLACH RIVER W</v>
          </cell>
        </row>
        <row r="1846">
          <cell r="A1846" t="str">
            <v>00115544</v>
          </cell>
          <cell r="B1846" t="str">
            <v>2002-061-00 PL POTLACH RIVER W</v>
          </cell>
        </row>
        <row r="1847">
          <cell r="A1847" t="str">
            <v>00111799</v>
          </cell>
          <cell r="B1847" t="str">
            <v>2002-063-00 PL PAHSIMEROI HOLI</v>
          </cell>
        </row>
        <row r="1848">
          <cell r="A1848" t="str">
            <v>00111807</v>
          </cell>
          <cell r="B1848" t="str">
            <v>2002-064-00 PL LEMHI HOLISTIC</v>
          </cell>
        </row>
        <row r="1849">
          <cell r="A1849" t="str">
            <v>00111801</v>
          </cell>
          <cell r="B1849" t="str">
            <v>2002-065-00  PL EAST FORK HOLI</v>
          </cell>
        </row>
        <row r="1850">
          <cell r="A1850" t="str">
            <v>00111804</v>
          </cell>
          <cell r="B1850" t="str">
            <v>2002-066-00 PL MIDDLE SALMON P</v>
          </cell>
        </row>
        <row r="1851">
          <cell r="A1851" t="str">
            <v>00111805</v>
          </cell>
          <cell r="B1851" t="str">
            <v>2002-067-00 PL UPPER SALMON HO</v>
          </cell>
        </row>
        <row r="1852">
          <cell r="A1852" t="str">
            <v>00114049</v>
          </cell>
          <cell r="B1852" t="str">
            <v>2002-069-00 PL PROTECT &amp; RESTO</v>
          </cell>
        </row>
        <row r="1853">
          <cell r="A1853" t="str">
            <v>00114052</v>
          </cell>
          <cell r="B1853" t="str">
            <v>2002-070-00 PL LAPWAI CREEK AN</v>
          </cell>
        </row>
        <row r="1854">
          <cell r="A1854" t="str">
            <v>00110797</v>
          </cell>
          <cell r="B1854" t="str">
            <v>2002-071-00 PL DEVELOPMENT OF</v>
          </cell>
        </row>
        <row r="1855">
          <cell r="A1855" t="str">
            <v>00114053</v>
          </cell>
          <cell r="B1855" t="str">
            <v>2002-072-00 PL RED RIVER WATER</v>
          </cell>
        </row>
        <row r="1856">
          <cell r="A1856" t="str">
            <v>00114055</v>
          </cell>
          <cell r="B1856" t="str">
            <v>2002-074-00 PL CROOKED FORK CR</v>
          </cell>
        </row>
        <row r="1857">
          <cell r="A1857" t="str">
            <v>00114048</v>
          </cell>
          <cell r="B1857" t="str">
            <v>2002-076-00 PROTECT &amp; RESTORE</v>
          </cell>
        </row>
        <row r="1858">
          <cell r="A1858" t="str">
            <v>00114012</v>
          </cell>
          <cell r="B1858" t="str">
            <v>2002-077-00 PL ESTUARY/OCEAN R</v>
          </cell>
        </row>
        <row r="1859">
          <cell r="A1859" t="str">
            <v>00114192</v>
          </cell>
          <cell r="B1859" t="str">
            <v>2002-078-00 - SNAKE RIVER HYPO</v>
          </cell>
        </row>
        <row r="1860">
          <cell r="A1860" t="str">
            <v>00108753</v>
          </cell>
          <cell r="B1860" t="str">
            <v>200201300:PL:Water Entity 151</v>
          </cell>
        </row>
        <row r="1861">
          <cell r="A1861" t="str">
            <v>00118648</v>
          </cell>
          <cell r="B1861" t="str">
            <v>200205100 SUBBASIN PLANNING</v>
          </cell>
        </row>
        <row r="1862">
          <cell r="A1862" t="str">
            <v>00118590</v>
          </cell>
          <cell r="B1862" t="str">
            <v>2002051032 SUBBASIN PLANNING -</v>
          </cell>
        </row>
        <row r="1863">
          <cell r="A1863" t="str">
            <v>00002930</v>
          </cell>
          <cell r="B1863" t="str">
            <v>EXCESS DRAW HUNGRY HORSE &amp; RES</v>
          </cell>
        </row>
        <row r="1864">
          <cell r="A1864" t="str">
            <v>00002931</v>
          </cell>
          <cell r="B1864" t="str">
            <v>EXCESS DRAW HUNGRY HORSE RES C</v>
          </cell>
        </row>
        <row r="1865">
          <cell r="A1865" t="str">
            <v>00002255</v>
          </cell>
          <cell r="B1865" t="str">
            <v>EXPRMNTL STURG HTCH&amp;KOOTENAI W</v>
          </cell>
        </row>
        <row r="1866">
          <cell r="A1866" t="str">
            <v>00002728</v>
          </cell>
          <cell r="B1866" t="str">
            <v>FLATHEAD R INSTREAM</v>
          </cell>
        </row>
        <row r="1867">
          <cell r="A1867" t="str">
            <v>00003062</v>
          </cell>
          <cell r="B1867" t="str">
            <v>FLATHEAD RIVER NATIVE SPECIES</v>
          </cell>
        </row>
        <row r="1868">
          <cell r="A1868" t="str">
            <v>00002743</v>
          </cell>
          <cell r="B1868" t="str">
            <v>GRANDE RONDE SUPP</v>
          </cell>
        </row>
        <row r="1869">
          <cell r="A1869" t="str">
            <v>00002308</v>
          </cell>
          <cell r="B1869" t="str">
            <v>HUNGRY HORSE MIT FLATHEAD LAKE</v>
          </cell>
        </row>
        <row r="1870">
          <cell r="A1870" t="str">
            <v>00002309</v>
          </cell>
          <cell r="B1870" t="str">
            <v>HUNGRY HORSE MIT/HABITA IMPROV</v>
          </cell>
        </row>
        <row r="1871">
          <cell r="A1871" t="str">
            <v>00007868</v>
          </cell>
          <cell r="B1871" t="str">
            <v>HYDROACOUSTIC &amp; SONIC TAG TRAC</v>
          </cell>
        </row>
        <row r="1872">
          <cell r="A1872" t="str">
            <v>00002457</v>
          </cell>
          <cell r="B1872" t="str">
            <v>JUV SCREENS,SMOLT TRAPS AT WAL</v>
          </cell>
        </row>
        <row r="1873">
          <cell r="A1873" t="str">
            <v>00002256</v>
          </cell>
          <cell r="B1873" t="str">
            <v>KOOTENAI RV FISHERIES INVESTIG</v>
          </cell>
        </row>
        <row r="1874">
          <cell r="A1874" t="str">
            <v>00002408</v>
          </cell>
          <cell r="B1874" t="str">
            <v>KOOTENAI RV RES FISH ASSESSMNT</v>
          </cell>
        </row>
        <row r="1875">
          <cell r="A1875" t="str">
            <v>00002422</v>
          </cell>
          <cell r="B1875" t="str">
            <v>LIBBY RESERVOIR MITIGATION PLA</v>
          </cell>
        </row>
        <row r="1876">
          <cell r="A1876" t="str">
            <v>00020090</v>
          </cell>
          <cell r="B1876" t="str">
            <v>LOSTINE RIVER PASSAGE</v>
          </cell>
        </row>
        <row r="1877">
          <cell r="A1877" t="str">
            <v>00003061</v>
          </cell>
          <cell r="B1877" t="str">
            <v>MITIGATION EXCESSIVE DRAWDOWNS</v>
          </cell>
        </row>
        <row r="1878">
          <cell r="A1878" t="str">
            <v>00002544</v>
          </cell>
          <cell r="B1878" t="str">
            <v>MONTANA FOCUS WATERSHED COORDN</v>
          </cell>
        </row>
        <row r="1879">
          <cell r="A1879" t="str">
            <v>00002545</v>
          </cell>
          <cell r="B1879" t="str">
            <v>MONTANA FOCUS WATERSHED COORDN</v>
          </cell>
        </row>
        <row r="1880">
          <cell r="A1880" t="str">
            <v>00002218</v>
          </cell>
          <cell r="B1880" t="str">
            <v>NEZ PERCE TRIBAL HATCHERY -C</v>
          </cell>
        </row>
        <row r="1881">
          <cell r="A1881" t="str">
            <v>00002235</v>
          </cell>
          <cell r="B1881" t="str">
            <v>PASSAGE IMPROVEMENT EVALUATION</v>
          </cell>
        </row>
        <row r="1882">
          <cell r="A1882" t="str">
            <v>00002857</v>
          </cell>
          <cell r="B1882" t="str">
            <v>PRE DESIGN-JOHNSON CR ART PROP</v>
          </cell>
        </row>
        <row r="1883">
          <cell r="A1883" t="str">
            <v>00002855</v>
          </cell>
          <cell r="B1883" t="str">
            <v>SITE INVESTIGATION ALLOTMENT</v>
          </cell>
        </row>
        <row r="1884">
          <cell r="A1884" t="str">
            <v>00002266</v>
          </cell>
          <cell r="B1884" t="str">
            <v>STEELHEAD &amp; FALL CHINK PRODUCT</v>
          </cell>
        </row>
        <row r="1885">
          <cell r="A1885" t="str">
            <v>00106551</v>
          </cell>
          <cell r="B1885" t="str">
            <v>TEST WORKORDER</v>
          </cell>
        </row>
        <row r="1886">
          <cell r="A1886" t="str">
            <v>00110201</v>
          </cell>
          <cell r="B1886" t="str">
            <v>TRT TASKS</v>
          </cell>
        </row>
        <row r="1887">
          <cell r="A1887" t="str">
            <v>00002965</v>
          </cell>
          <cell r="B1887" t="str">
            <v>WHITE STURGEON SUPP RESEARCH</v>
          </cell>
        </row>
      </sheetData>
      <sheetData sheetId="2" refreshError="1"/>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4.04"/>
      <sheetName val="FR.Rev"/>
      <sheetName val="18230042"/>
      <sheetName val="SAP Download"/>
      <sheetName val="SAP.Revenue"/>
      <sheetName val="BS"/>
      <sheetName val="BS (2)"/>
      <sheetName val="Muni Taxes"/>
      <sheetName val="Summary"/>
      <sheetName val="SAP LOW INCOME"/>
      <sheetName val="LowInc BILLED"/>
      <sheetName val="2006"/>
      <sheetName val="2004GRC"/>
      <sheetName val="Sheet1"/>
    </sheetNames>
    <sheetDataSet>
      <sheetData sheetId="0"/>
      <sheetData sheetId="1" refreshError="1">
        <row r="6">
          <cell r="A6" t="str">
            <v xml:space="preserve">                                                                                        FOR THE TWELVE MONTHS ENDING SEPTEMBER 30, 2006</v>
          </cell>
        </row>
      </sheetData>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LBO 12ME 0903"/>
      <sheetName val="Restated"/>
      <sheetName val="Alternative"/>
      <sheetName val="IPOA2003"/>
      <sheetName val="IPOA2002"/>
      <sheetName val="4.04"/>
    </sheetNames>
    <sheetDataSet>
      <sheetData sheetId="0"/>
      <sheetData sheetId="1"/>
      <sheetData sheetId="2"/>
      <sheetData sheetId="3"/>
      <sheetData sheetId="4"/>
      <sheetData sheetId="5"/>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INPUT TAB"/>
      <sheetName val="LeadSht"/>
      <sheetName val="$ &amp; KWH Rsbl"/>
      <sheetName val="Lost Factor"/>
      <sheetName val="Sch120Rsbl"/>
      <sheetName val="Bs Unbl Rt"/>
      <sheetName val="GPI"/>
      <sheetName val="Pended"/>
      <sheetName val="Target KWHs"/>
      <sheetName val="KWH Rsbl"/>
      <sheetName val="Sch_194"/>
      <sheetName val="Billing Loss"/>
      <sheetName val="Historical"/>
      <sheetName val="Sch194KWHs"/>
      <sheetName val="RateInc"/>
      <sheetName val="2-03 Rd Schd"/>
      <sheetName val="Page 1"/>
      <sheetName val="UnbDays"/>
      <sheetName val="Sch94Read"/>
      <sheetName val="Unbilled Revenue"/>
      <sheetName val="Billed KWHs"/>
      <sheetName val="APUA"/>
      <sheetName val="UnbLowIncJE"/>
      <sheetName val="Sch_120"/>
      <sheetName val="Sch120Read"/>
      <sheetName val="JE #s"/>
      <sheetName val="Sch94 Rlfwd"/>
      <sheetName val="Sch_194Rsbl"/>
      <sheetName val="UnbLowInc Rsbl"/>
      <sheetName val="INPUT TAB 2005"/>
      <sheetName val="IPOA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11">
          <cell r="B11">
            <v>11862537</v>
          </cell>
        </row>
      </sheetData>
      <sheetData sheetId="28"/>
      <sheetData sheetId="29"/>
      <sheetData sheetId="30"/>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rint Macro"/>
      <sheetName val="INPUT TAB"/>
      <sheetName val="Sch94 Rlfwd"/>
    </sheetNames>
    <sheetDataSet>
      <sheetData sheetId="0"/>
      <sheetData sheetId="1"/>
      <sheetData sheetId="2"/>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ummary 2004-2008 Aurora + N"/>
      <sheetName val="#REF"/>
      <sheetName val="Scen 2 Rate Years"/>
      <sheetName val="Scen 2 Annual Summary"/>
      <sheetName val="Scen 1 Rate Years"/>
      <sheetName val="Scen 1 Annual Summary"/>
      <sheetName val="Current v Prior =&gt;"/>
      <sheetName val="7.30.03 Scen 1 v 7.17.03a"/>
      <sheetName val="7.31.03 Scen 2 v 7.17.03a (2)"/>
      <sheetName val="Scen 1 =&gt;"/>
      <sheetName val="AURORA + NON AURORA"/>
      <sheetName val="Not AURORA FERC Summary"/>
      <sheetName val="AURORA FERC Summary 04-08"/>
      <sheetName val="Scen 1 New Res Summ 04-08"/>
      <sheetName val="Scen 1 Production O&amp;M"/>
      <sheetName val="Scen 2 =&gt;"/>
      <sheetName val="AURORA + NON AURORA (2)"/>
      <sheetName val="Not AURORA FERC Summary (2)"/>
      <sheetName val="AURORA FERC Summary 04-08 (2)"/>
      <sheetName val="Scen 1 New Res Summ 04-08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dential"/>
      <sheetName val="Scenario Summary"/>
      <sheetName val="Monthly Cost Summary"/>
      <sheetName val="Exclude MF Scenario=====&gt;"/>
      <sheetName val="Aurora &amp; Non Aurora WHE"/>
      <sheetName val="AURORA Total WHE"/>
      <sheetName val="Pivot Costs WHE"/>
      <sheetName val="Pivot Energy WHE"/>
      <sheetName val="Exclude WHE Scenario=====&gt;"/>
      <sheetName val="Aurora &amp; Non Aurora MF"/>
      <sheetName val="AURORA Total MF"/>
      <sheetName val="Pivot Costs MF"/>
      <sheetName val="Pivot Energy MF"/>
      <sheetName val="Map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
          <cell r="B4" t="str">
            <v>Baker Replacement 1997-2025</v>
          </cell>
          <cell r="C4" t="str">
            <v>Baker Replacement</v>
          </cell>
        </row>
        <row r="5">
          <cell r="B5" t="str">
            <v>BC Hydro Point Roberts 2004-2007</v>
          </cell>
          <cell r="C5" t="str">
            <v>BC Hydro Point Roberts</v>
          </cell>
        </row>
        <row r="6">
          <cell r="B6" t="str">
            <v>BC Hydro Point Roberts 2007-2025</v>
          </cell>
          <cell r="C6" t="str">
            <v>BC Hydro Point Roberts</v>
          </cell>
        </row>
        <row r="7">
          <cell r="B7" t="str">
            <v>BPA Snohomish Conservation  2004-2010</v>
          </cell>
          <cell r="C7" t="str">
            <v>BPA Snohomish Conservation</v>
          </cell>
        </row>
        <row r="8">
          <cell r="B8" t="str">
            <v>Canadian EA 2004-2025</v>
          </cell>
          <cell r="C8" t="str">
            <v>Canadian EA</v>
          </cell>
        </row>
        <row r="9">
          <cell r="B9" t="str">
            <v>Colstrip 1</v>
          </cell>
          <cell r="C9" t="str">
            <v>Colstrip 1&amp;2</v>
          </cell>
        </row>
        <row r="10">
          <cell r="B10" t="str">
            <v>Colstrip 2</v>
          </cell>
          <cell r="C10" t="str">
            <v>Colstrip 1&amp;2</v>
          </cell>
        </row>
        <row r="11">
          <cell r="B11" t="str">
            <v>Colstrip 3</v>
          </cell>
          <cell r="C11" t="str">
            <v>Colstrip 3&amp;4</v>
          </cell>
        </row>
        <row r="12">
          <cell r="B12" t="str">
            <v>Colstrip 4</v>
          </cell>
          <cell r="C12" t="str">
            <v>Colstrip 3&amp;4</v>
          </cell>
        </row>
        <row r="13">
          <cell r="B13" t="str">
            <v xml:space="preserve">Electron </v>
          </cell>
          <cell r="C13" t="str">
            <v>Puget's Hydro</v>
          </cell>
        </row>
        <row r="14">
          <cell r="B14" t="str">
            <v>Encogen 1</v>
          </cell>
          <cell r="C14" t="str">
            <v>Encogen</v>
          </cell>
        </row>
        <row r="15">
          <cell r="B15" t="str">
            <v>Frederickson 1</v>
          </cell>
          <cell r="C15" t="str">
            <v>Frederickson 1&amp;2</v>
          </cell>
        </row>
        <row r="16">
          <cell r="B16" t="str">
            <v>Frederickson 2</v>
          </cell>
          <cell r="C16" t="str">
            <v>Frederickson 1&amp;2</v>
          </cell>
        </row>
        <row r="17">
          <cell r="B17" t="str">
            <v>Frederickson Primary</v>
          </cell>
          <cell r="C17" t="str">
            <v>Fred 1</v>
          </cell>
        </row>
        <row r="18">
          <cell r="B18" t="str">
            <v>Frederickson Duct Firing</v>
          </cell>
          <cell r="C18" t="str">
            <v>Fred 1</v>
          </cell>
        </row>
        <row r="19">
          <cell r="B19" t="str">
            <v>Fredonia 1</v>
          </cell>
          <cell r="C19" t="str">
            <v>Fredonia 1&amp;2</v>
          </cell>
        </row>
        <row r="20">
          <cell r="B20" t="str">
            <v>Fredonia 2</v>
          </cell>
          <cell r="C20" t="str">
            <v>Fredonia 1&amp;2</v>
          </cell>
        </row>
        <row r="21">
          <cell r="B21" t="str">
            <v>Fredonia 3-4</v>
          </cell>
          <cell r="C21" t="str">
            <v>Fredonia 3&amp;4</v>
          </cell>
        </row>
        <row r="22">
          <cell r="B22" t="str">
            <v>Goldendale Energy Center</v>
          </cell>
          <cell r="C22" t="str">
            <v>Goldendale</v>
          </cell>
        </row>
        <row r="23">
          <cell r="B23" t="str">
            <v>Goldendale Duct Firing</v>
          </cell>
          <cell r="C23" t="str">
            <v>Goldendale</v>
          </cell>
        </row>
        <row r="24">
          <cell r="B24" t="str">
            <v>Hopkins Ridge Wind</v>
          </cell>
          <cell r="C24" t="str">
            <v>Hopkins Ridge Wind</v>
          </cell>
        </row>
        <row r="25">
          <cell r="B25" t="str">
            <v>Lower Baker 1</v>
          </cell>
          <cell r="C25" t="str">
            <v>Puget's Hydro</v>
          </cell>
        </row>
        <row r="26">
          <cell r="B26" t="str">
            <v>March Point 1 MRun 2004-2011</v>
          </cell>
          <cell r="C26" t="str">
            <v>QF March Point 1</v>
          </cell>
        </row>
        <row r="27">
          <cell r="B27" t="str">
            <v>March Point 2 Dis 2004-2011</v>
          </cell>
          <cell r="C27" t="str">
            <v>QF March Point 2</v>
          </cell>
        </row>
        <row r="28">
          <cell r="B28" t="str">
            <v>March Point 2 MRun  2004-2011</v>
          </cell>
          <cell r="C28" t="str">
            <v>QF March Point 2</v>
          </cell>
        </row>
        <row r="29">
          <cell r="B29" t="str">
            <v>Market Purchases</v>
          </cell>
          <cell r="C29" t="str">
            <v>Market Purchase</v>
          </cell>
        </row>
        <row r="30">
          <cell r="B30" t="str">
            <v>Market Sales</v>
          </cell>
          <cell r="C30" t="str">
            <v>Market Sale</v>
          </cell>
        </row>
        <row r="31">
          <cell r="B31" t="str">
            <v>Northwestern Energy 2004-2010</v>
          </cell>
          <cell r="C31" t="str">
            <v>Northwestern Energy</v>
          </cell>
        </row>
        <row r="32">
          <cell r="B32" t="str">
            <v>Nooksack Hydro 2004-2008</v>
          </cell>
          <cell r="C32" t="str">
            <v>Nooksack Hydro</v>
          </cell>
        </row>
        <row r="33">
          <cell r="B33" t="str">
            <v>North Wasco 2004-2012</v>
          </cell>
          <cell r="C33" t="str">
            <v>Wasco Hydro</v>
          </cell>
        </row>
        <row r="34">
          <cell r="B34" t="str">
            <v>PG&amp;E Exchange In 2004-2008</v>
          </cell>
          <cell r="C34" t="str">
            <v>PG&amp;E Exchange</v>
          </cell>
        </row>
        <row r="35">
          <cell r="B35" t="str">
            <v>PG&amp;E Exchange Out 2004-2008</v>
          </cell>
          <cell r="C35" t="str">
            <v>PG&amp;E Exchange</v>
          </cell>
        </row>
        <row r="36">
          <cell r="B36" t="str">
            <v>PR Disp Product 2005-2011</v>
          </cell>
          <cell r="C36" t="str">
            <v>PR Displacement Product</v>
          </cell>
        </row>
        <row r="37">
          <cell r="B37" t="str">
            <v>Priest Rapids</v>
          </cell>
          <cell r="C37" t="str">
            <v>Mid Columbia</v>
          </cell>
        </row>
        <row r="38">
          <cell r="B38" t="str">
            <v>QF Koma Kulshan Hydro 2004-2025</v>
          </cell>
          <cell r="C38" t="str">
            <v>QF Koma Kulshan Hydro</v>
          </cell>
        </row>
        <row r="39">
          <cell r="B39" t="str">
            <v>QF PERC 2004-2009</v>
          </cell>
          <cell r="C39" t="str">
            <v>QF PERC</v>
          </cell>
        </row>
        <row r="40">
          <cell r="B40" t="str">
            <v>QF Port Townsend Hydro 2000-2025</v>
          </cell>
          <cell r="C40" t="str">
            <v>QF Port Townsend Hydro</v>
          </cell>
        </row>
        <row r="41">
          <cell r="B41" t="str">
            <v>QF Spokane MSW 2004-2011</v>
          </cell>
          <cell r="C41" t="str">
            <v>QF Spokane MSW</v>
          </cell>
        </row>
        <row r="42">
          <cell r="B42" t="str">
            <v>QF Sygitowicz 2004-2014</v>
          </cell>
          <cell r="C42" t="str">
            <v>QF Sygitowicz</v>
          </cell>
        </row>
        <row r="43">
          <cell r="B43" t="str">
            <v>QF Sygitowicz 2014 - 2025</v>
          </cell>
          <cell r="C43" t="str">
            <v>QF Sygitowicz</v>
          </cell>
        </row>
        <row r="44">
          <cell r="B44" t="str">
            <v>QF Twin Falls 2004-2025</v>
          </cell>
          <cell r="C44" t="str">
            <v>QF Twin Falls</v>
          </cell>
        </row>
        <row r="45">
          <cell r="B45" t="str">
            <v>QF Weeks Falls 2004-2025</v>
          </cell>
          <cell r="C45" t="str">
            <v>QF Weeks Falls</v>
          </cell>
        </row>
        <row r="46">
          <cell r="B46" t="str">
            <v>Resource Total</v>
          </cell>
          <cell r="C46" t="str">
            <v>Resource Total</v>
          </cell>
        </row>
        <row r="47">
          <cell r="B47" t="str">
            <v>Rock Island 1</v>
          </cell>
          <cell r="C47" t="str">
            <v>Mid Columbia</v>
          </cell>
        </row>
        <row r="48">
          <cell r="B48" t="str">
            <v>Rock Island 2</v>
          </cell>
          <cell r="C48" t="str">
            <v>Mid Columbia</v>
          </cell>
        </row>
        <row r="49">
          <cell r="B49" t="str">
            <v>Rocky Reach 1-11</v>
          </cell>
          <cell r="C49" t="str">
            <v>Mid Columbia</v>
          </cell>
        </row>
        <row r="50">
          <cell r="B50" t="str">
            <v>Snoqualmie Falls</v>
          </cell>
          <cell r="C50" t="str">
            <v>Puget's Hydro</v>
          </cell>
        </row>
        <row r="51">
          <cell r="B51" t="str">
            <v>Tenaska 2004-2011</v>
          </cell>
          <cell r="C51" t="str">
            <v>QF Tenaska</v>
          </cell>
        </row>
        <row r="52">
          <cell r="B52" t="str">
            <v>Tenaska Excess Energy 2004-2011</v>
          </cell>
          <cell r="C52" t="str">
            <v>Tenaska Excess Energy</v>
          </cell>
        </row>
        <row r="53">
          <cell r="B53" t="str">
            <v>Total</v>
          </cell>
          <cell r="C53" t="str">
            <v>Total</v>
          </cell>
        </row>
        <row r="54">
          <cell r="B54" t="str">
            <v>Total Contract Purchases</v>
          </cell>
          <cell r="C54" t="str">
            <v>Total Contract Purchases</v>
          </cell>
        </row>
        <row r="55">
          <cell r="B55" t="str">
            <v>Total Contract Sales</v>
          </cell>
          <cell r="C55" t="str">
            <v>Total Contract Sales</v>
          </cell>
        </row>
        <row r="56">
          <cell r="B56" t="str">
            <v>Upper Baker</v>
          </cell>
          <cell r="C56" t="str">
            <v>Puget's Hydro</v>
          </cell>
        </row>
        <row r="57">
          <cell r="B57" t="str">
            <v xml:space="preserve">Wanapum </v>
          </cell>
          <cell r="C57" t="str">
            <v>Mid Columbia</v>
          </cell>
        </row>
        <row r="58">
          <cell r="B58" t="str">
            <v xml:space="preserve">Wells </v>
          </cell>
          <cell r="C58" t="str">
            <v>Mid Columbia</v>
          </cell>
        </row>
        <row r="59">
          <cell r="B59" t="str">
            <v>Whitehorn 2 (Point Whitehorn)</v>
          </cell>
          <cell r="C59" t="str">
            <v>Whitehorn 2&amp;3</v>
          </cell>
        </row>
        <row r="60">
          <cell r="B60" t="str">
            <v>Whitehorn 3 (Point Whitehorn)</v>
          </cell>
          <cell r="C60" t="str">
            <v>Whitehorn 2&amp;3</v>
          </cell>
        </row>
        <row r="61">
          <cell r="B61" t="str">
            <v>Wild Horse Wind Project</v>
          </cell>
          <cell r="C61" t="str">
            <v>Wild Horse Wind</v>
          </cell>
        </row>
        <row r="62">
          <cell r="B62" t="str">
            <v>WNP-3 BPA Exch Power 2004-2017</v>
          </cell>
          <cell r="C62" t="str">
            <v>BPA Firm - WNP #3 Exchange</v>
          </cell>
        </row>
        <row r="63">
          <cell r="B63" t="str">
            <v>WNP-3 Return  2000 - 2017</v>
          </cell>
          <cell r="C63" t="str">
            <v>WNP-3 Return</v>
          </cell>
        </row>
        <row r="64">
          <cell r="B64" t="str">
            <v>Klondike III PPA 2007-2026</v>
          </cell>
          <cell r="C64" t="str">
            <v>Klondike Wind PPA</v>
          </cell>
        </row>
        <row r="65">
          <cell r="B65" t="str">
            <v>Lehman Brothers 2009-2013</v>
          </cell>
          <cell r="C65" t="str">
            <v>Lehman Brothers PPA</v>
          </cell>
        </row>
        <row r="66">
          <cell r="B66" t="str">
            <v>Powerex OnPeak PPA 2008-2012</v>
          </cell>
          <cell r="C66" t="str">
            <v>Powerex OnPeak PPA</v>
          </cell>
        </row>
        <row r="67">
          <cell r="B67" t="str">
            <v>Sempra Energy 2009-2013</v>
          </cell>
          <cell r="C67" t="str">
            <v>Sempra PPA</v>
          </cell>
        </row>
        <row r="68">
          <cell r="B68" t="str">
            <v>PSE ST OnPeak Contracts</v>
          </cell>
          <cell r="C68" t="str">
            <v>PSE Short Term Contracts</v>
          </cell>
        </row>
        <row r="69">
          <cell r="B69" t="str">
            <v>PSE ST OffPeak Contracts</v>
          </cell>
          <cell r="C69" t="str">
            <v>PSE Short Term Contracts</v>
          </cell>
        </row>
        <row r="70">
          <cell r="B70" t="str">
            <v>Sumas Energy 1-2</v>
          </cell>
          <cell r="C70" t="str">
            <v>Sumas</v>
          </cell>
        </row>
        <row r="71">
          <cell r="B71" t="str">
            <v>TransAlta Exchange in 2007-2010</v>
          </cell>
          <cell r="C71" t="str">
            <v>TransAlta Exchange</v>
          </cell>
        </row>
        <row r="72">
          <cell r="B72" t="str">
            <v>TransAlta Exchange out 2007-2010</v>
          </cell>
          <cell r="C72" t="str">
            <v>TransAlta Exchange</v>
          </cell>
        </row>
        <row r="73">
          <cell r="B73" t="str">
            <v>Credit Suisse 2009-2013</v>
          </cell>
          <cell r="C73" t="str">
            <v>Credit Suisse</v>
          </cell>
        </row>
        <row r="74">
          <cell r="B74" t="str">
            <v>Qualco</v>
          </cell>
          <cell r="C74" t="str">
            <v>Qualco Dairy Digester</v>
          </cell>
        </row>
        <row r="75">
          <cell r="B75" t="str">
            <v>Mint Farm Energy Center</v>
          </cell>
          <cell r="C75" t="str">
            <v>Mint Farm</v>
          </cell>
        </row>
        <row r="76">
          <cell r="B76" t="str">
            <v>Mint Farm Duct Firing</v>
          </cell>
          <cell r="C76" t="str">
            <v>Mint Farm</v>
          </cell>
        </row>
        <row r="77">
          <cell r="B77" t="str">
            <v>Wild Horse Expansion</v>
          </cell>
          <cell r="C77" t="str">
            <v>Wild Horse Expansion</v>
          </cell>
        </row>
        <row r="78">
          <cell r="B78" t="str">
            <v>Priest Rapids</v>
          </cell>
          <cell r="C78" t="str">
            <v>Mid Columbia</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Supply by Fuel Type"/>
      <sheetName val="#REF"/>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 RB Exh. A-2"/>
      <sheetName val="Plant Balances"/>
      <sheetName val="Accum. Deprec."/>
      <sheetName val="FERCAdj.line 48"/>
      <sheetName val="DFIT"/>
      <sheetName val="DFIT.Colstrip T &amp; D.Mike"/>
      <sheetName val="Transmission 2005"/>
      <sheetName val="Transmission 2004"/>
      <sheetName val="BS"/>
      <sheetName val="Sheet1"/>
      <sheetName val="DWNLD"/>
      <sheetName val="3_2005 Colstrip T&amp;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INPUTS"/>
      <sheetName val="assumptions"/>
      <sheetName val="bond alloc"/>
      <sheetName val="Gas Curve"/>
      <sheetName val="prepayment calc"/>
      <sheetName val="cash_flow"/>
      <sheetName val="bond structuring"/>
      <sheetName val="Unearned Amount"/>
      <sheetName val="SPV_portfolio"/>
      <sheetName val="coverage_reinvest"/>
      <sheetName val="indicative project flows"/>
      <sheetName val="Cash Flow"/>
      <sheetName val="Prices"/>
      <sheetName val="Prepay Cash flow &amp; % prod"/>
      <sheetName val="surety bond sizing for supplier"/>
      <sheetName val="print macros"/>
      <sheetName val="#REF"/>
    </sheetNames>
    <sheetDataSet>
      <sheetData sheetId="0"/>
      <sheetData sheetId="1"/>
      <sheetData sheetId="2">
        <row r="16">
          <cell r="F16">
            <v>38808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erty Taxes Project XYZ"/>
      <sheetName val="Assumptions Project XYZ"/>
      <sheetName val="Sharon's Worksheet"/>
      <sheetName val="pivoted data"/>
    </sheetNames>
    <sheetDataSet>
      <sheetData sheetId="0"/>
      <sheetData sheetId="1"/>
      <sheetData sheetId="2" refreshError="1">
        <row r="1">
          <cell r="A1" t="str">
            <v>WH Expansion Project</v>
          </cell>
        </row>
        <row r="4">
          <cell r="C4">
            <v>92000000</v>
          </cell>
        </row>
      </sheetData>
      <sheetData sheetId="3"/>
      <sheetData sheetId="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USD_LIBOR"/>
      <sheetName val="CAD_Rates"/>
      <sheetName val="FIM"/>
      <sheetName val="BEF"/>
      <sheetName val="EURO"/>
      <sheetName val="PTE"/>
      <sheetName val="ESP"/>
      <sheetName val="DEM"/>
      <sheetName val="ITL"/>
      <sheetName val="SEK_Rates"/>
      <sheetName val="NOK"/>
      <sheetName val="AUD_Rates"/>
      <sheetName val="FFR_Rates"/>
      <sheetName val="GBP_Rates"/>
      <sheetName val="HK_Rates"/>
      <sheetName val="ZAR"/>
      <sheetName val="Yen_Rates"/>
      <sheetName val="FromCatalyst"/>
      <sheetName val="assumptions"/>
    </sheetNames>
    <sheetDataSet>
      <sheetData sheetId="0"/>
      <sheetData sheetId="1">
        <row r="32">
          <cell r="D32">
            <v>36445</v>
          </cell>
          <cell r="E32">
            <v>5.33E-2</v>
          </cell>
        </row>
        <row r="33">
          <cell r="D33">
            <v>36453</v>
          </cell>
          <cell r="E33">
            <v>5.3699999999999998E-2</v>
          </cell>
        </row>
        <row r="34">
          <cell r="D34">
            <v>36479</v>
          </cell>
          <cell r="E34">
            <v>5.3699999999999998E-2</v>
          </cell>
        </row>
        <row r="35">
          <cell r="D35">
            <v>36507</v>
          </cell>
          <cell r="E35">
            <v>5.5E-2</v>
          </cell>
        </row>
        <row r="36">
          <cell r="D36">
            <v>36538</v>
          </cell>
          <cell r="E36">
            <v>6.1799999999999994E-2</v>
          </cell>
        </row>
        <row r="37">
          <cell r="D37">
            <v>36629</v>
          </cell>
          <cell r="E37">
            <v>6.1200000000000004E-2</v>
          </cell>
        </row>
        <row r="38">
          <cell r="D38">
            <v>36720</v>
          </cell>
          <cell r="E38">
            <v>6.1200000000000004E-2</v>
          </cell>
        </row>
        <row r="39">
          <cell r="D39">
            <v>36812</v>
          </cell>
          <cell r="E39">
            <v>6.25E-2</v>
          </cell>
        </row>
        <row r="40">
          <cell r="D40">
            <v>36907</v>
          </cell>
          <cell r="E40">
            <v>6.411E-2</v>
          </cell>
        </row>
        <row r="41">
          <cell r="D41">
            <v>36994</v>
          </cell>
          <cell r="E41">
            <v>6.4430000000000001E-2</v>
          </cell>
        </row>
        <row r="42">
          <cell r="D42">
            <v>37085</v>
          </cell>
          <cell r="E42">
            <v>6.4960000000000004E-2</v>
          </cell>
        </row>
        <row r="43">
          <cell r="D43">
            <v>37179</v>
          </cell>
          <cell r="E43">
            <v>6.5629999999999994E-2</v>
          </cell>
        </row>
        <row r="44">
          <cell r="D44">
            <v>37270</v>
          </cell>
          <cell r="E44">
            <v>6.6040000000000001E-2</v>
          </cell>
        </row>
        <row r="45">
          <cell r="D45">
            <v>37361</v>
          </cell>
          <cell r="E45">
            <v>6.6290000000000002E-2</v>
          </cell>
        </row>
        <row r="46">
          <cell r="D46">
            <v>37452</v>
          </cell>
          <cell r="E46">
            <v>6.6639999999999991E-2</v>
          </cell>
        </row>
        <row r="47">
          <cell r="D47">
            <v>37544</v>
          </cell>
          <cell r="E47">
            <v>6.7070000000000005E-2</v>
          </cell>
        </row>
        <row r="48">
          <cell r="D48">
            <v>37634</v>
          </cell>
          <cell r="E48">
            <v>6.7210000000000006E-2</v>
          </cell>
        </row>
        <row r="49">
          <cell r="D49">
            <v>37725</v>
          </cell>
          <cell r="E49">
            <v>6.7229999999999998E-2</v>
          </cell>
        </row>
        <row r="50">
          <cell r="D50">
            <v>37816</v>
          </cell>
          <cell r="E50">
            <v>6.7320000000000005E-2</v>
          </cell>
        </row>
        <row r="51">
          <cell r="D51">
            <v>37908</v>
          </cell>
          <cell r="E51">
            <v>6.7460000000000006E-2</v>
          </cell>
        </row>
        <row r="52">
          <cell r="D52">
            <v>37999</v>
          </cell>
          <cell r="E52">
            <v>6.7799999999999999E-2</v>
          </cell>
        </row>
        <row r="53">
          <cell r="D53">
            <v>38090</v>
          </cell>
          <cell r="E53">
            <v>6.8100000000000008E-2</v>
          </cell>
        </row>
        <row r="54">
          <cell r="D54">
            <v>38181</v>
          </cell>
          <cell r="E54">
            <v>6.8390000000000006E-2</v>
          </cell>
        </row>
        <row r="55">
          <cell r="D55">
            <v>38273</v>
          </cell>
          <cell r="E55">
            <v>6.8729999999999999E-2</v>
          </cell>
        </row>
        <row r="56">
          <cell r="D56">
            <v>38365</v>
          </cell>
          <cell r="E56">
            <v>6.8929999999999991E-2</v>
          </cell>
        </row>
        <row r="57">
          <cell r="D57">
            <v>38455</v>
          </cell>
          <cell r="E57">
            <v>6.9040000000000004E-2</v>
          </cell>
        </row>
        <row r="58">
          <cell r="D58">
            <v>38546</v>
          </cell>
          <cell r="E58">
            <v>6.9199999999999998E-2</v>
          </cell>
        </row>
        <row r="59">
          <cell r="D59">
            <v>38638</v>
          </cell>
          <cell r="E59">
            <v>6.9390000000000007E-2</v>
          </cell>
        </row>
        <row r="60">
          <cell r="D60">
            <v>38730</v>
          </cell>
          <cell r="E60">
            <v>6.9589999999999999E-2</v>
          </cell>
        </row>
        <row r="61">
          <cell r="D61">
            <v>38820</v>
          </cell>
          <cell r="E61">
            <v>6.971999999999999E-2</v>
          </cell>
        </row>
        <row r="62">
          <cell r="D62">
            <v>38911</v>
          </cell>
          <cell r="E62">
            <v>6.9889999999999994E-2</v>
          </cell>
        </row>
        <row r="63">
          <cell r="D63">
            <v>39003</v>
          </cell>
          <cell r="E63">
            <v>7.009E-2</v>
          </cell>
        </row>
        <row r="64">
          <cell r="D64">
            <v>39098</v>
          </cell>
          <cell r="E64">
            <v>7.0220000000000005E-2</v>
          </cell>
        </row>
        <row r="65">
          <cell r="D65">
            <v>39185</v>
          </cell>
          <cell r="E65">
            <v>7.0300000000000001E-2</v>
          </cell>
        </row>
        <row r="66">
          <cell r="D66">
            <v>39276</v>
          </cell>
          <cell r="E66">
            <v>7.041E-2</v>
          </cell>
        </row>
        <row r="67">
          <cell r="D67">
            <v>39370</v>
          </cell>
          <cell r="E67">
            <v>7.0540000000000005E-2</v>
          </cell>
        </row>
        <row r="68">
          <cell r="D68">
            <v>39552</v>
          </cell>
          <cell r="E68">
            <v>7.0860000000000006E-2</v>
          </cell>
        </row>
        <row r="69">
          <cell r="D69">
            <v>39735</v>
          </cell>
          <cell r="E69">
            <v>7.1180000000000007E-2</v>
          </cell>
        </row>
        <row r="70">
          <cell r="D70">
            <v>39916</v>
          </cell>
          <cell r="E70">
            <v>7.1349999999999997E-2</v>
          </cell>
        </row>
        <row r="71">
          <cell r="D71">
            <v>40099</v>
          </cell>
          <cell r="E71">
            <v>7.1539999999999992E-2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t Farm"/>
      <sheetName val="Financial Statements"/>
      <sheetName val="General Inputs"/>
      <sheetName val="Revenue Calculation"/>
      <sheetName val="Expenses"/>
      <sheetName val="Maintenance"/>
      <sheetName val="FFH Fees"/>
      <sheetName val="Generation &amp; Fuel"/>
      <sheetName val="Error Checks &amp; Notes"/>
      <sheetName val="Depreciation"/>
      <sheetName val="CapEx"/>
      <sheetName val="Links to Notes"/>
      <sheetName val="VOM"/>
      <sheetName val="2009 O&amp;M Budget"/>
      <sheetName val="MFGS Insurance Costs"/>
      <sheetName val="MFgS Prop Tax Est (2)"/>
      <sheetName val="Variable Gas Transport Inputs"/>
      <sheetName val="Fixed Gas Transport"/>
      <sheetName val="MFGS Capital"/>
      <sheetName val="USD_LIBOR"/>
    </sheetNames>
    <sheetDataSet>
      <sheetData sheetId="0" refreshError="1"/>
      <sheetData sheetId="1" refreshError="1"/>
      <sheetData sheetId="2" refreshError="1">
        <row r="4">
          <cell r="E4">
            <v>39783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on Inputs"/>
      <sheetName val="Coversheet"/>
      <sheetName val="ABB GT24 LTSA "/>
      <sheetName val="Mobilization"/>
      <sheetName val="O &amp; M"/>
      <sheetName val="G &amp; A"/>
      <sheetName val="Labor &amp; Related"/>
      <sheetName val="Major Maint"/>
      <sheetName val="General Inputs"/>
    </sheetNames>
    <sheetDataSet>
      <sheetData sheetId="0" refreshError="1">
        <row r="6">
          <cell r="B6">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r Ops (2)"/>
      <sheetName val="Book1"/>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XLOpen"/>
      <sheetName val="PPXLSaveData0"/>
      <sheetName val="Confidential"/>
      <sheetName val="List of Open Items"/>
      <sheetName val="NIM Summary"/>
      <sheetName val="NIM Summary wo WH"/>
      <sheetName val="Amort Summary"/>
      <sheetName val="Prices"/>
      <sheetName val="Transmission"/>
      <sheetName val="DA Wind"/>
      <sheetName val="Fred1"/>
      <sheetName val="Peaking Costs"/>
      <sheetName val="MiDC Capacity Calc"/>
      <sheetName val="Peaking Summary"/>
      <sheetName val="Exch 2007Calc"/>
      <sheetName val="Exch winter 2005-2006"/>
      <sheetName val="Contract Price Adj"/>
      <sheetName val="Tenaska Gas Rev"/>
      <sheetName val="Nooksack"/>
      <sheetName val="Pt.Townsend"/>
      <sheetName val="PG&amp;E"/>
      <sheetName val="Coal 3&amp;4 compare"/>
      <sheetName val="Encogen"/>
      <sheetName val="Encogen-Aux Boiler"/>
      <sheetName val="Encogen Costs"/>
      <sheetName val="Encogen-Cabot Amort"/>
      <sheetName val="Encogen-CanWest Recov"/>
      <sheetName val="557 TYE 9.30.05"/>
      <sheetName val="CPP_Payments 8.02.05"/>
      <sheetName val="BEP TYE9.30.05"/>
      <sheetName val="Wild Horse GRC"/>
      <sheetName val="Hopkins Ridge GRC"/>
      <sheetName val="Douglas Stlmt"/>
      <sheetName val="MidC"/>
      <sheetName val="MidC Debt"/>
      <sheetName val="Rocky Reach"/>
      <sheetName val="Rock Island 1"/>
      <sheetName val="Rock Island 2"/>
      <sheetName val="Peaking Recon"/>
      <sheetName val="Exch 2007Costs"/>
      <sheetName val="Hopkins Ridge"/>
      <sheetName val="Forecast Adjustment"/>
      <sheetName val="Pt Roberts"/>
      <sheetName val="Peaking Capacity"/>
      <sheetName val="Historical Oil Run"/>
      <sheetName val="Oil Cost diff MWhs GRC"/>
      <sheetName val="Winter Peak 2005-2006"/>
      <sheetName val="Colstrip 1&amp;2 GRC"/>
      <sheetName val="Colstrip 3&amp;4 GRC"/>
      <sheetName val="Winter Summary"/>
      <sheetName val="Estimate for wheeling"/>
      <sheetName val="#REF"/>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47"/>
  <sheetViews>
    <sheetView zoomScale="80" zoomScaleNormal="80" workbookViewId="0">
      <selection activeCell="L4" sqref="L4"/>
    </sheetView>
  </sheetViews>
  <sheetFormatPr defaultColWidth="9.109375" defaultRowHeight="13.2" x14ac:dyDescent="0.25"/>
  <cols>
    <col min="1" max="2" width="6.6640625" style="1" customWidth="1"/>
    <col min="3" max="3" width="31.109375" style="3" customWidth="1"/>
    <col min="4" max="4" width="11.44140625" style="3" customWidth="1"/>
    <col min="5" max="5" width="2.44140625" style="3" customWidth="1"/>
    <col min="6" max="19" width="11.77734375" style="3" customWidth="1"/>
    <col min="20" max="20" width="6" style="3" customWidth="1"/>
    <col min="21" max="21" width="10.6640625" style="3" bestFit="1" customWidth="1"/>
    <col min="22" max="22" width="44" style="3" bestFit="1" customWidth="1"/>
    <col min="23" max="23" width="14" style="3" bestFit="1" customWidth="1"/>
    <col min="24" max="24" width="4.88671875" style="3" bestFit="1" customWidth="1"/>
    <col min="25" max="16384" width="9.109375" style="3"/>
  </cols>
  <sheetData>
    <row r="1" spans="1:23" ht="17.399999999999999" x14ac:dyDescent="0.3">
      <c r="C1" s="2" t="s">
        <v>36</v>
      </c>
      <c r="G1" s="4"/>
    </row>
    <row r="2" spans="1:23" ht="17.399999999999999" x14ac:dyDescent="0.3">
      <c r="C2" s="5" t="s">
        <v>0</v>
      </c>
      <c r="H2" s="6"/>
    </row>
    <row r="3" spans="1:23" ht="15.6" x14ac:dyDescent="0.3">
      <c r="A3" s="7"/>
      <c r="B3" s="7"/>
      <c r="C3" s="5" t="s">
        <v>1</v>
      </c>
      <c r="E3" s="1"/>
      <c r="F3" s="8"/>
      <c r="G3" s="8"/>
      <c r="H3" s="8"/>
      <c r="I3" s="8"/>
      <c r="J3" s="8"/>
      <c r="K3" s="8"/>
      <c r="L3" s="8"/>
      <c r="M3" s="8"/>
      <c r="N3" s="8"/>
      <c r="O3" s="8"/>
      <c r="P3" s="8"/>
      <c r="Q3" s="8"/>
      <c r="R3" s="8"/>
      <c r="S3" s="9"/>
    </row>
    <row r="4" spans="1:23" ht="15.6" x14ac:dyDescent="0.3">
      <c r="A4" s="7" t="s">
        <v>2</v>
      </c>
      <c r="B4" s="7"/>
      <c r="C4" s="10" t="s">
        <v>3</v>
      </c>
      <c r="E4" s="1"/>
      <c r="F4" s="8"/>
      <c r="G4" s="11"/>
      <c r="H4" s="11"/>
      <c r="I4" s="11"/>
      <c r="J4" s="11"/>
      <c r="K4" s="11"/>
      <c r="L4" s="11"/>
      <c r="M4" s="11"/>
      <c r="N4" s="11"/>
      <c r="O4" s="11"/>
      <c r="P4" s="11"/>
      <c r="Q4" s="11"/>
      <c r="R4" s="11" t="s">
        <v>4</v>
      </c>
      <c r="S4" s="16" t="s">
        <v>84</v>
      </c>
    </row>
    <row r="5" spans="1:23" ht="15.6" x14ac:dyDescent="0.25">
      <c r="A5" s="1" t="s">
        <v>5</v>
      </c>
      <c r="B5" s="1" t="s">
        <v>83</v>
      </c>
      <c r="C5" s="12"/>
      <c r="E5" s="13"/>
      <c r="F5" s="14">
        <v>43466</v>
      </c>
      <c r="G5" s="15">
        <v>43497</v>
      </c>
      <c r="H5" s="14">
        <v>43525</v>
      </c>
      <c r="I5" s="15">
        <v>43556</v>
      </c>
      <c r="J5" s="14">
        <v>43586</v>
      </c>
      <c r="K5" s="15">
        <v>43617</v>
      </c>
      <c r="L5" s="14">
        <v>43647</v>
      </c>
      <c r="M5" s="15">
        <v>43678</v>
      </c>
      <c r="N5" s="14">
        <v>43709</v>
      </c>
      <c r="O5" s="15">
        <v>43739</v>
      </c>
      <c r="P5" s="14">
        <v>43770</v>
      </c>
      <c r="Q5" s="15">
        <v>43800</v>
      </c>
      <c r="R5" s="15" t="s">
        <v>6</v>
      </c>
      <c r="S5" s="16" t="s">
        <v>85</v>
      </c>
    </row>
    <row r="6" spans="1:23" x14ac:dyDescent="0.25">
      <c r="A6" s="1">
        <v>1</v>
      </c>
    </row>
    <row r="7" spans="1:23" ht="15" x14ac:dyDescent="0.4">
      <c r="A7" s="1">
        <v>2</v>
      </c>
      <c r="C7" s="3" t="s">
        <v>7</v>
      </c>
      <c r="D7" s="17" t="s">
        <v>8</v>
      </c>
      <c r="E7" s="18"/>
      <c r="F7" s="19"/>
      <c r="G7" s="19"/>
      <c r="H7" s="19"/>
      <c r="I7" s="19"/>
      <c r="J7" s="19"/>
      <c r="K7" s="19"/>
      <c r="L7" s="19"/>
      <c r="M7" s="19"/>
      <c r="N7" s="19"/>
      <c r="O7" s="19"/>
      <c r="P7" s="19"/>
      <c r="Q7" s="19"/>
      <c r="R7" s="19"/>
      <c r="S7" s="20"/>
      <c r="T7" s="9"/>
      <c r="W7" s="18"/>
    </row>
    <row r="8" spans="1:23" x14ac:dyDescent="0.25">
      <c r="A8" s="1">
        <v>3</v>
      </c>
      <c r="B8" s="1">
        <v>2</v>
      </c>
      <c r="C8" s="21" t="s">
        <v>9</v>
      </c>
      <c r="D8" s="22">
        <v>501</v>
      </c>
      <c r="E8" s="18"/>
      <c r="F8" s="23"/>
      <c r="G8" s="23"/>
      <c r="H8" s="23"/>
      <c r="I8" s="23"/>
      <c r="J8" s="23"/>
      <c r="K8" s="23"/>
      <c r="L8" s="23"/>
      <c r="M8" s="23"/>
      <c r="N8" s="23"/>
      <c r="O8" s="23"/>
      <c r="P8" s="23"/>
      <c r="Q8" s="23"/>
      <c r="R8" s="23">
        <f t="shared" ref="R8:R15" si="0">SUM(F8:Q8)</f>
        <v>0</v>
      </c>
      <c r="S8" s="24"/>
      <c r="T8" s="9"/>
      <c r="U8" s="25"/>
      <c r="W8" s="18"/>
    </row>
    <row r="9" spans="1:23" x14ac:dyDescent="0.25">
      <c r="A9" s="1">
        <v>4</v>
      </c>
      <c r="B9" s="1">
        <v>3</v>
      </c>
      <c r="C9" s="21" t="s">
        <v>10</v>
      </c>
      <c r="D9" s="22">
        <v>547</v>
      </c>
      <c r="E9" s="18"/>
      <c r="F9" s="26"/>
      <c r="G9" s="26"/>
      <c r="H9" s="26"/>
      <c r="I9" s="26"/>
      <c r="J9" s="26"/>
      <c r="K9" s="26"/>
      <c r="L9" s="26"/>
      <c r="M9" s="26"/>
      <c r="N9" s="26"/>
      <c r="O9" s="26"/>
      <c r="P9" s="26"/>
      <c r="Q9" s="26"/>
      <c r="R9" s="26">
        <f t="shared" si="0"/>
        <v>0</v>
      </c>
      <c r="S9" s="24"/>
      <c r="T9" s="9"/>
      <c r="W9" s="18"/>
    </row>
    <row r="10" spans="1:23" s="31" customFormat="1" x14ac:dyDescent="0.25">
      <c r="A10" s="1">
        <v>5</v>
      </c>
      <c r="B10" s="1">
        <v>4</v>
      </c>
      <c r="C10" s="27" t="s">
        <v>11</v>
      </c>
      <c r="D10" s="28">
        <v>555</v>
      </c>
      <c r="E10" s="29"/>
      <c r="F10" s="26"/>
      <c r="G10" s="26"/>
      <c r="H10" s="26"/>
      <c r="I10" s="26"/>
      <c r="J10" s="26"/>
      <c r="K10" s="26"/>
      <c r="L10" s="26"/>
      <c r="M10" s="26"/>
      <c r="N10" s="26"/>
      <c r="O10" s="26"/>
      <c r="P10" s="26"/>
      <c r="Q10" s="26"/>
      <c r="R10" s="26">
        <f t="shared" si="0"/>
        <v>0</v>
      </c>
      <c r="S10" s="24"/>
      <c r="T10" s="30"/>
      <c r="W10" s="29"/>
    </row>
    <row r="11" spans="1:23" x14ac:dyDescent="0.25">
      <c r="A11" s="1">
        <v>6</v>
      </c>
      <c r="B11" s="1">
        <v>5</v>
      </c>
      <c r="C11" s="21" t="s">
        <v>12</v>
      </c>
      <c r="D11" s="28" t="s">
        <v>13</v>
      </c>
      <c r="E11" s="18"/>
      <c r="F11" s="26"/>
      <c r="G11" s="26"/>
      <c r="H11" s="26"/>
      <c r="I11" s="26"/>
      <c r="J11" s="26"/>
      <c r="K11" s="26"/>
      <c r="L11" s="26"/>
      <c r="M11" s="26"/>
      <c r="N11" s="26"/>
      <c r="O11" s="26"/>
      <c r="P11" s="26"/>
      <c r="Q11" s="26"/>
      <c r="R11" s="26">
        <f>SUM(F11:Q11)</f>
        <v>0</v>
      </c>
      <c r="S11" s="24"/>
      <c r="T11" s="9"/>
      <c r="W11" s="18"/>
    </row>
    <row r="12" spans="1:23" x14ac:dyDescent="0.25">
      <c r="A12" s="1">
        <v>7</v>
      </c>
      <c r="B12" s="1">
        <v>6</v>
      </c>
      <c r="C12" s="21" t="s">
        <v>14</v>
      </c>
      <c r="D12" s="28">
        <v>55700003</v>
      </c>
      <c r="E12" s="18"/>
      <c r="F12" s="26"/>
      <c r="G12" s="26"/>
      <c r="H12" s="26"/>
      <c r="I12" s="26"/>
      <c r="J12" s="26"/>
      <c r="K12" s="26"/>
      <c r="L12" s="26"/>
      <c r="M12" s="26"/>
      <c r="N12" s="26"/>
      <c r="O12" s="26"/>
      <c r="P12" s="26"/>
      <c r="Q12" s="26"/>
      <c r="R12" s="26">
        <f>SUM(F12:Q12)</f>
        <v>0</v>
      </c>
      <c r="S12" s="24"/>
      <c r="T12" s="9"/>
      <c r="W12" s="18"/>
    </row>
    <row r="13" spans="1:23" x14ac:dyDescent="0.25">
      <c r="A13" s="1">
        <v>8</v>
      </c>
      <c r="B13" s="1">
        <v>7</v>
      </c>
      <c r="C13" s="21" t="s">
        <v>15</v>
      </c>
      <c r="D13" s="28">
        <v>447</v>
      </c>
      <c r="E13" s="18"/>
      <c r="F13" s="26"/>
      <c r="G13" s="26"/>
      <c r="H13" s="26"/>
      <c r="I13" s="26"/>
      <c r="J13" s="26"/>
      <c r="K13" s="26"/>
      <c r="L13" s="26"/>
      <c r="M13" s="26"/>
      <c r="N13" s="26"/>
      <c r="O13" s="26"/>
      <c r="P13" s="26"/>
      <c r="Q13" s="26"/>
      <c r="R13" s="26">
        <f t="shared" si="0"/>
        <v>0</v>
      </c>
      <c r="S13" s="24"/>
      <c r="T13" s="9"/>
      <c r="W13" s="18"/>
    </row>
    <row r="14" spans="1:23" x14ac:dyDescent="0.25">
      <c r="A14" s="1">
        <v>9</v>
      </c>
      <c r="B14" s="1">
        <v>8</v>
      </c>
      <c r="C14" s="21" t="s">
        <v>16</v>
      </c>
      <c r="D14" s="28">
        <v>565</v>
      </c>
      <c r="E14" s="18"/>
      <c r="F14" s="26"/>
      <c r="G14" s="26"/>
      <c r="H14" s="26"/>
      <c r="I14" s="26"/>
      <c r="J14" s="26"/>
      <c r="K14" s="26"/>
      <c r="L14" s="26"/>
      <c r="M14" s="26"/>
      <c r="N14" s="26"/>
      <c r="O14" s="26"/>
      <c r="P14" s="26"/>
      <c r="Q14" s="26"/>
      <c r="R14" s="26">
        <f t="shared" si="0"/>
        <v>0</v>
      </c>
      <c r="S14" s="24"/>
      <c r="T14" s="9"/>
      <c r="W14" s="18"/>
    </row>
    <row r="15" spans="1:23" s="31" customFormat="1" x14ac:dyDescent="0.25">
      <c r="A15" s="1">
        <v>10</v>
      </c>
      <c r="B15" s="1">
        <v>10</v>
      </c>
      <c r="C15" s="27" t="s">
        <v>17</v>
      </c>
      <c r="D15" s="28">
        <v>40810005</v>
      </c>
      <c r="E15" s="29"/>
      <c r="F15" s="26"/>
      <c r="G15" s="26"/>
      <c r="H15" s="26"/>
      <c r="I15" s="26"/>
      <c r="J15" s="26"/>
      <c r="K15" s="26"/>
      <c r="L15" s="26"/>
      <c r="M15" s="26"/>
      <c r="N15" s="26"/>
      <c r="O15" s="26"/>
      <c r="P15" s="26"/>
      <c r="Q15" s="26"/>
      <c r="R15" s="26">
        <f t="shared" si="0"/>
        <v>0</v>
      </c>
      <c r="S15" s="24"/>
      <c r="T15" s="30"/>
      <c r="W15" s="29"/>
    </row>
    <row r="16" spans="1:23" x14ac:dyDescent="0.25">
      <c r="A16" s="1">
        <v>11</v>
      </c>
      <c r="C16" s="21" t="s">
        <v>18</v>
      </c>
      <c r="D16" s="22"/>
      <c r="E16" s="18"/>
      <c r="F16" s="32">
        <f t="shared" ref="F16:R16" si="1">SUM(F8:F15)</f>
        <v>0</v>
      </c>
      <c r="G16" s="32">
        <f t="shared" si="1"/>
        <v>0</v>
      </c>
      <c r="H16" s="32">
        <f>SUM(H8:H15)</f>
        <v>0</v>
      </c>
      <c r="I16" s="32">
        <f t="shared" si="1"/>
        <v>0</v>
      </c>
      <c r="J16" s="32">
        <f t="shared" si="1"/>
        <v>0</v>
      </c>
      <c r="K16" s="32">
        <f t="shared" si="1"/>
        <v>0</v>
      </c>
      <c r="L16" s="32">
        <f t="shared" si="1"/>
        <v>0</v>
      </c>
      <c r="M16" s="32">
        <f t="shared" si="1"/>
        <v>0</v>
      </c>
      <c r="N16" s="32">
        <f t="shared" si="1"/>
        <v>0</v>
      </c>
      <c r="O16" s="32">
        <f t="shared" si="1"/>
        <v>0</v>
      </c>
      <c r="P16" s="32">
        <f t="shared" si="1"/>
        <v>0</v>
      </c>
      <c r="Q16" s="32">
        <f t="shared" si="1"/>
        <v>0</v>
      </c>
      <c r="R16" s="32">
        <f t="shared" si="1"/>
        <v>0</v>
      </c>
      <c r="S16" s="24"/>
      <c r="T16" s="9"/>
    </row>
    <row r="17" spans="1:20" x14ac:dyDescent="0.25">
      <c r="A17" s="1">
        <v>12</v>
      </c>
      <c r="C17" s="21"/>
      <c r="D17" s="22"/>
      <c r="E17" s="18"/>
      <c r="F17" s="33"/>
      <c r="G17" s="33"/>
      <c r="H17" s="33"/>
      <c r="I17" s="33"/>
      <c r="J17" s="33"/>
      <c r="K17" s="33"/>
      <c r="L17" s="33"/>
      <c r="M17" s="33"/>
      <c r="N17" s="33"/>
      <c r="O17" s="33"/>
      <c r="P17" s="33"/>
      <c r="Q17" s="33"/>
      <c r="R17" s="26"/>
      <c r="S17" s="24"/>
      <c r="T17" s="9"/>
    </row>
    <row r="18" spans="1:20" x14ac:dyDescent="0.25">
      <c r="A18" s="1">
        <v>13</v>
      </c>
      <c r="C18" s="34" t="s">
        <v>19</v>
      </c>
      <c r="D18" s="18"/>
      <c r="E18" s="18"/>
      <c r="F18" s="35"/>
      <c r="G18" s="35"/>
      <c r="H18" s="35"/>
      <c r="I18" s="35"/>
      <c r="J18" s="35"/>
      <c r="K18" s="35"/>
      <c r="L18" s="35"/>
      <c r="M18" s="35"/>
      <c r="N18" s="35"/>
      <c r="O18" s="36"/>
      <c r="P18" s="36"/>
      <c r="Q18" s="36"/>
      <c r="R18" s="36"/>
      <c r="S18" s="24"/>
      <c r="T18" s="9"/>
    </row>
    <row r="19" spans="1:20" x14ac:dyDescent="0.25">
      <c r="A19" s="1">
        <v>14</v>
      </c>
      <c r="B19" s="1">
        <v>9</v>
      </c>
      <c r="C19" s="3" t="s">
        <v>20</v>
      </c>
      <c r="D19" s="37"/>
      <c r="E19" s="37"/>
      <c r="F19" s="38"/>
      <c r="G19" s="38"/>
      <c r="H19" s="38"/>
      <c r="I19" s="38"/>
      <c r="J19" s="38"/>
      <c r="K19" s="38"/>
      <c r="L19" s="38"/>
      <c r="M19" s="38"/>
      <c r="N19" s="38"/>
      <c r="O19" s="38"/>
      <c r="P19" s="38"/>
      <c r="Q19" s="38"/>
      <c r="R19" s="23">
        <f>SUM(F19:Q19)</f>
        <v>0</v>
      </c>
      <c r="S19" s="20"/>
      <c r="T19" s="9"/>
    </row>
    <row r="20" spans="1:20" x14ac:dyDescent="0.25">
      <c r="A20" s="1">
        <v>15</v>
      </c>
      <c r="B20" s="1" t="s">
        <v>21</v>
      </c>
      <c r="C20" s="3" t="s">
        <v>22</v>
      </c>
      <c r="D20" s="37"/>
      <c r="E20" s="37"/>
      <c r="F20" s="38"/>
      <c r="G20" s="38"/>
      <c r="H20" s="38"/>
      <c r="I20" s="38"/>
      <c r="J20" s="38"/>
      <c r="K20" s="38"/>
      <c r="L20" s="38"/>
      <c r="M20" s="38"/>
      <c r="N20" s="38"/>
      <c r="O20" s="38"/>
      <c r="P20" s="38"/>
      <c r="Q20" s="38"/>
      <c r="R20" s="26">
        <f>SUM(F20:Q20)</f>
        <v>0</v>
      </c>
      <c r="S20" s="20"/>
      <c r="T20" s="9"/>
    </row>
    <row r="21" spans="1:20" x14ac:dyDescent="0.25">
      <c r="A21" s="1">
        <v>16</v>
      </c>
      <c r="B21" s="1" t="s">
        <v>21</v>
      </c>
      <c r="C21" s="3" t="s">
        <v>37</v>
      </c>
      <c r="D21" s="37"/>
      <c r="E21" s="37"/>
      <c r="F21" s="38"/>
      <c r="G21" s="38"/>
      <c r="H21" s="38"/>
      <c r="I21" s="38"/>
      <c r="J21" s="38"/>
      <c r="K21" s="38"/>
      <c r="L21" s="38"/>
      <c r="M21" s="38"/>
      <c r="N21" s="38"/>
      <c r="O21" s="38">
        <f>-'SEF 7.01E'!D4/12/2</f>
        <v>-777613.56360477523</v>
      </c>
      <c r="P21" s="38">
        <f t="shared" ref="P21:Q21" si="2">O21</f>
        <v>-777613.56360477523</v>
      </c>
      <c r="Q21" s="38">
        <f t="shared" si="2"/>
        <v>-777613.56360477523</v>
      </c>
      <c r="R21" s="26">
        <f>SUM(F21:Q21)</f>
        <v>-2332840.6908143256</v>
      </c>
      <c r="S21" s="20"/>
      <c r="T21" s="9"/>
    </row>
    <row r="22" spans="1:20" ht="18" customHeight="1" thickBot="1" x14ac:dyDescent="0.3">
      <c r="A22" s="1">
        <v>17</v>
      </c>
      <c r="C22" s="34" t="s">
        <v>23</v>
      </c>
      <c r="D22" s="39"/>
      <c r="E22" s="37"/>
      <c r="F22" s="40">
        <f>F16+F19+F20+F21</f>
        <v>0</v>
      </c>
      <c r="G22" s="40">
        <f t="shared" ref="G22:Q22" si="3">G16+G19+G20+G21</f>
        <v>0</v>
      </c>
      <c r="H22" s="40">
        <f t="shared" si="3"/>
        <v>0</v>
      </c>
      <c r="I22" s="40">
        <f t="shared" si="3"/>
        <v>0</v>
      </c>
      <c r="J22" s="40">
        <f t="shared" si="3"/>
        <v>0</v>
      </c>
      <c r="K22" s="40">
        <f t="shared" si="3"/>
        <v>0</v>
      </c>
      <c r="L22" s="40">
        <f t="shared" si="3"/>
        <v>0</v>
      </c>
      <c r="M22" s="40">
        <f t="shared" si="3"/>
        <v>0</v>
      </c>
      <c r="N22" s="40">
        <f t="shared" si="3"/>
        <v>0</v>
      </c>
      <c r="O22" s="40">
        <f t="shared" si="3"/>
        <v>-777613.56360477523</v>
      </c>
      <c r="P22" s="40">
        <f t="shared" si="3"/>
        <v>-777613.56360477523</v>
      </c>
      <c r="Q22" s="40">
        <f t="shared" si="3"/>
        <v>-777613.56360477523</v>
      </c>
      <c r="R22" s="40">
        <f>R16+R19+R20+R21</f>
        <v>-2332840.6908143256</v>
      </c>
      <c r="S22" s="20"/>
      <c r="T22" s="41"/>
    </row>
    <row r="23" spans="1:20" ht="16.5" customHeight="1" x14ac:dyDescent="0.25">
      <c r="A23" s="1">
        <v>18</v>
      </c>
      <c r="I23" s="31"/>
      <c r="P23" s="42"/>
      <c r="Q23" s="31"/>
      <c r="T23" s="9"/>
    </row>
    <row r="24" spans="1:20" x14ac:dyDescent="0.25">
      <c r="A24" s="1">
        <v>19</v>
      </c>
      <c r="C24" s="43"/>
      <c r="D24" s="37"/>
      <c r="E24" s="37"/>
      <c r="F24" s="44"/>
      <c r="G24" s="45"/>
      <c r="H24" s="44"/>
      <c r="I24" s="46"/>
      <c r="J24" s="44"/>
      <c r="K24" s="44"/>
      <c r="L24" s="44"/>
      <c r="M24" s="44"/>
      <c r="N24" s="44"/>
      <c r="O24" s="44"/>
      <c r="P24" s="44"/>
      <c r="Q24" s="46"/>
      <c r="R24" s="44"/>
      <c r="S24" s="20"/>
      <c r="T24" s="9"/>
    </row>
    <row r="25" spans="1:20" x14ac:dyDescent="0.25">
      <c r="A25" s="1">
        <v>20</v>
      </c>
      <c r="B25" s="1">
        <v>13</v>
      </c>
      <c r="C25" s="47" t="s">
        <v>24</v>
      </c>
      <c r="D25" s="37"/>
      <c r="E25" s="37"/>
      <c r="F25" s="48"/>
      <c r="G25" s="48"/>
      <c r="H25" s="48"/>
      <c r="I25" s="48"/>
      <c r="J25" s="48"/>
      <c r="K25" s="48"/>
      <c r="L25" s="48"/>
      <c r="M25" s="48"/>
      <c r="N25" s="48"/>
      <c r="O25" s="48"/>
      <c r="P25" s="48"/>
      <c r="Q25" s="48"/>
      <c r="R25" s="49"/>
      <c r="S25" s="20"/>
      <c r="T25" s="9"/>
    </row>
    <row r="26" spans="1:20" s="31" customFormat="1" x14ac:dyDescent="0.25">
      <c r="A26" s="1">
        <v>21</v>
      </c>
      <c r="B26" s="1"/>
      <c r="C26" s="50"/>
      <c r="D26" s="51"/>
      <c r="E26" s="51"/>
      <c r="F26" s="48"/>
      <c r="G26" s="48"/>
      <c r="H26" s="48"/>
      <c r="I26" s="48"/>
      <c r="J26" s="48"/>
      <c r="K26" s="52"/>
      <c r="L26" s="52"/>
      <c r="M26" s="48"/>
      <c r="N26" s="48"/>
      <c r="O26" s="48"/>
      <c r="P26" s="48"/>
      <c r="Q26" s="48"/>
      <c r="R26" s="38"/>
      <c r="S26" s="24"/>
      <c r="T26" s="30"/>
    </row>
    <row r="27" spans="1:20" x14ac:dyDescent="0.25">
      <c r="A27" s="1">
        <v>22</v>
      </c>
      <c r="C27" s="9" t="s">
        <v>25</v>
      </c>
      <c r="D27" s="53"/>
      <c r="E27" s="37"/>
      <c r="I27" s="31"/>
      <c r="N27" s="54"/>
      <c r="Q27" s="31"/>
      <c r="R27" s="54"/>
      <c r="S27" s="20"/>
      <c r="T27" s="9"/>
    </row>
    <row r="28" spans="1:20" ht="13.8" x14ac:dyDescent="0.25">
      <c r="A28" s="1">
        <v>23</v>
      </c>
      <c r="B28" s="1">
        <v>14</v>
      </c>
      <c r="C28" s="55" t="s">
        <v>82</v>
      </c>
      <c r="D28" s="53">
        <v>3.3034000000000001E-2</v>
      </c>
      <c r="E28" s="18"/>
      <c r="F28" s="54">
        <f>F25*$D$28</f>
        <v>0</v>
      </c>
      <c r="G28" s="54">
        <f>G25*$D$28</f>
        <v>0</v>
      </c>
      <c r="H28" s="54">
        <f>H25*$D$28</f>
        <v>0</v>
      </c>
      <c r="I28" s="23">
        <f>I25*$D$28</f>
        <v>0</v>
      </c>
      <c r="J28" s="54"/>
      <c r="K28" s="54"/>
      <c r="L28" s="54"/>
      <c r="M28" s="54"/>
      <c r="N28" s="54"/>
      <c r="O28" s="54"/>
      <c r="P28" s="54"/>
      <c r="Q28" s="54"/>
      <c r="R28" s="49">
        <f>SUM(F28:Q28)</f>
        <v>0</v>
      </c>
      <c r="S28" s="20"/>
      <c r="T28" s="41"/>
    </row>
    <row r="29" spans="1:20" ht="13.8" x14ac:dyDescent="0.25">
      <c r="A29" s="1">
        <v>24</v>
      </c>
      <c r="B29" s="1">
        <v>15</v>
      </c>
      <c r="C29" s="56" t="s">
        <v>26</v>
      </c>
      <c r="D29" s="53"/>
      <c r="E29" s="18"/>
      <c r="F29" s="57">
        <f t="shared" ref="F29:R29" si="4">SUM(F28:F28)</f>
        <v>0</v>
      </c>
      <c r="G29" s="57">
        <f t="shared" si="4"/>
        <v>0</v>
      </c>
      <c r="H29" s="57">
        <f t="shared" si="4"/>
        <v>0</v>
      </c>
      <c r="I29" s="58">
        <f t="shared" si="4"/>
        <v>0</v>
      </c>
      <c r="J29" s="57">
        <f t="shared" si="4"/>
        <v>0</v>
      </c>
      <c r="K29" s="57">
        <f t="shared" si="4"/>
        <v>0</v>
      </c>
      <c r="L29" s="57">
        <f t="shared" si="4"/>
        <v>0</v>
      </c>
      <c r="M29" s="57">
        <f t="shared" si="4"/>
        <v>0</v>
      </c>
      <c r="N29" s="57">
        <f t="shared" si="4"/>
        <v>0</v>
      </c>
      <c r="O29" s="57">
        <f t="shared" si="4"/>
        <v>0</v>
      </c>
      <c r="P29" s="57">
        <f t="shared" si="4"/>
        <v>0</v>
      </c>
      <c r="Q29" s="57">
        <f t="shared" si="4"/>
        <v>0</v>
      </c>
      <c r="R29" s="57">
        <f t="shared" si="4"/>
        <v>0</v>
      </c>
      <c r="S29" s="20"/>
      <c r="T29" s="41"/>
    </row>
    <row r="30" spans="1:20" ht="20.25" customHeight="1" x14ac:dyDescent="0.25">
      <c r="A30" s="1">
        <v>25</v>
      </c>
      <c r="C30" s="55"/>
      <c r="D30" s="53"/>
      <c r="E30" s="18"/>
      <c r="F30" s="54"/>
      <c r="G30" s="54"/>
      <c r="H30" s="54"/>
      <c r="I30" s="54"/>
      <c r="J30" s="54"/>
      <c r="K30" s="54"/>
      <c r="L30" s="54"/>
      <c r="M30" s="54"/>
      <c r="N30" s="54"/>
      <c r="O30" s="54"/>
      <c r="P30" s="54"/>
      <c r="Q30" s="54"/>
      <c r="R30" s="59"/>
      <c r="S30" s="20"/>
      <c r="T30" s="9"/>
    </row>
    <row r="31" spans="1:20" ht="17.399999999999999" customHeight="1" thickBot="1" x14ac:dyDescent="0.3">
      <c r="A31" s="1">
        <v>26</v>
      </c>
      <c r="B31" s="1">
        <v>17</v>
      </c>
      <c r="C31" s="60" t="s">
        <v>27</v>
      </c>
      <c r="E31" s="18"/>
      <c r="F31" s="40">
        <f t="shared" ref="F31:R31" si="5">F22-F29</f>
        <v>0</v>
      </c>
      <c r="G31" s="40">
        <f t="shared" si="5"/>
        <v>0</v>
      </c>
      <c r="H31" s="40">
        <f t="shared" si="5"/>
        <v>0</v>
      </c>
      <c r="I31" s="40">
        <f t="shared" si="5"/>
        <v>0</v>
      </c>
      <c r="J31" s="40">
        <f t="shared" si="5"/>
        <v>0</v>
      </c>
      <c r="K31" s="40">
        <f t="shared" si="5"/>
        <v>0</v>
      </c>
      <c r="L31" s="40">
        <f t="shared" si="5"/>
        <v>0</v>
      </c>
      <c r="M31" s="40">
        <f t="shared" si="5"/>
        <v>0</v>
      </c>
      <c r="N31" s="40">
        <f t="shared" si="5"/>
        <v>0</v>
      </c>
      <c r="O31" s="40">
        <f t="shared" si="5"/>
        <v>-777613.56360477523</v>
      </c>
      <c r="P31" s="40">
        <f t="shared" si="5"/>
        <v>-777613.56360477523</v>
      </c>
      <c r="Q31" s="40">
        <f t="shared" si="5"/>
        <v>-777613.56360477523</v>
      </c>
      <c r="R31" s="40">
        <f t="shared" si="5"/>
        <v>-2332840.6908143256</v>
      </c>
      <c r="S31" s="20"/>
      <c r="T31" s="9"/>
    </row>
    <row r="32" spans="1:20" ht="15.75" customHeight="1" x14ac:dyDescent="0.25">
      <c r="A32" s="1">
        <v>27</v>
      </c>
      <c r="C32" s="61" t="s">
        <v>28</v>
      </c>
      <c r="F32" s="62">
        <f t="shared" ref="F32:R32" si="6">+F31</f>
        <v>0</v>
      </c>
      <c r="G32" s="62">
        <f t="shared" si="6"/>
        <v>0</v>
      </c>
      <c r="H32" s="62">
        <f t="shared" si="6"/>
        <v>0</v>
      </c>
      <c r="I32" s="62">
        <f t="shared" si="6"/>
        <v>0</v>
      </c>
      <c r="J32" s="62">
        <f t="shared" si="6"/>
        <v>0</v>
      </c>
      <c r="K32" s="62">
        <f t="shared" si="6"/>
        <v>0</v>
      </c>
      <c r="L32" s="62">
        <f t="shared" si="6"/>
        <v>0</v>
      </c>
      <c r="M32" s="62">
        <f t="shared" si="6"/>
        <v>0</v>
      </c>
      <c r="N32" s="62">
        <f t="shared" si="6"/>
        <v>0</v>
      </c>
      <c r="O32" s="62">
        <f t="shared" si="6"/>
        <v>-777613.56360477523</v>
      </c>
      <c r="P32" s="62">
        <f t="shared" si="6"/>
        <v>-777613.56360477523</v>
      </c>
      <c r="Q32" s="62">
        <f t="shared" si="6"/>
        <v>-777613.56360477523</v>
      </c>
      <c r="R32" s="62">
        <f t="shared" si="6"/>
        <v>-2332840.6908143256</v>
      </c>
      <c r="S32" s="20"/>
      <c r="T32" s="41"/>
    </row>
    <row r="33" spans="1:20" x14ac:dyDescent="0.25">
      <c r="A33" s="1">
        <v>28</v>
      </c>
      <c r="J33" s="62"/>
      <c r="N33" s="18"/>
      <c r="O33" s="18"/>
      <c r="P33" s="18"/>
      <c r="T33" s="9"/>
    </row>
    <row r="34" spans="1:20" ht="13.8" x14ac:dyDescent="0.25">
      <c r="A34" s="1">
        <v>29</v>
      </c>
      <c r="C34" s="30" t="s">
        <v>29</v>
      </c>
      <c r="D34" s="63"/>
      <c r="F34" s="23"/>
      <c r="G34" s="54"/>
      <c r="H34" s="23"/>
      <c r="I34" s="54"/>
      <c r="J34" s="54"/>
      <c r="K34" s="54"/>
      <c r="L34" s="54"/>
      <c r="M34" s="54"/>
      <c r="N34" s="54"/>
      <c r="O34" s="54"/>
      <c r="P34" s="54"/>
      <c r="Q34" s="54"/>
      <c r="R34" s="64"/>
      <c r="S34" s="20"/>
      <c r="T34" s="41"/>
    </row>
    <row r="35" spans="1:20" s="31" customFormat="1" ht="13.8" x14ac:dyDescent="0.25">
      <c r="A35" s="1">
        <v>30</v>
      </c>
      <c r="B35" s="1"/>
      <c r="C35" s="65" t="s">
        <v>30</v>
      </c>
      <c r="D35" s="66">
        <v>3.344E-4</v>
      </c>
      <c r="E35" s="66"/>
      <c r="F35" s="23">
        <f>F32*(1-$D$35)</f>
        <v>0</v>
      </c>
      <c r="G35" s="23">
        <f t="shared" ref="G35:O35" si="7">G32*(1-$D$35)</f>
        <v>0</v>
      </c>
      <c r="H35" s="23">
        <f t="shared" si="7"/>
        <v>0</v>
      </c>
      <c r="I35" s="23">
        <f t="shared" si="7"/>
        <v>0</v>
      </c>
      <c r="J35" s="23">
        <f t="shared" si="7"/>
        <v>0</v>
      </c>
      <c r="K35" s="23">
        <f t="shared" si="7"/>
        <v>0</v>
      </c>
      <c r="L35" s="23">
        <f t="shared" si="7"/>
        <v>0</v>
      </c>
      <c r="M35" s="23">
        <f>M32*(1-$D$35)</f>
        <v>0</v>
      </c>
      <c r="N35" s="23">
        <f>N32*(1-$D$35)</f>
        <v>0</v>
      </c>
      <c r="O35" s="23">
        <f t="shared" si="7"/>
        <v>-777353.52962910582</v>
      </c>
      <c r="P35" s="23">
        <f>P32*(1-$D$35)</f>
        <v>-777353.52962910582</v>
      </c>
      <c r="Q35" s="23">
        <f>Q32*(1-$D$35)</f>
        <v>-777353.52962910582</v>
      </c>
      <c r="R35" s="23">
        <f>SUM(F35:Q35)</f>
        <v>-2332060.5888873176</v>
      </c>
      <c r="S35" s="67"/>
      <c r="T35" s="41"/>
    </row>
    <row r="36" spans="1:20" s="31" customFormat="1" ht="13.8" x14ac:dyDescent="0.25">
      <c r="A36" s="1">
        <v>31</v>
      </c>
      <c r="B36" s="1"/>
      <c r="D36" s="66"/>
      <c r="E36" s="66"/>
      <c r="F36" s="23"/>
      <c r="G36" s="23"/>
      <c r="H36" s="23"/>
      <c r="I36" s="23"/>
      <c r="J36" s="23"/>
      <c r="K36" s="23"/>
      <c r="L36" s="23"/>
      <c r="M36" s="23"/>
      <c r="N36" s="23"/>
      <c r="O36" s="23"/>
      <c r="P36" s="23"/>
      <c r="Q36" s="23"/>
      <c r="R36" s="23"/>
      <c r="S36" s="67"/>
      <c r="T36" s="41"/>
    </row>
    <row r="37" spans="1:20" x14ac:dyDescent="0.25">
      <c r="A37" s="1">
        <v>32</v>
      </c>
      <c r="C37" s="9" t="s">
        <v>31</v>
      </c>
      <c r="D37" s="31"/>
      <c r="E37" s="18"/>
      <c r="F37" s="23">
        <f t="shared" ref="F37:R37" si="8">+F35</f>
        <v>0</v>
      </c>
      <c r="G37" s="23">
        <f t="shared" si="8"/>
        <v>0</v>
      </c>
      <c r="H37" s="23">
        <f t="shared" si="8"/>
        <v>0</v>
      </c>
      <c r="I37" s="54">
        <f t="shared" si="8"/>
        <v>0</v>
      </c>
      <c r="J37" s="54">
        <f t="shared" si="8"/>
        <v>0</v>
      </c>
      <c r="K37" s="54">
        <f t="shared" si="8"/>
        <v>0</v>
      </c>
      <c r="L37" s="54">
        <f t="shared" si="8"/>
        <v>0</v>
      </c>
      <c r="M37" s="54">
        <f t="shared" si="8"/>
        <v>0</v>
      </c>
      <c r="N37" s="54">
        <f t="shared" si="8"/>
        <v>0</v>
      </c>
      <c r="O37" s="54">
        <f t="shared" si="8"/>
        <v>-777353.52962910582</v>
      </c>
      <c r="P37" s="54">
        <f t="shared" si="8"/>
        <v>-777353.52962910582</v>
      </c>
      <c r="Q37" s="54">
        <f t="shared" si="8"/>
        <v>-777353.52962910582</v>
      </c>
      <c r="R37" s="54">
        <f t="shared" si="8"/>
        <v>-2332060.5888873176</v>
      </c>
      <c r="S37" s="68"/>
      <c r="T37" s="9"/>
    </row>
    <row r="38" spans="1:20" x14ac:dyDescent="0.25">
      <c r="A38" s="1">
        <v>33</v>
      </c>
      <c r="C38" s="9" t="s">
        <v>32</v>
      </c>
      <c r="E38" s="18"/>
      <c r="F38" s="23">
        <f t="shared" ref="F38:R38" si="9">-F37</f>
        <v>0</v>
      </c>
      <c r="G38" s="23">
        <f t="shared" si="9"/>
        <v>0</v>
      </c>
      <c r="H38" s="23">
        <f t="shared" si="9"/>
        <v>0</v>
      </c>
      <c r="I38" s="54">
        <f t="shared" si="9"/>
        <v>0</v>
      </c>
      <c r="J38" s="54">
        <f t="shared" si="9"/>
        <v>0</v>
      </c>
      <c r="K38" s="54">
        <f t="shared" si="9"/>
        <v>0</v>
      </c>
      <c r="L38" s="54">
        <f t="shared" si="9"/>
        <v>0</v>
      </c>
      <c r="M38" s="54">
        <f t="shared" si="9"/>
        <v>0</v>
      </c>
      <c r="N38" s="54">
        <f t="shared" si="9"/>
        <v>0</v>
      </c>
      <c r="O38" s="54">
        <f t="shared" si="9"/>
        <v>777353.52962910582</v>
      </c>
      <c r="P38" s="23">
        <f t="shared" si="9"/>
        <v>777353.52962910582</v>
      </c>
      <c r="Q38" s="54">
        <f t="shared" si="9"/>
        <v>777353.52962910582</v>
      </c>
      <c r="R38" s="54">
        <f t="shared" si="9"/>
        <v>2332060.5888873176</v>
      </c>
      <c r="S38" s="68"/>
      <c r="T38" s="9"/>
    </row>
    <row r="39" spans="1:20" x14ac:dyDescent="0.25">
      <c r="A39" s="1">
        <v>34</v>
      </c>
      <c r="C39" s="9"/>
      <c r="E39" s="18"/>
      <c r="F39" s="23"/>
      <c r="G39" s="23"/>
      <c r="H39" s="23"/>
      <c r="I39" s="54"/>
      <c r="J39" s="54"/>
      <c r="K39" s="54"/>
      <c r="L39" s="54"/>
      <c r="M39" s="54"/>
      <c r="N39" s="54"/>
      <c r="O39" s="54"/>
      <c r="P39" s="54"/>
      <c r="Q39" s="54"/>
      <c r="R39" s="54"/>
      <c r="S39" s="68"/>
      <c r="T39" s="9"/>
    </row>
    <row r="40" spans="1:20" ht="13.8" x14ac:dyDescent="0.25">
      <c r="A40" s="1">
        <v>35</v>
      </c>
      <c r="C40" s="9" t="s">
        <v>33</v>
      </c>
      <c r="E40" s="18"/>
      <c r="F40" s="23">
        <f>+F37</f>
        <v>0</v>
      </c>
      <c r="G40" s="23">
        <f t="shared" ref="G40:Q41" si="10">+F40+G37</f>
        <v>0</v>
      </c>
      <c r="H40" s="23">
        <f t="shared" si="10"/>
        <v>0</v>
      </c>
      <c r="I40" s="54">
        <f t="shared" si="10"/>
        <v>0</v>
      </c>
      <c r="J40" s="54">
        <f t="shared" si="10"/>
        <v>0</v>
      </c>
      <c r="K40" s="54">
        <f t="shared" si="10"/>
        <v>0</v>
      </c>
      <c r="L40" s="54">
        <f t="shared" si="10"/>
        <v>0</v>
      </c>
      <c r="M40" s="54">
        <f t="shared" si="10"/>
        <v>0</v>
      </c>
      <c r="N40" s="54">
        <f t="shared" si="10"/>
        <v>0</v>
      </c>
      <c r="O40" s="54">
        <f t="shared" si="10"/>
        <v>-777353.52962910582</v>
      </c>
      <c r="P40" s="54">
        <f t="shared" si="10"/>
        <v>-1554707.0592582116</v>
      </c>
      <c r="Q40" s="54">
        <f t="shared" si="10"/>
        <v>-2332060.5888873176</v>
      </c>
      <c r="R40" s="54">
        <f>+R37</f>
        <v>-2332060.5888873176</v>
      </c>
      <c r="S40" s="68"/>
      <c r="T40" s="41"/>
    </row>
    <row r="41" spans="1:20" x14ac:dyDescent="0.25">
      <c r="A41" s="1">
        <v>36</v>
      </c>
      <c r="C41" s="9" t="s">
        <v>34</v>
      </c>
      <c r="E41" s="18"/>
      <c r="F41" s="23">
        <f>+F38</f>
        <v>0</v>
      </c>
      <c r="G41" s="23">
        <f t="shared" si="10"/>
        <v>0</v>
      </c>
      <c r="H41" s="54">
        <f t="shared" si="10"/>
        <v>0</v>
      </c>
      <c r="I41" s="54">
        <f t="shared" si="10"/>
        <v>0</v>
      </c>
      <c r="J41" s="54">
        <f t="shared" si="10"/>
        <v>0</v>
      </c>
      <c r="K41" s="54">
        <f t="shared" si="10"/>
        <v>0</v>
      </c>
      <c r="L41" s="54">
        <f t="shared" si="10"/>
        <v>0</v>
      </c>
      <c r="M41" s="54">
        <f t="shared" si="10"/>
        <v>0</v>
      </c>
      <c r="N41" s="54">
        <f t="shared" si="10"/>
        <v>0</v>
      </c>
      <c r="O41" s="54">
        <f t="shared" si="10"/>
        <v>777353.52962910582</v>
      </c>
      <c r="P41" s="54">
        <f t="shared" si="10"/>
        <v>1554707.0592582116</v>
      </c>
      <c r="Q41" s="54">
        <f t="shared" si="10"/>
        <v>2332060.5888873176</v>
      </c>
      <c r="R41" s="54">
        <f>+R38</f>
        <v>2332060.5888873176</v>
      </c>
      <c r="S41" s="68"/>
    </row>
    <row r="42" spans="1:20" x14ac:dyDescent="0.25">
      <c r="A42" s="1">
        <v>37</v>
      </c>
      <c r="C42" s="9"/>
      <c r="E42" s="18"/>
      <c r="F42" s="54"/>
      <c r="G42" s="54"/>
      <c r="H42" s="54"/>
      <c r="I42" s="54"/>
      <c r="J42" s="54"/>
      <c r="K42" s="54"/>
      <c r="L42" s="54"/>
      <c r="M42" s="54"/>
      <c r="N42" s="54"/>
      <c r="O42" s="54"/>
      <c r="P42" s="54"/>
      <c r="Q42" s="54"/>
      <c r="R42" s="54"/>
      <c r="S42" s="69"/>
    </row>
    <row r="43" spans="1:20" ht="12.45" customHeight="1" x14ac:dyDescent="0.25">
      <c r="A43" s="1">
        <v>38</v>
      </c>
      <c r="C43" s="70"/>
      <c r="D43" s="70"/>
      <c r="E43" s="70"/>
      <c r="F43" s="70"/>
      <c r="G43" s="70"/>
      <c r="H43" s="70"/>
      <c r="I43" s="70"/>
      <c r="J43" s="54"/>
      <c r="K43" s="54"/>
      <c r="L43" s="54"/>
      <c r="M43" s="54"/>
      <c r="N43" s="54"/>
      <c r="O43" s="54"/>
      <c r="P43" s="54"/>
      <c r="Q43" s="54"/>
      <c r="R43" s="54"/>
      <c r="S43" s="69"/>
    </row>
    <row r="44" spans="1:20" ht="26.55" customHeight="1" x14ac:dyDescent="0.25">
      <c r="A44" s="1">
        <v>39</v>
      </c>
      <c r="C44" s="107" t="s">
        <v>86</v>
      </c>
      <c r="D44" s="107"/>
      <c r="E44" s="107"/>
      <c r="F44" s="107"/>
      <c r="G44" s="107"/>
      <c r="H44" s="107"/>
      <c r="I44" s="107"/>
      <c r="J44" s="107"/>
      <c r="K44" s="107"/>
      <c r="L44" s="107"/>
      <c r="M44" s="107"/>
      <c r="N44" s="107"/>
      <c r="O44" s="107"/>
      <c r="P44" s="107"/>
      <c r="Q44" s="107"/>
      <c r="R44" s="107"/>
      <c r="S44" s="105"/>
    </row>
    <row r="45" spans="1:20" x14ac:dyDescent="0.25">
      <c r="E45" s="37"/>
      <c r="F45" s="54"/>
      <c r="G45" s="54"/>
      <c r="H45" s="54"/>
      <c r="I45" s="54"/>
      <c r="J45" s="54"/>
      <c r="K45" s="54"/>
      <c r="L45" s="54"/>
      <c r="M45" s="54"/>
      <c r="N45" s="54"/>
      <c r="O45" s="54"/>
      <c r="P45" s="54"/>
      <c r="Q45" s="54"/>
      <c r="R45" s="54"/>
    </row>
    <row r="46" spans="1:20" ht="29.25" hidden="1" customHeight="1" x14ac:dyDescent="0.25">
      <c r="C46" s="106" t="s">
        <v>35</v>
      </c>
      <c r="D46" s="106"/>
      <c r="E46" s="106"/>
      <c r="F46" s="106"/>
      <c r="G46" s="106"/>
      <c r="H46" s="106"/>
      <c r="I46" s="106"/>
      <c r="J46" s="31"/>
      <c r="K46" s="31"/>
      <c r="L46" s="31"/>
      <c r="M46" s="31"/>
      <c r="N46" s="31"/>
      <c r="Q46" s="71"/>
    </row>
    <row r="47" spans="1:20" ht="17.399999999999999" x14ac:dyDescent="0.3">
      <c r="F47" s="6"/>
      <c r="G47" s="62"/>
      <c r="Q47" s="62"/>
    </row>
    <row r="48" spans="1:20" ht="25.2" x14ac:dyDescent="0.45">
      <c r="A48" s="3"/>
      <c r="B48" s="3"/>
      <c r="I48" s="62"/>
      <c r="N48" s="72"/>
      <c r="O48" s="72"/>
      <c r="P48" s="72"/>
      <c r="Q48" s="73"/>
    </row>
    <row r="49" spans="1:17" x14ac:dyDescent="0.25">
      <c r="A49" s="3"/>
      <c r="B49" s="3"/>
      <c r="I49" s="62"/>
      <c r="Q49" s="62"/>
    </row>
    <row r="50" spans="1:17" x14ac:dyDescent="0.25">
      <c r="A50" s="3"/>
      <c r="B50" s="3"/>
      <c r="G50" s="74"/>
      <c r="Q50" s="74"/>
    </row>
    <row r="51" spans="1:17" x14ac:dyDescent="0.25">
      <c r="A51" s="3"/>
      <c r="B51" s="3"/>
      <c r="G51" s="74"/>
      <c r="H51" s="62"/>
    </row>
    <row r="52" spans="1:17" x14ac:dyDescent="0.25">
      <c r="A52" s="3"/>
      <c r="B52" s="3"/>
      <c r="F52" s="62"/>
    </row>
    <row r="53" spans="1:17" x14ac:dyDescent="0.25">
      <c r="A53" s="3"/>
      <c r="B53" s="3"/>
      <c r="K53" s="75"/>
    </row>
    <row r="54" spans="1:17" x14ac:dyDescent="0.25">
      <c r="A54" s="3"/>
      <c r="B54" s="3"/>
      <c r="K54" s="75"/>
    </row>
    <row r="55" spans="1:17" x14ac:dyDescent="0.25">
      <c r="A55" s="3"/>
      <c r="B55" s="3"/>
      <c r="K55" s="75"/>
    </row>
    <row r="56" spans="1:17" x14ac:dyDescent="0.25">
      <c r="A56" s="3"/>
      <c r="B56" s="3"/>
      <c r="K56" s="75"/>
    </row>
    <row r="57" spans="1:17" x14ac:dyDescent="0.25">
      <c r="A57" s="3"/>
      <c r="B57" s="3"/>
    </row>
    <row r="58" spans="1:17" x14ac:dyDescent="0.25">
      <c r="A58" s="3"/>
      <c r="B58" s="3"/>
      <c r="K58" s="76"/>
    </row>
    <row r="59" spans="1:17" x14ac:dyDescent="0.25">
      <c r="A59" s="3"/>
      <c r="B59" s="3"/>
    </row>
    <row r="60" spans="1:17" x14ac:dyDescent="0.25">
      <c r="A60" s="3"/>
      <c r="B60" s="3"/>
    </row>
    <row r="61" spans="1:17" x14ac:dyDescent="0.25">
      <c r="A61" s="3"/>
      <c r="B61" s="3"/>
    </row>
    <row r="62" spans="1:17" x14ac:dyDescent="0.25">
      <c r="A62" s="3"/>
      <c r="B62" s="3"/>
    </row>
    <row r="63" spans="1:17" x14ac:dyDescent="0.25">
      <c r="A63" s="3"/>
      <c r="B63" s="3"/>
    </row>
    <row r="64" spans="1:17"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77"/>
      <c r="B69" s="77"/>
    </row>
    <row r="70" spans="1:2" x14ac:dyDescent="0.25">
      <c r="A70" s="77"/>
      <c r="B70" s="77"/>
    </row>
    <row r="71" spans="1:2" x14ac:dyDescent="0.25">
      <c r="A71" s="77"/>
      <c r="B71" s="77"/>
    </row>
    <row r="72" spans="1:2" x14ac:dyDescent="0.25">
      <c r="A72" s="77"/>
      <c r="B72" s="77"/>
    </row>
    <row r="73" spans="1:2" x14ac:dyDescent="0.25">
      <c r="A73" s="77"/>
      <c r="B73" s="77"/>
    </row>
    <row r="74" spans="1:2" x14ac:dyDescent="0.25">
      <c r="A74" s="77"/>
      <c r="B74" s="77"/>
    </row>
    <row r="75" spans="1:2" x14ac:dyDescent="0.25">
      <c r="A75" s="77"/>
      <c r="B75" s="77"/>
    </row>
    <row r="76" spans="1:2" x14ac:dyDescent="0.25">
      <c r="A76" s="77"/>
      <c r="B76" s="77"/>
    </row>
    <row r="77" spans="1:2" x14ac:dyDescent="0.25">
      <c r="A77" s="77"/>
      <c r="B77" s="77"/>
    </row>
    <row r="78" spans="1:2" x14ac:dyDescent="0.25">
      <c r="A78" s="77"/>
      <c r="B78" s="77"/>
    </row>
    <row r="79" spans="1:2" x14ac:dyDescent="0.25">
      <c r="A79" s="77"/>
      <c r="B79" s="77"/>
    </row>
    <row r="80" spans="1:2" x14ac:dyDescent="0.25">
      <c r="A80" s="77"/>
      <c r="B80" s="77"/>
    </row>
    <row r="81" spans="1:2" x14ac:dyDescent="0.25">
      <c r="A81" s="77"/>
      <c r="B81" s="77"/>
    </row>
    <row r="82" spans="1:2" x14ac:dyDescent="0.25">
      <c r="A82" s="77"/>
      <c r="B82" s="77"/>
    </row>
    <row r="83" spans="1:2" x14ac:dyDescent="0.25">
      <c r="A83" s="77"/>
      <c r="B83" s="77"/>
    </row>
    <row r="84" spans="1:2" x14ac:dyDescent="0.25">
      <c r="A84" s="77"/>
      <c r="B84" s="77"/>
    </row>
    <row r="85" spans="1:2" x14ac:dyDescent="0.25">
      <c r="A85" s="77"/>
      <c r="B85" s="77"/>
    </row>
    <row r="86" spans="1:2" x14ac:dyDescent="0.25">
      <c r="A86" s="77"/>
      <c r="B86" s="77"/>
    </row>
    <row r="87" spans="1:2" x14ac:dyDescent="0.25">
      <c r="A87" s="77"/>
      <c r="B87" s="77"/>
    </row>
    <row r="88" spans="1:2" x14ac:dyDescent="0.25">
      <c r="A88" s="77"/>
      <c r="B88" s="77"/>
    </row>
    <row r="89" spans="1:2" x14ac:dyDescent="0.25">
      <c r="A89" s="77"/>
      <c r="B89" s="77"/>
    </row>
    <row r="90" spans="1:2" x14ac:dyDescent="0.25">
      <c r="A90" s="77"/>
      <c r="B90" s="77"/>
    </row>
    <row r="91" spans="1:2" x14ac:dyDescent="0.25">
      <c r="A91" s="77"/>
      <c r="B91" s="77"/>
    </row>
    <row r="92" spans="1:2" x14ac:dyDescent="0.25">
      <c r="A92" s="77"/>
      <c r="B92" s="77"/>
    </row>
    <row r="93" spans="1:2" x14ac:dyDescent="0.25">
      <c r="A93" s="77"/>
      <c r="B93" s="77"/>
    </row>
    <row r="94" spans="1:2" x14ac:dyDescent="0.25">
      <c r="A94" s="77"/>
      <c r="B94" s="77"/>
    </row>
    <row r="95" spans="1:2" x14ac:dyDescent="0.25">
      <c r="A95" s="77"/>
      <c r="B95" s="77"/>
    </row>
    <row r="96" spans="1:2" x14ac:dyDescent="0.25">
      <c r="A96" s="77"/>
      <c r="B96" s="77"/>
    </row>
    <row r="97" spans="1:2" x14ac:dyDescent="0.25">
      <c r="A97" s="77"/>
      <c r="B97" s="77"/>
    </row>
    <row r="98" spans="1:2" x14ac:dyDescent="0.25">
      <c r="A98" s="77"/>
      <c r="B98" s="77"/>
    </row>
    <row r="99" spans="1:2" x14ac:dyDescent="0.25">
      <c r="A99" s="77"/>
      <c r="B99" s="77"/>
    </row>
    <row r="100" spans="1:2" x14ac:dyDescent="0.25">
      <c r="A100" s="77"/>
      <c r="B100" s="77"/>
    </row>
    <row r="101" spans="1:2" x14ac:dyDescent="0.25">
      <c r="A101" s="77"/>
      <c r="B101" s="77"/>
    </row>
    <row r="102" spans="1:2" x14ac:dyDescent="0.25">
      <c r="A102" s="77"/>
      <c r="B102" s="77"/>
    </row>
    <row r="103" spans="1:2" x14ac:dyDescent="0.25">
      <c r="A103" s="77"/>
      <c r="B103" s="77"/>
    </row>
    <row r="104" spans="1:2" x14ac:dyDescent="0.25">
      <c r="A104" s="77"/>
      <c r="B104" s="77"/>
    </row>
    <row r="105" spans="1:2" x14ac:dyDescent="0.25">
      <c r="A105" s="77"/>
      <c r="B105" s="77"/>
    </row>
    <row r="106" spans="1:2" x14ac:dyDescent="0.25">
      <c r="A106" s="77"/>
      <c r="B106" s="77"/>
    </row>
    <row r="107" spans="1:2" x14ac:dyDescent="0.25">
      <c r="A107" s="77"/>
      <c r="B107" s="77"/>
    </row>
    <row r="108" spans="1:2" x14ac:dyDescent="0.25">
      <c r="A108" s="77"/>
      <c r="B108" s="77"/>
    </row>
    <row r="109" spans="1:2" x14ac:dyDescent="0.25">
      <c r="A109" s="77"/>
      <c r="B109" s="77"/>
    </row>
    <row r="110" spans="1:2" x14ac:dyDescent="0.25">
      <c r="A110" s="77"/>
      <c r="B110" s="77"/>
    </row>
    <row r="111" spans="1:2" x14ac:dyDescent="0.25">
      <c r="A111" s="77"/>
      <c r="B111" s="77"/>
    </row>
    <row r="112" spans="1:2" x14ac:dyDescent="0.25">
      <c r="A112" s="77"/>
      <c r="B112" s="77"/>
    </row>
    <row r="113" spans="1:2" x14ac:dyDescent="0.25">
      <c r="A113" s="77"/>
      <c r="B113" s="77"/>
    </row>
    <row r="114" spans="1:2" x14ac:dyDescent="0.25">
      <c r="A114" s="77"/>
      <c r="B114" s="77"/>
    </row>
    <row r="115" spans="1:2" x14ac:dyDescent="0.25">
      <c r="A115" s="77"/>
      <c r="B115" s="77"/>
    </row>
    <row r="116" spans="1:2" x14ac:dyDescent="0.25">
      <c r="A116" s="77"/>
      <c r="B116" s="77"/>
    </row>
    <row r="117" spans="1:2" x14ac:dyDescent="0.25">
      <c r="A117" s="77"/>
      <c r="B117" s="77"/>
    </row>
    <row r="118" spans="1:2" x14ac:dyDescent="0.25">
      <c r="A118" s="77"/>
      <c r="B118" s="77"/>
    </row>
    <row r="119" spans="1:2" x14ac:dyDescent="0.25">
      <c r="A119" s="77"/>
      <c r="B119" s="77"/>
    </row>
    <row r="120" spans="1:2" x14ac:dyDescent="0.25">
      <c r="A120" s="77"/>
      <c r="B120" s="77"/>
    </row>
    <row r="121" spans="1:2" x14ac:dyDescent="0.25">
      <c r="A121" s="77"/>
      <c r="B121" s="77"/>
    </row>
    <row r="122" spans="1:2" x14ac:dyDescent="0.25">
      <c r="A122" s="77"/>
      <c r="B122" s="77"/>
    </row>
    <row r="123" spans="1:2" x14ac:dyDescent="0.25">
      <c r="A123" s="77"/>
      <c r="B123" s="77"/>
    </row>
    <row r="124" spans="1:2" x14ac:dyDescent="0.25">
      <c r="A124" s="77"/>
      <c r="B124" s="77"/>
    </row>
    <row r="125" spans="1:2" x14ac:dyDescent="0.25">
      <c r="A125" s="77"/>
      <c r="B125" s="77"/>
    </row>
    <row r="126" spans="1:2" x14ac:dyDescent="0.25">
      <c r="A126" s="77"/>
      <c r="B126" s="77"/>
    </row>
    <row r="127" spans="1:2" x14ac:dyDescent="0.25">
      <c r="A127" s="77"/>
      <c r="B127" s="77"/>
    </row>
    <row r="128" spans="1:2" x14ac:dyDescent="0.25">
      <c r="A128" s="77"/>
      <c r="B128" s="77"/>
    </row>
    <row r="129" spans="1:2" x14ac:dyDescent="0.25">
      <c r="A129" s="77"/>
      <c r="B129" s="77"/>
    </row>
    <row r="130" spans="1:2" x14ac:dyDescent="0.25">
      <c r="A130" s="77"/>
      <c r="B130" s="77"/>
    </row>
    <row r="131" spans="1:2" x14ac:dyDescent="0.25">
      <c r="A131" s="77"/>
      <c r="B131" s="77"/>
    </row>
    <row r="132" spans="1:2" x14ac:dyDescent="0.25">
      <c r="A132" s="77"/>
      <c r="B132" s="77"/>
    </row>
    <row r="133" spans="1:2" x14ac:dyDescent="0.25">
      <c r="A133" s="77"/>
      <c r="B133" s="77"/>
    </row>
    <row r="134" spans="1:2" x14ac:dyDescent="0.25">
      <c r="A134" s="77"/>
      <c r="B134" s="77"/>
    </row>
    <row r="135" spans="1:2" x14ac:dyDescent="0.25">
      <c r="A135" s="77"/>
      <c r="B135" s="77"/>
    </row>
    <row r="136" spans="1:2" x14ac:dyDescent="0.25">
      <c r="A136" s="77"/>
      <c r="B136" s="77"/>
    </row>
    <row r="137" spans="1:2" x14ac:dyDescent="0.25">
      <c r="A137" s="77"/>
      <c r="B137" s="77"/>
    </row>
    <row r="138" spans="1:2" x14ac:dyDescent="0.25">
      <c r="A138" s="77"/>
      <c r="B138" s="77"/>
    </row>
    <row r="139" spans="1:2" x14ac:dyDescent="0.25">
      <c r="A139" s="77"/>
      <c r="B139" s="77"/>
    </row>
    <row r="140" spans="1:2" x14ac:dyDescent="0.25">
      <c r="A140" s="77"/>
      <c r="B140" s="77"/>
    </row>
    <row r="141" spans="1:2" x14ac:dyDescent="0.25">
      <c r="A141" s="77"/>
      <c r="B141" s="77"/>
    </row>
    <row r="142" spans="1:2" x14ac:dyDescent="0.25">
      <c r="A142" s="77"/>
      <c r="B142" s="77"/>
    </row>
    <row r="143" spans="1:2" x14ac:dyDescent="0.25">
      <c r="A143" s="77"/>
      <c r="B143" s="77"/>
    </row>
    <row r="144" spans="1:2" x14ac:dyDescent="0.25">
      <c r="A144" s="77"/>
      <c r="B144" s="77"/>
    </row>
    <row r="145" spans="1:2" x14ac:dyDescent="0.25">
      <c r="A145" s="77"/>
      <c r="B145" s="77"/>
    </row>
    <row r="146" spans="1:2" x14ac:dyDescent="0.25">
      <c r="A146" s="77"/>
      <c r="B146" s="77"/>
    </row>
    <row r="147" spans="1:2" x14ac:dyDescent="0.25">
      <c r="A147" s="77"/>
      <c r="B147" s="77"/>
    </row>
    <row r="148" spans="1:2" x14ac:dyDescent="0.25">
      <c r="A148" s="77"/>
      <c r="B148" s="77"/>
    </row>
    <row r="149" spans="1:2" x14ac:dyDescent="0.25">
      <c r="A149" s="77"/>
      <c r="B149" s="77"/>
    </row>
    <row r="150" spans="1:2" x14ac:dyDescent="0.25">
      <c r="A150" s="77"/>
      <c r="B150" s="77"/>
    </row>
    <row r="151" spans="1:2" x14ac:dyDescent="0.25">
      <c r="A151" s="77"/>
      <c r="B151" s="77"/>
    </row>
    <row r="152" spans="1:2" x14ac:dyDescent="0.25">
      <c r="A152" s="77"/>
      <c r="B152" s="77"/>
    </row>
    <row r="153" spans="1:2" x14ac:dyDescent="0.25">
      <c r="A153" s="77"/>
      <c r="B153" s="77"/>
    </row>
    <row r="154" spans="1:2" x14ac:dyDescent="0.25">
      <c r="A154" s="77"/>
      <c r="B154" s="77"/>
    </row>
    <row r="155" spans="1:2" x14ac:dyDescent="0.25">
      <c r="A155" s="77"/>
      <c r="B155" s="77"/>
    </row>
    <row r="156" spans="1:2" x14ac:dyDescent="0.25">
      <c r="A156" s="77"/>
      <c r="B156" s="77"/>
    </row>
    <row r="157" spans="1:2" x14ac:dyDescent="0.25">
      <c r="A157" s="77"/>
      <c r="B157" s="77"/>
    </row>
    <row r="158" spans="1:2" x14ac:dyDescent="0.25">
      <c r="A158" s="77"/>
      <c r="B158" s="77"/>
    </row>
    <row r="159" spans="1:2" x14ac:dyDescent="0.25">
      <c r="A159" s="77"/>
      <c r="B159" s="77"/>
    </row>
    <row r="160" spans="1:2" x14ac:dyDescent="0.25">
      <c r="A160" s="77"/>
      <c r="B160" s="77"/>
    </row>
    <row r="161" spans="1:2" x14ac:dyDescent="0.25">
      <c r="A161" s="77"/>
      <c r="B161" s="77"/>
    </row>
    <row r="162" spans="1:2" x14ac:dyDescent="0.25">
      <c r="A162" s="77"/>
      <c r="B162" s="77"/>
    </row>
    <row r="163" spans="1:2" x14ac:dyDescent="0.25">
      <c r="A163" s="77"/>
      <c r="B163" s="77"/>
    </row>
    <row r="164" spans="1:2" x14ac:dyDescent="0.25">
      <c r="A164" s="77"/>
      <c r="B164" s="77"/>
    </row>
    <row r="165" spans="1:2" x14ac:dyDescent="0.25">
      <c r="A165" s="77"/>
      <c r="B165" s="77"/>
    </row>
    <row r="166" spans="1:2" x14ac:dyDescent="0.25">
      <c r="A166" s="77"/>
      <c r="B166" s="77"/>
    </row>
    <row r="167" spans="1:2" x14ac:dyDescent="0.25">
      <c r="A167" s="77"/>
      <c r="B167" s="77"/>
    </row>
    <row r="168" spans="1:2" x14ac:dyDescent="0.25">
      <c r="A168" s="77"/>
      <c r="B168" s="77"/>
    </row>
    <row r="169" spans="1:2" x14ac:dyDescent="0.25">
      <c r="A169" s="77"/>
      <c r="B169" s="77"/>
    </row>
    <row r="170" spans="1:2" x14ac:dyDescent="0.25">
      <c r="A170" s="77"/>
      <c r="B170" s="77"/>
    </row>
    <row r="171" spans="1:2" x14ac:dyDescent="0.25">
      <c r="A171" s="77"/>
      <c r="B171" s="77"/>
    </row>
    <row r="172" spans="1:2" x14ac:dyDescent="0.25">
      <c r="A172" s="77"/>
      <c r="B172" s="77"/>
    </row>
    <row r="173" spans="1:2" x14ac:dyDescent="0.25">
      <c r="A173" s="77"/>
      <c r="B173" s="77"/>
    </row>
    <row r="174" spans="1:2" x14ac:dyDescent="0.25">
      <c r="A174" s="77"/>
      <c r="B174" s="77"/>
    </row>
    <row r="175" spans="1:2" x14ac:dyDescent="0.25">
      <c r="A175" s="77"/>
      <c r="B175" s="77"/>
    </row>
    <row r="176" spans="1:2" x14ac:dyDescent="0.25">
      <c r="A176" s="77"/>
      <c r="B176" s="77"/>
    </row>
    <row r="177" spans="1:2" x14ac:dyDescent="0.25">
      <c r="A177" s="77"/>
      <c r="B177" s="77"/>
    </row>
    <row r="178" spans="1:2" x14ac:dyDescent="0.25">
      <c r="A178" s="77"/>
      <c r="B178" s="77"/>
    </row>
    <row r="179" spans="1:2" x14ac:dyDescent="0.25">
      <c r="A179" s="77"/>
      <c r="B179" s="77"/>
    </row>
    <row r="180" spans="1:2" x14ac:dyDescent="0.25">
      <c r="A180" s="77"/>
      <c r="B180" s="77"/>
    </row>
    <row r="181" spans="1:2" x14ac:dyDescent="0.25">
      <c r="A181" s="77"/>
      <c r="B181" s="77"/>
    </row>
    <row r="182" spans="1:2" x14ac:dyDescent="0.25">
      <c r="A182" s="77"/>
      <c r="B182" s="77"/>
    </row>
    <row r="183" spans="1:2" x14ac:dyDescent="0.25">
      <c r="A183" s="77"/>
      <c r="B183" s="77"/>
    </row>
    <row r="184" spans="1:2" x14ac:dyDescent="0.25">
      <c r="A184" s="77"/>
      <c r="B184" s="77"/>
    </row>
    <row r="185" spans="1:2" x14ac:dyDescent="0.25">
      <c r="A185" s="77"/>
      <c r="B185" s="77"/>
    </row>
    <row r="186" spans="1:2" x14ac:dyDescent="0.25">
      <c r="A186" s="77"/>
      <c r="B186" s="77"/>
    </row>
    <row r="187" spans="1:2" x14ac:dyDescent="0.25">
      <c r="A187" s="77"/>
      <c r="B187" s="77"/>
    </row>
    <row r="188" spans="1:2" x14ac:dyDescent="0.25">
      <c r="A188" s="77"/>
      <c r="B188" s="77"/>
    </row>
    <row r="189" spans="1:2" x14ac:dyDescent="0.25">
      <c r="A189" s="77"/>
      <c r="B189" s="77"/>
    </row>
    <row r="190" spans="1:2" x14ac:dyDescent="0.25">
      <c r="A190" s="77"/>
      <c r="B190" s="77"/>
    </row>
    <row r="191" spans="1:2" x14ac:dyDescent="0.25">
      <c r="A191" s="77"/>
      <c r="B191" s="77"/>
    </row>
    <row r="192" spans="1:2" x14ac:dyDescent="0.25">
      <c r="A192" s="77"/>
      <c r="B192" s="77"/>
    </row>
    <row r="193" spans="1:2" x14ac:dyDescent="0.25">
      <c r="A193" s="77"/>
      <c r="B193" s="77"/>
    </row>
    <row r="194" spans="1:2" x14ac:dyDescent="0.25">
      <c r="A194" s="77"/>
      <c r="B194" s="77"/>
    </row>
    <row r="195" spans="1:2" x14ac:dyDescent="0.25">
      <c r="A195" s="77"/>
      <c r="B195" s="77"/>
    </row>
    <row r="196" spans="1:2" x14ac:dyDescent="0.25">
      <c r="A196" s="77"/>
      <c r="B196" s="77"/>
    </row>
    <row r="197" spans="1:2" x14ac:dyDescent="0.25">
      <c r="A197" s="77"/>
      <c r="B197" s="77"/>
    </row>
    <row r="198" spans="1:2" x14ac:dyDescent="0.25">
      <c r="A198" s="77"/>
      <c r="B198" s="77"/>
    </row>
    <row r="199" spans="1:2" x14ac:dyDescent="0.25">
      <c r="A199" s="77"/>
      <c r="B199" s="77"/>
    </row>
    <row r="200" spans="1:2" x14ac:dyDescent="0.25">
      <c r="A200" s="77"/>
      <c r="B200" s="77"/>
    </row>
    <row r="201" spans="1:2" x14ac:dyDescent="0.25">
      <c r="A201" s="77"/>
      <c r="B201" s="77"/>
    </row>
    <row r="202" spans="1:2" x14ac:dyDescent="0.25">
      <c r="A202" s="77"/>
      <c r="B202" s="77"/>
    </row>
    <row r="203" spans="1:2" x14ac:dyDescent="0.25">
      <c r="A203" s="77"/>
      <c r="B203" s="77"/>
    </row>
    <row r="204" spans="1:2" x14ac:dyDescent="0.25">
      <c r="A204" s="77"/>
      <c r="B204" s="77"/>
    </row>
    <row r="205" spans="1:2" x14ac:dyDescent="0.25">
      <c r="A205" s="77"/>
      <c r="B205" s="77"/>
    </row>
    <row r="206" spans="1:2" x14ac:dyDescent="0.25">
      <c r="A206" s="77"/>
      <c r="B206" s="77"/>
    </row>
    <row r="207" spans="1:2" x14ac:dyDescent="0.25">
      <c r="A207" s="77"/>
      <c r="B207" s="77"/>
    </row>
    <row r="208" spans="1:2" x14ac:dyDescent="0.25">
      <c r="A208" s="77"/>
      <c r="B208" s="77"/>
    </row>
    <row r="209" spans="1:2" x14ac:dyDescent="0.25">
      <c r="A209" s="77"/>
      <c r="B209" s="77"/>
    </row>
    <row r="210" spans="1:2" x14ac:dyDescent="0.25">
      <c r="A210" s="77"/>
      <c r="B210" s="77"/>
    </row>
    <row r="211" spans="1:2" x14ac:dyDescent="0.25">
      <c r="A211" s="77"/>
      <c r="B211" s="77"/>
    </row>
    <row r="212" spans="1:2" x14ac:dyDescent="0.25">
      <c r="A212" s="77"/>
      <c r="B212" s="77"/>
    </row>
    <row r="213" spans="1:2" x14ac:dyDescent="0.25">
      <c r="A213" s="77"/>
      <c r="B213" s="77"/>
    </row>
    <row r="214" spans="1:2" x14ac:dyDescent="0.25">
      <c r="A214" s="77"/>
      <c r="B214" s="77"/>
    </row>
    <row r="215" spans="1:2" x14ac:dyDescent="0.25">
      <c r="A215" s="77"/>
      <c r="B215" s="77"/>
    </row>
    <row r="216" spans="1:2" x14ac:dyDescent="0.25">
      <c r="A216" s="77"/>
      <c r="B216" s="77"/>
    </row>
    <row r="217" spans="1:2" x14ac:dyDescent="0.25">
      <c r="A217" s="77"/>
      <c r="B217" s="77"/>
    </row>
    <row r="218" spans="1:2" x14ac:dyDescent="0.25">
      <c r="A218" s="77"/>
      <c r="B218" s="77"/>
    </row>
    <row r="219" spans="1:2" x14ac:dyDescent="0.25">
      <c r="A219" s="77"/>
      <c r="B219" s="77"/>
    </row>
    <row r="220" spans="1:2" x14ac:dyDescent="0.25">
      <c r="A220" s="77"/>
      <c r="B220" s="77"/>
    </row>
    <row r="221" spans="1:2" x14ac:dyDescent="0.25">
      <c r="A221" s="77"/>
      <c r="B221" s="77"/>
    </row>
    <row r="222" spans="1:2" x14ac:dyDescent="0.25">
      <c r="A222" s="77"/>
      <c r="B222" s="77"/>
    </row>
    <row r="223" spans="1:2" x14ac:dyDescent="0.25">
      <c r="A223" s="77"/>
      <c r="B223" s="77"/>
    </row>
    <row r="224" spans="1:2" x14ac:dyDescent="0.25">
      <c r="A224" s="77"/>
      <c r="B224" s="77"/>
    </row>
    <row r="225" spans="1:2" x14ac:dyDescent="0.25">
      <c r="A225" s="77"/>
      <c r="B225" s="77"/>
    </row>
    <row r="226" spans="1:2" x14ac:dyDescent="0.25">
      <c r="A226" s="77"/>
      <c r="B226" s="77"/>
    </row>
    <row r="227" spans="1:2" x14ac:dyDescent="0.25">
      <c r="A227" s="77"/>
      <c r="B227" s="77"/>
    </row>
    <row r="228" spans="1:2" x14ac:dyDescent="0.25">
      <c r="A228" s="77"/>
      <c r="B228" s="77"/>
    </row>
    <row r="229" spans="1:2" x14ac:dyDescent="0.25">
      <c r="A229" s="77"/>
      <c r="B229" s="77"/>
    </row>
    <row r="230" spans="1:2" x14ac:dyDescent="0.25">
      <c r="A230" s="77"/>
      <c r="B230" s="77"/>
    </row>
    <row r="231" spans="1:2" x14ac:dyDescent="0.25">
      <c r="A231" s="77"/>
      <c r="B231" s="77"/>
    </row>
    <row r="232" spans="1:2" x14ac:dyDescent="0.25">
      <c r="A232" s="77"/>
      <c r="B232" s="77"/>
    </row>
    <row r="233" spans="1:2" x14ac:dyDescent="0.25">
      <c r="A233" s="77"/>
      <c r="B233" s="77"/>
    </row>
    <row r="234" spans="1:2" x14ac:dyDescent="0.25">
      <c r="A234" s="77"/>
      <c r="B234" s="77"/>
    </row>
    <row r="235" spans="1:2" x14ac:dyDescent="0.25">
      <c r="A235" s="77"/>
      <c r="B235" s="77"/>
    </row>
    <row r="236" spans="1:2" x14ac:dyDescent="0.25">
      <c r="A236" s="77"/>
      <c r="B236" s="77"/>
    </row>
    <row r="237" spans="1:2" x14ac:dyDescent="0.25">
      <c r="A237" s="77"/>
      <c r="B237" s="77"/>
    </row>
    <row r="238" spans="1:2" x14ac:dyDescent="0.25">
      <c r="A238" s="77"/>
      <c r="B238" s="77"/>
    </row>
    <row r="239" spans="1:2" x14ac:dyDescent="0.25">
      <c r="A239" s="77"/>
      <c r="B239" s="77"/>
    </row>
    <row r="240" spans="1:2" x14ac:dyDescent="0.25">
      <c r="A240" s="77"/>
      <c r="B240" s="77"/>
    </row>
    <row r="241" spans="1:2" x14ac:dyDescent="0.25">
      <c r="A241" s="77"/>
      <c r="B241" s="77"/>
    </row>
    <row r="242" spans="1:2" x14ac:dyDescent="0.25">
      <c r="A242" s="77"/>
      <c r="B242" s="77"/>
    </row>
    <row r="243" spans="1:2" x14ac:dyDescent="0.25">
      <c r="A243" s="77"/>
      <c r="B243" s="77"/>
    </row>
    <row r="244" spans="1:2" x14ac:dyDescent="0.25">
      <c r="A244" s="77"/>
      <c r="B244" s="77"/>
    </row>
    <row r="245" spans="1:2" x14ac:dyDescent="0.25">
      <c r="A245" s="77"/>
      <c r="B245" s="77"/>
    </row>
    <row r="246" spans="1:2" x14ac:dyDescent="0.25">
      <c r="A246" s="77"/>
      <c r="B246" s="77"/>
    </row>
    <row r="247" spans="1:2" x14ac:dyDescent="0.25">
      <c r="A247" s="77"/>
      <c r="B247" s="77"/>
    </row>
    <row r="248" spans="1:2" x14ac:dyDescent="0.25">
      <c r="A248" s="77"/>
      <c r="B248" s="77"/>
    </row>
    <row r="249" spans="1:2" x14ac:dyDescent="0.25">
      <c r="A249" s="77"/>
      <c r="B249" s="77"/>
    </row>
    <row r="250" spans="1:2" x14ac:dyDescent="0.25">
      <c r="A250" s="77"/>
      <c r="B250" s="77"/>
    </row>
    <row r="251" spans="1:2" x14ac:dyDescent="0.25">
      <c r="A251" s="77"/>
      <c r="B251" s="77"/>
    </row>
    <row r="252" spans="1:2" x14ac:dyDescent="0.25">
      <c r="A252" s="77"/>
      <c r="B252" s="77"/>
    </row>
    <row r="253" spans="1:2" x14ac:dyDescent="0.25">
      <c r="A253" s="77"/>
      <c r="B253" s="77"/>
    </row>
    <row r="254" spans="1:2" x14ac:dyDescent="0.25">
      <c r="A254" s="77"/>
      <c r="B254" s="77"/>
    </row>
    <row r="255" spans="1:2" x14ac:dyDescent="0.25">
      <c r="A255" s="77"/>
      <c r="B255" s="77"/>
    </row>
    <row r="256" spans="1:2" x14ac:dyDescent="0.25">
      <c r="A256" s="77"/>
      <c r="B256" s="77"/>
    </row>
    <row r="257" spans="1:2" x14ac:dyDescent="0.25">
      <c r="A257" s="77"/>
      <c r="B257" s="77"/>
    </row>
    <row r="258" spans="1:2" x14ac:dyDescent="0.25">
      <c r="A258" s="77"/>
      <c r="B258" s="77"/>
    </row>
    <row r="259" spans="1:2" x14ac:dyDescent="0.25">
      <c r="A259" s="77"/>
      <c r="B259" s="77"/>
    </row>
    <row r="260" spans="1:2" x14ac:dyDescent="0.25">
      <c r="A260" s="77"/>
      <c r="B260" s="77"/>
    </row>
    <row r="261" spans="1:2" x14ac:dyDescent="0.25">
      <c r="A261" s="77"/>
      <c r="B261" s="77"/>
    </row>
    <row r="262" spans="1:2" x14ac:dyDescent="0.25">
      <c r="A262" s="77"/>
      <c r="B262" s="77"/>
    </row>
    <row r="263" spans="1:2" x14ac:dyDescent="0.25">
      <c r="A263" s="77"/>
      <c r="B263" s="77"/>
    </row>
    <row r="264" spans="1:2" x14ac:dyDescent="0.25">
      <c r="A264" s="77"/>
      <c r="B264" s="77"/>
    </row>
    <row r="265" spans="1:2" x14ac:dyDescent="0.25">
      <c r="A265" s="77"/>
      <c r="B265" s="77"/>
    </row>
    <row r="266" spans="1:2" x14ac:dyDescent="0.25">
      <c r="A266" s="77"/>
      <c r="B266" s="77"/>
    </row>
    <row r="267" spans="1:2" x14ac:dyDescent="0.25">
      <c r="A267" s="77"/>
      <c r="B267" s="77"/>
    </row>
    <row r="268" spans="1:2" x14ac:dyDescent="0.25">
      <c r="A268" s="77"/>
      <c r="B268" s="77"/>
    </row>
    <row r="269" spans="1:2" x14ac:dyDescent="0.25">
      <c r="A269" s="77"/>
      <c r="B269" s="77"/>
    </row>
    <row r="270" spans="1:2" x14ac:dyDescent="0.25">
      <c r="A270" s="77"/>
      <c r="B270" s="77"/>
    </row>
    <row r="271" spans="1:2" x14ac:dyDescent="0.25">
      <c r="A271" s="77"/>
      <c r="B271" s="77"/>
    </row>
    <row r="272" spans="1:2" x14ac:dyDescent="0.25">
      <c r="A272" s="77"/>
      <c r="B272" s="77"/>
    </row>
    <row r="273" spans="1:2" x14ac:dyDescent="0.25">
      <c r="A273" s="77"/>
      <c r="B273" s="77"/>
    </row>
    <row r="274" spans="1:2" x14ac:dyDescent="0.25">
      <c r="A274" s="77"/>
      <c r="B274" s="77"/>
    </row>
    <row r="275" spans="1:2" x14ac:dyDescent="0.25">
      <c r="A275" s="77"/>
      <c r="B275" s="77"/>
    </row>
    <row r="276" spans="1:2" x14ac:dyDescent="0.25">
      <c r="A276" s="77"/>
      <c r="B276" s="77"/>
    </row>
    <row r="277" spans="1:2" x14ac:dyDescent="0.25">
      <c r="A277" s="77"/>
      <c r="B277" s="77"/>
    </row>
    <row r="278" spans="1:2" x14ac:dyDescent="0.25">
      <c r="A278" s="77"/>
      <c r="B278" s="77"/>
    </row>
    <row r="279" spans="1:2" x14ac:dyDescent="0.25">
      <c r="A279" s="77"/>
      <c r="B279" s="77"/>
    </row>
    <row r="280" spans="1:2" x14ac:dyDescent="0.25">
      <c r="A280" s="77"/>
      <c r="B280" s="77"/>
    </row>
    <row r="281" spans="1:2" x14ac:dyDescent="0.25">
      <c r="A281" s="77"/>
      <c r="B281" s="77"/>
    </row>
    <row r="282" spans="1:2" x14ac:dyDescent="0.25">
      <c r="A282" s="77"/>
      <c r="B282" s="77"/>
    </row>
    <row r="283" spans="1:2" x14ac:dyDescent="0.25">
      <c r="A283" s="77"/>
      <c r="B283" s="77"/>
    </row>
    <row r="284" spans="1:2" x14ac:dyDescent="0.25">
      <c r="A284" s="77"/>
      <c r="B284" s="77"/>
    </row>
    <row r="285" spans="1:2" x14ac:dyDescent="0.25">
      <c r="A285" s="77"/>
      <c r="B285" s="77"/>
    </row>
    <row r="286" spans="1:2" x14ac:dyDescent="0.25">
      <c r="A286" s="77"/>
      <c r="B286" s="77"/>
    </row>
    <row r="287" spans="1:2" x14ac:dyDescent="0.25">
      <c r="A287" s="77"/>
      <c r="B287" s="77"/>
    </row>
    <row r="288" spans="1:2" x14ac:dyDescent="0.25">
      <c r="A288" s="77"/>
      <c r="B288" s="77"/>
    </row>
    <row r="289" spans="1:2" x14ac:dyDescent="0.25">
      <c r="A289" s="77"/>
      <c r="B289" s="77"/>
    </row>
    <row r="290" spans="1:2" x14ac:dyDescent="0.25">
      <c r="A290" s="77"/>
      <c r="B290" s="77"/>
    </row>
    <row r="291" spans="1:2" x14ac:dyDescent="0.25">
      <c r="A291" s="77"/>
      <c r="B291" s="77"/>
    </row>
    <row r="292" spans="1:2" x14ac:dyDescent="0.25">
      <c r="A292" s="77"/>
      <c r="B292" s="77"/>
    </row>
    <row r="293" spans="1:2" x14ac:dyDescent="0.25">
      <c r="A293" s="77"/>
      <c r="B293" s="77"/>
    </row>
    <row r="294" spans="1:2" x14ac:dyDescent="0.25">
      <c r="A294" s="77"/>
      <c r="B294" s="77"/>
    </row>
    <row r="295" spans="1:2" x14ac:dyDescent="0.25">
      <c r="A295" s="77"/>
      <c r="B295" s="77"/>
    </row>
    <row r="296" spans="1:2" x14ac:dyDescent="0.25">
      <c r="A296" s="77"/>
      <c r="B296" s="77"/>
    </row>
    <row r="297" spans="1:2" x14ac:dyDescent="0.25">
      <c r="A297" s="77"/>
      <c r="B297" s="77"/>
    </row>
    <row r="298" spans="1:2" x14ac:dyDescent="0.25">
      <c r="A298" s="77"/>
      <c r="B298" s="77"/>
    </row>
    <row r="299" spans="1:2" x14ac:dyDescent="0.25">
      <c r="A299" s="77"/>
      <c r="B299" s="77"/>
    </row>
    <row r="300" spans="1:2" x14ac:dyDescent="0.25">
      <c r="A300" s="77"/>
      <c r="B300" s="77"/>
    </row>
    <row r="301" spans="1:2" x14ac:dyDescent="0.25">
      <c r="A301" s="77"/>
      <c r="B301" s="77"/>
    </row>
    <row r="302" spans="1:2" x14ac:dyDescent="0.25">
      <c r="A302" s="77"/>
      <c r="B302" s="77"/>
    </row>
    <row r="303" spans="1:2" x14ac:dyDescent="0.25">
      <c r="A303" s="77"/>
      <c r="B303" s="77"/>
    </row>
    <row r="304" spans="1:2" x14ac:dyDescent="0.25">
      <c r="A304" s="77"/>
      <c r="B304" s="77"/>
    </row>
    <row r="305" spans="1:2" x14ac:dyDescent="0.25">
      <c r="A305" s="77"/>
      <c r="B305" s="77"/>
    </row>
    <row r="306" spans="1:2" x14ac:dyDescent="0.25">
      <c r="A306" s="77"/>
      <c r="B306" s="77"/>
    </row>
    <row r="307" spans="1:2" x14ac:dyDescent="0.25">
      <c r="A307" s="77"/>
      <c r="B307" s="77"/>
    </row>
    <row r="308" spans="1:2" x14ac:dyDescent="0.25">
      <c r="A308" s="77"/>
      <c r="B308" s="77"/>
    </row>
    <row r="309" spans="1:2" x14ac:dyDescent="0.25">
      <c r="A309" s="77"/>
      <c r="B309" s="77"/>
    </row>
    <row r="310" spans="1:2" x14ac:dyDescent="0.25">
      <c r="A310" s="77"/>
      <c r="B310" s="77"/>
    </row>
    <row r="311" spans="1:2" x14ac:dyDescent="0.25">
      <c r="A311" s="77"/>
      <c r="B311" s="77"/>
    </row>
    <row r="312" spans="1:2" x14ac:dyDescent="0.25">
      <c r="A312" s="77"/>
      <c r="B312" s="77"/>
    </row>
    <row r="313" spans="1:2" x14ac:dyDescent="0.25">
      <c r="A313" s="77"/>
      <c r="B313" s="77"/>
    </row>
    <row r="314" spans="1:2" x14ac:dyDescent="0.25">
      <c r="A314" s="77"/>
      <c r="B314" s="77"/>
    </row>
    <row r="315" spans="1:2" x14ac:dyDescent="0.25">
      <c r="A315" s="77"/>
      <c r="B315" s="77"/>
    </row>
    <row r="316" spans="1:2" x14ac:dyDescent="0.25">
      <c r="A316" s="77"/>
      <c r="B316" s="77"/>
    </row>
    <row r="317" spans="1:2" x14ac:dyDescent="0.25">
      <c r="A317" s="77"/>
      <c r="B317" s="77"/>
    </row>
    <row r="318" spans="1:2" x14ac:dyDescent="0.25">
      <c r="A318" s="77"/>
      <c r="B318" s="77"/>
    </row>
    <row r="319" spans="1:2" x14ac:dyDescent="0.25">
      <c r="A319" s="77"/>
      <c r="B319" s="77"/>
    </row>
    <row r="320" spans="1:2" x14ac:dyDescent="0.25">
      <c r="A320" s="77"/>
      <c r="B320" s="77"/>
    </row>
    <row r="321" spans="1:2" x14ac:dyDescent="0.25">
      <c r="A321" s="77"/>
      <c r="B321" s="77"/>
    </row>
    <row r="322" spans="1:2" x14ac:dyDescent="0.25">
      <c r="A322" s="77"/>
      <c r="B322" s="77"/>
    </row>
    <row r="323" spans="1:2" x14ac:dyDescent="0.25">
      <c r="A323" s="77"/>
      <c r="B323" s="77"/>
    </row>
    <row r="324" spans="1:2" x14ac:dyDescent="0.25">
      <c r="A324" s="77"/>
      <c r="B324" s="77"/>
    </row>
    <row r="325" spans="1:2" x14ac:dyDescent="0.25">
      <c r="A325" s="77"/>
      <c r="B325" s="77"/>
    </row>
    <row r="326" spans="1:2" x14ac:dyDescent="0.25">
      <c r="A326" s="77"/>
      <c r="B326" s="77"/>
    </row>
    <row r="327" spans="1:2" x14ac:dyDescent="0.25">
      <c r="A327" s="77"/>
      <c r="B327" s="77"/>
    </row>
    <row r="328" spans="1:2" x14ac:dyDescent="0.25">
      <c r="A328" s="77"/>
      <c r="B328" s="77"/>
    </row>
    <row r="329" spans="1:2" x14ac:dyDescent="0.25">
      <c r="A329" s="77"/>
      <c r="B329" s="77"/>
    </row>
    <row r="330" spans="1:2" x14ac:dyDescent="0.25">
      <c r="A330" s="77"/>
      <c r="B330" s="77"/>
    </row>
    <row r="331" spans="1:2" x14ac:dyDescent="0.25">
      <c r="A331" s="77"/>
      <c r="B331" s="77"/>
    </row>
    <row r="332" spans="1:2" x14ac:dyDescent="0.25">
      <c r="A332" s="77"/>
      <c r="B332" s="77"/>
    </row>
    <row r="333" spans="1:2" x14ac:dyDescent="0.25">
      <c r="A333" s="77"/>
      <c r="B333" s="77"/>
    </row>
    <row r="334" spans="1:2" x14ac:dyDescent="0.25">
      <c r="A334" s="77"/>
      <c r="B334" s="77"/>
    </row>
    <row r="335" spans="1:2" x14ac:dyDescent="0.25">
      <c r="A335" s="77"/>
      <c r="B335" s="77"/>
    </row>
    <row r="336" spans="1:2" x14ac:dyDescent="0.25">
      <c r="A336" s="77"/>
      <c r="B336" s="77"/>
    </row>
    <row r="337" spans="1:2" x14ac:dyDescent="0.25">
      <c r="A337" s="77"/>
      <c r="B337" s="77"/>
    </row>
    <row r="338" spans="1:2" x14ac:dyDescent="0.25">
      <c r="A338" s="77"/>
      <c r="B338" s="77"/>
    </row>
    <row r="339" spans="1:2" x14ac:dyDescent="0.25">
      <c r="A339" s="77"/>
      <c r="B339" s="77"/>
    </row>
    <row r="340" spans="1:2" x14ac:dyDescent="0.25">
      <c r="A340" s="77"/>
      <c r="B340" s="77"/>
    </row>
    <row r="341" spans="1:2" x14ac:dyDescent="0.25">
      <c r="A341" s="77"/>
      <c r="B341" s="77"/>
    </row>
    <row r="342" spans="1:2" x14ac:dyDescent="0.25">
      <c r="A342" s="77"/>
      <c r="B342" s="77"/>
    </row>
    <row r="343" spans="1:2" x14ac:dyDescent="0.25">
      <c r="A343" s="77"/>
      <c r="B343" s="77"/>
    </row>
    <row r="344" spans="1:2" x14ac:dyDescent="0.25">
      <c r="A344" s="77"/>
      <c r="B344" s="77"/>
    </row>
    <row r="345" spans="1:2" x14ac:dyDescent="0.25">
      <c r="A345" s="77"/>
      <c r="B345" s="77"/>
    </row>
    <row r="346" spans="1:2" x14ac:dyDescent="0.25">
      <c r="A346" s="77"/>
      <c r="B346" s="77"/>
    </row>
    <row r="347" spans="1:2" x14ac:dyDescent="0.25">
      <c r="A347" s="77"/>
      <c r="B347" s="77"/>
    </row>
    <row r="348" spans="1:2" x14ac:dyDescent="0.25">
      <c r="A348" s="77"/>
      <c r="B348" s="77"/>
    </row>
    <row r="349" spans="1:2" x14ac:dyDescent="0.25">
      <c r="A349" s="77"/>
      <c r="B349" s="77"/>
    </row>
    <row r="350" spans="1:2" x14ac:dyDescent="0.25">
      <c r="A350" s="77"/>
      <c r="B350" s="77"/>
    </row>
    <row r="351" spans="1:2" x14ac:dyDescent="0.25">
      <c r="A351" s="77"/>
      <c r="B351" s="77"/>
    </row>
    <row r="352" spans="1:2" x14ac:dyDescent="0.25">
      <c r="A352" s="77"/>
      <c r="B352" s="77"/>
    </row>
    <row r="353" spans="1:2" x14ac:dyDescent="0.25">
      <c r="A353" s="77"/>
      <c r="B353" s="77"/>
    </row>
    <row r="354" spans="1:2" x14ac:dyDescent="0.25">
      <c r="A354" s="77"/>
      <c r="B354" s="77"/>
    </row>
    <row r="355" spans="1:2" x14ac:dyDescent="0.25">
      <c r="A355" s="77"/>
      <c r="B355" s="77"/>
    </row>
    <row r="356" spans="1:2" x14ac:dyDescent="0.25">
      <c r="A356" s="77"/>
      <c r="B356" s="77"/>
    </row>
    <row r="357" spans="1:2" x14ac:dyDescent="0.25">
      <c r="A357" s="77"/>
      <c r="B357" s="77"/>
    </row>
    <row r="358" spans="1:2" x14ac:dyDescent="0.25">
      <c r="A358" s="77"/>
      <c r="B358" s="77"/>
    </row>
    <row r="359" spans="1:2" x14ac:dyDescent="0.25">
      <c r="A359" s="77"/>
      <c r="B359" s="77"/>
    </row>
    <row r="360" spans="1:2" x14ac:dyDescent="0.25">
      <c r="A360" s="77"/>
      <c r="B360" s="77"/>
    </row>
    <row r="361" spans="1:2" x14ac:dyDescent="0.25">
      <c r="A361" s="77"/>
      <c r="B361" s="77"/>
    </row>
    <row r="362" spans="1:2" x14ac:dyDescent="0.25">
      <c r="A362" s="77"/>
      <c r="B362" s="77"/>
    </row>
    <row r="363" spans="1:2" x14ac:dyDescent="0.25">
      <c r="A363" s="77"/>
      <c r="B363" s="77"/>
    </row>
    <row r="364" spans="1:2" x14ac:dyDescent="0.25">
      <c r="A364" s="77"/>
      <c r="B364" s="77"/>
    </row>
    <row r="365" spans="1:2" x14ac:dyDescent="0.25">
      <c r="A365" s="77"/>
      <c r="B365" s="77"/>
    </row>
    <row r="366" spans="1:2" x14ac:dyDescent="0.25">
      <c r="A366" s="77"/>
      <c r="B366" s="77"/>
    </row>
    <row r="367" spans="1:2" x14ac:dyDescent="0.25">
      <c r="A367" s="77"/>
      <c r="B367" s="77"/>
    </row>
    <row r="368" spans="1:2" x14ac:dyDescent="0.25">
      <c r="A368" s="77"/>
      <c r="B368" s="77"/>
    </row>
    <row r="369" spans="1:2" x14ac:dyDescent="0.25">
      <c r="A369" s="77"/>
      <c r="B369" s="77"/>
    </row>
    <row r="370" spans="1:2" x14ac:dyDescent="0.25">
      <c r="A370" s="77"/>
      <c r="B370" s="77"/>
    </row>
    <row r="371" spans="1:2" x14ac:dyDescent="0.25">
      <c r="A371" s="77"/>
      <c r="B371" s="77"/>
    </row>
    <row r="372" spans="1:2" x14ac:dyDescent="0.25">
      <c r="A372" s="77"/>
      <c r="B372" s="77"/>
    </row>
    <row r="373" spans="1:2" x14ac:dyDescent="0.25">
      <c r="A373" s="77"/>
      <c r="B373" s="77"/>
    </row>
    <row r="374" spans="1:2" x14ac:dyDescent="0.25">
      <c r="A374" s="77"/>
      <c r="B374" s="77"/>
    </row>
    <row r="375" spans="1:2" x14ac:dyDescent="0.25">
      <c r="A375" s="77"/>
      <c r="B375" s="77"/>
    </row>
    <row r="376" spans="1:2" x14ac:dyDescent="0.25">
      <c r="A376" s="77"/>
      <c r="B376" s="77"/>
    </row>
    <row r="377" spans="1:2" x14ac:dyDescent="0.25">
      <c r="A377" s="77"/>
      <c r="B377" s="77"/>
    </row>
    <row r="378" spans="1:2" x14ac:dyDescent="0.25">
      <c r="A378" s="77"/>
      <c r="B378" s="77"/>
    </row>
    <row r="379" spans="1:2" x14ac:dyDescent="0.25">
      <c r="A379" s="77"/>
      <c r="B379" s="77"/>
    </row>
    <row r="380" spans="1:2" x14ac:dyDescent="0.25">
      <c r="A380" s="77"/>
      <c r="B380" s="77"/>
    </row>
    <row r="381" spans="1:2" x14ac:dyDescent="0.25">
      <c r="A381" s="77"/>
      <c r="B381" s="77"/>
    </row>
    <row r="382" spans="1:2" x14ac:dyDescent="0.25">
      <c r="A382" s="77"/>
      <c r="B382" s="77"/>
    </row>
    <row r="383" spans="1:2" x14ac:dyDescent="0.25">
      <c r="A383" s="77"/>
      <c r="B383" s="77"/>
    </row>
    <row r="384" spans="1:2" x14ac:dyDescent="0.25">
      <c r="A384" s="77"/>
      <c r="B384" s="77"/>
    </row>
    <row r="385" spans="1:2" x14ac:dyDescent="0.25">
      <c r="A385" s="77"/>
      <c r="B385" s="77"/>
    </row>
    <row r="386" spans="1:2" x14ac:dyDescent="0.25">
      <c r="A386" s="77"/>
      <c r="B386" s="77"/>
    </row>
    <row r="387" spans="1:2" x14ac:dyDescent="0.25">
      <c r="A387" s="77"/>
      <c r="B387" s="77"/>
    </row>
    <row r="388" spans="1:2" x14ac:dyDescent="0.25">
      <c r="A388" s="77"/>
      <c r="B388" s="77"/>
    </row>
    <row r="389" spans="1:2" x14ac:dyDescent="0.25">
      <c r="A389" s="77"/>
      <c r="B389" s="77"/>
    </row>
    <row r="390" spans="1:2" x14ac:dyDescent="0.25">
      <c r="A390" s="77"/>
      <c r="B390" s="77"/>
    </row>
    <row r="391" spans="1:2" x14ac:dyDescent="0.25">
      <c r="A391" s="77"/>
      <c r="B391" s="77"/>
    </row>
    <row r="392" spans="1:2" x14ac:dyDescent="0.25">
      <c r="A392" s="77"/>
      <c r="B392" s="77"/>
    </row>
    <row r="393" spans="1:2" x14ac:dyDescent="0.25">
      <c r="A393" s="77"/>
      <c r="B393" s="77"/>
    </row>
    <row r="394" spans="1:2" x14ac:dyDescent="0.25">
      <c r="A394" s="77"/>
      <c r="B394" s="77"/>
    </row>
    <row r="395" spans="1:2" x14ac:dyDescent="0.25">
      <c r="A395" s="77"/>
      <c r="B395" s="77"/>
    </row>
    <row r="396" spans="1:2" x14ac:dyDescent="0.25">
      <c r="A396" s="77"/>
      <c r="B396" s="77"/>
    </row>
    <row r="397" spans="1:2" x14ac:dyDescent="0.25">
      <c r="A397" s="77"/>
      <c r="B397" s="77"/>
    </row>
    <row r="398" spans="1:2" x14ac:dyDescent="0.25">
      <c r="A398" s="77"/>
      <c r="B398" s="77"/>
    </row>
    <row r="399" spans="1:2" x14ac:dyDescent="0.25">
      <c r="A399" s="77"/>
      <c r="B399" s="77"/>
    </row>
    <row r="400" spans="1:2" x14ac:dyDescent="0.25">
      <c r="A400" s="77"/>
      <c r="B400" s="77"/>
    </row>
    <row r="401" spans="1:2" x14ac:dyDescent="0.25">
      <c r="A401" s="77"/>
      <c r="B401" s="77"/>
    </row>
    <row r="402" spans="1:2" x14ac:dyDescent="0.25">
      <c r="A402" s="77"/>
      <c r="B402" s="77"/>
    </row>
    <row r="403" spans="1:2" x14ac:dyDescent="0.25">
      <c r="A403" s="77"/>
      <c r="B403" s="77"/>
    </row>
    <row r="404" spans="1:2" x14ac:dyDescent="0.25">
      <c r="A404" s="77"/>
      <c r="B404" s="77"/>
    </row>
    <row r="405" spans="1:2" x14ac:dyDescent="0.25">
      <c r="A405" s="77"/>
      <c r="B405" s="77"/>
    </row>
    <row r="406" spans="1:2" x14ac:dyDescent="0.25">
      <c r="A406" s="77"/>
      <c r="B406" s="77"/>
    </row>
    <row r="407" spans="1:2" x14ac:dyDescent="0.25">
      <c r="A407" s="77"/>
      <c r="B407" s="77"/>
    </row>
    <row r="408" spans="1:2" x14ac:dyDescent="0.25">
      <c r="A408" s="77"/>
      <c r="B408" s="77"/>
    </row>
    <row r="409" spans="1:2" x14ac:dyDescent="0.25">
      <c r="A409" s="77"/>
      <c r="B409" s="77"/>
    </row>
    <row r="410" spans="1:2" x14ac:dyDescent="0.25">
      <c r="A410" s="77"/>
      <c r="B410" s="77"/>
    </row>
    <row r="411" spans="1:2" x14ac:dyDescent="0.25">
      <c r="A411" s="77"/>
      <c r="B411" s="77"/>
    </row>
    <row r="412" spans="1:2" x14ac:dyDescent="0.25">
      <c r="A412" s="77"/>
      <c r="B412" s="77"/>
    </row>
    <row r="413" spans="1:2" x14ac:dyDescent="0.25">
      <c r="A413" s="77"/>
      <c r="B413" s="77"/>
    </row>
    <row r="414" spans="1:2" x14ac:dyDescent="0.25">
      <c r="A414" s="77"/>
      <c r="B414" s="77"/>
    </row>
    <row r="415" spans="1:2" x14ac:dyDescent="0.25">
      <c r="A415" s="77"/>
      <c r="B415" s="77"/>
    </row>
    <row r="416" spans="1:2" x14ac:dyDescent="0.25">
      <c r="A416" s="77"/>
      <c r="B416" s="77"/>
    </row>
    <row r="417" spans="1:2" x14ac:dyDescent="0.25">
      <c r="A417" s="77"/>
      <c r="B417" s="77"/>
    </row>
    <row r="418" spans="1:2" x14ac:dyDescent="0.25">
      <c r="A418" s="77"/>
      <c r="B418" s="77"/>
    </row>
    <row r="419" spans="1:2" x14ac:dyDescent="0.25">
      <c r="A419" s="77"/>
      <c r="B419" s="77"/>
    </row>
    <row r="420" spans="1:2" x14ac:dyDescent="0.25">
      <c r="A420" s="77"/>
      <c r="B420" s="77"/>
    </row>
    <row r="421" spans="1:2" x14ac:dyDescent="0.25">
      <c r="A421" s="77"/>
      <c r="B421" s="77"/>
    </row>
    <row r="422" spans="1:2" x14ac:dyDescent="0.25">
      <c r="A422" s="77"/>
      <c r="B422" s="77"/>
    </row>
    <row r="423" spans="1:2" x14ac:dyDescent="0.25">
      <c r="A423" s="77"/>
      <c r="B423" s="77"/>
    </row>
    <row r="424" spans="1:2" x14ac:dyDescent="0.25">
      <c r="A424" s="77"/>
      <c r="B424" s="77"/>
    </row>
    <row r="425" spans="1:2" x14ac:dyDescent="0.25">
      <c r="A425" s="77"/>
      <c r="B425" s="77"/>
    </row>
    <row r="426" spans="1:2" x14ac:dyDescent="0.25">
      <c r="A426" s="77"/>
      <c r="B426" s="77"/>
    </row>
    <row r="427" spans="1:2" x14ac:dyDescent="0.25">
      <c r="A427" s="77"/>
      <c r="B427" s="77"/>
    </row>
    <row r="428" spans="1:2" x14ac:dyDescent="0.25">
      <c r="A428" s="77"/>
      <c r="B428" s="77"/>
    </row>
    <row r="429" spans="1:2" x14ac:dyDescent="0.25">
      <c r="A429" s="77"/>
      <c r="B429" s="77"/>
    </row>
    <row r="430" spans="1:2" x14ac:dyDescent="0.25">
      <c r="A430" s="77"/>
      <c r="B430" s="77"/>
    </row>
    <row r="431" spans="1:2" x14ac:dyDescent="0.25">
      <c r="A431" s="77"/>
      <c r="B431" s="77"/>
    </row>
    <row r="432" spans="1:2" x14ac:dyDescent="0.25">
      <c r="A432" s="77"/>
      <c r="B432" s="77"/>
    </row>
    <row r="433" spans="1:2" x14ac:dyDescent="0.25">
      <c r="A433" s="77"/>
      <c r="B433" s="77"/>
    </row>
    <row r="434" spans="1:2" x14ac:dyDescent="0.25">
      <c r="A434" s="77"/>
      <c r="B434" s="77"/>
    </row>
    <row r="435" spans="1:2" x14ac:dyDescent="0.25">
      <c r="A435" s="77"/>
      <c r="B435" s="77"/>
    </row>
    <row r="436" spans="1:2" x14ac:dyDescent="0.25">
      <c r="A436" s="77"/>
      <c r="B436" s="77"/>
    </row>
    <row r="437" spans="1:2" x14ac:dyDescent="0.25">
      <c r="A437" s="77"/>
      <c r="B437" s="77"/>
    </row>
    <row r="438" spans="1:2" x14ac:dyDescent="0.25">
      <c r="A438" s="77"/>
      <c r="B438" s="77"/>
    </row>
    <row r="439" spans="1:2" x14ac:dyDescent="0.25">
      <c r="A439" s="77"/>
      <c r="B439" s="77"/>
    </row>
    <row r="440" spans="1:2" x14ac:dyDescent="0.25">
      <c r="A440" s="77"/>
      <c r="B440" s="77"/>
    </row>
    <row r="441" spans="1:2" x14ac:dyDescent="0.25">
      <c r="A441" s="77"/>
      <c r="B441" s="77"/>
    </row>
    <row r="442" spans="1:2" x14ac:dyDescent="0.25">
      <c r="A442" s="77"/>
      <c r="B442" s="77"/>
    </row>
    <row r="443" spans="1:2" x14ac:dyDescent="0.25">
      <c r="A443" s="77"/>
      <c r="B443" s="77"/>
    </row>
    <row r="444" spans="1:2" x14ac:dyDescent="0.25">
      <c r="A444" s="77"/>
      <c r="B444" s="77"/>
    </row>
    <row r="445" spans="1:2" x14ac:dyDescent="0.25">
      <c r="A445" s="77"/>
      <c r="B445" s="77"/>
    </row>
    <row r="446" spans="1:2" x14ac:dyDescent="0.25">
      <c r="A446" s="77"/>
      <c r="B446" s="77"/>
    </row>
    <row r="447" spans="1:2" x14ac:dyDescent="0.25">
      <c r="A447" s="77"/>
      <c r="B447" s="77"/>
    </row>
    <row r="448" spans="1:2" x14ac:dyDescent="0.25">
      <c r="A448" s="77"/>
      <c r="B448" s="77"/>
    </row>
    <row r="449" spans="1:2" x14ac:dyDescent="0.25">
      <c r="A449" s="77"/>
      <c r="B449" s="77"/>
    </row>
    <row r="450" spans="1:2" x14ac:dyDescent="0.25">
      <c r="A450" s="77"/>
      <c r="B450" s="77"/>
    </row>
    <row r="451" spans="1:2" x14ac:dyDescent="0.25">
      <c r="A451" s="77"/>
      <c r="B451" s="77"/>
    </row>
    <row r="452" spans="1:2" x14ac:dyDescent="0.25">
      <c r="A452" s="77"/>
      <c r="B452" s="77"/>
    </row>
    <row r="453" spans="1:2" x14ac:dyDescent="0.25">
      <c r="A453" s="77"/>
      <c r="B453" s="77"/>
    </row>
    <row r="454" spans="1:2" x14ac:dyDescent="0.25">
      <c r="A454" s="77"/>
      <c r="B454" s="77"/>
    </row>
    <row r="455" spans="1:2" x14ac:dyDescent="0.25">
      <c r="A455" s="77"/>
      <c r="B455" s="77"/>
    </row>
    <row r="456" spans="1:2" x14ac:dyDescent="0.25">
      <c r="A456" s="77"/>
      <c r="B456" s="77"/>
    </row>
    <row r="457" spans="1:2" x14ac:dyDescent="0.25">
      <c r="A457" s="77"/>
      <c r="B457" s="77"/>
    </row>
    <row r="458" spans="1:2" x14ac:dyDescent="0.25">
      <c r="A458" s="77"/>
      <c r="B458" s="77"/>
    </row>
    <row r="459" spans="1:2" x14ac:dyDescent="0.25">
      <c r="A459" s="77"/>
      <c r="B459" s="77"/>
    </row>
    <row r="460" spans="1:2" x14ac:dyDescent="0.25">
      <c r="A460" s="77"/>
      <c r="B460" s="77"/>
    </row>
    <row r="461" spans="1:2" x14ac:dyDescent="0.25">
      <c r="A461" s="77"/>
      <c r="B461" s="77"/>
    </row>
    <row r="462" spans="1:2" x14ac:dyDescent="0.25">
      <c r="A462" s="77"/>
      <c r="B462" s="77"/>
    </row>
    <row r="463" spans="1:2" x14ac:dyDescent="0.25">
      <c r="A463" s="77"/>
      <c r="B463" s="77"/>
    </row>
    <row r="464" spans="1:2" x14ac:dyDescent="0.25">
      <c r="A464" s="77"/>
      <c r="B464" s="77"/>
    </row>
    <row r="465" spans="1:2" x14ac:dyDescent="0.25">
      <c r="A465" s="77"/>
      <c r="B465" s="77"/>
    </row>
    <row r="466" spans="1:2" x14ac:dyDescent="0.25">
      <c r="A466" s="77"/>
      <c r="B466" s="77"/>
    </row>
    <row r="467" spans="1:2" x14ac:dyDescent="0.25">
      <c r="A467" s="77"/>
      <c r="B467" s="77"/>
    </row>
    <row r="468" spans="1:2" x14ac:dyDescent="0.25">
      <c r="A468" s="77"/>
      <c r="B468" s="77"/>
    </row>
    <row r="469" spans="1:2" x14ac:dyDescent="0.25">
      <c r="A469" s="77"/>
      <c r="B469" s="77"/>
    </row>
    <row r="470" spans="1:2" x14ac:dyDescent="0.25">
      <c r="A470" s="77"/>
      <c r="B470" s="77"/>
    </row>
    <row r="471" spans="1:2" x14ac:dyDescent="0.25">
      <c r="A471" s="77"/>
      <c r="B471" s="77"/>
    </row>
    <row r="472" spans="1:2" x14ac:dyDescent="0.25">
      <c r="A472" s="77"/>
      <c r="B472" s="77"/>
    </row>
    <row r="473" spans="1:2" x14ac:dyDescent="0.25">
      <c r="A473" s="77"/>
      <c r="B473" s="77"/>
    </row>
    <row r="474" spans="1:2" x14ac:dyDescent="0.25">
      <c r="A474" s="77"/>
      <c r="B474" s="77"/>
    </row>
    <row r="475" spans="1:2" x14ac:dyDescent="0.25">
      <c r="A475" s="77"/>
      <c r="B475" s="77"/>
    </row>
    <row r="476" spans="1:2" x14ac:dyDescent="0.25">
      <c r="A476" s="77"/>
      <c r="B476" s="77"/>
    </row>
    <row r="477" spans="1:2" x14ac:dyDescent="0.25">
      <c r="A477" s="77"/>
      <c r="B477" s="77"/>
    </row>
    <row r="478" spans="1:2" x14ac:dyDescent="0.25">
      <c r="A478" s="77"/>
      <c r="B478" s="77"/>
    </row>
    <row r="479" spans="1:2" x14ac:dyDescent="0.25">
      <c r="A479" s="77"/>
      <c r="B479" s="77"/>
    </row>
    <row r="480" spans="1:2" x14ac:dyDescent="0.25">
      <c r="A480" s="77"/>
      <c r="B480" s="77"/>
    </row>
    <row r="481" spans="1:2" x14ac:dyDescent="0.25">
      <c r="A481" s="77"/>
      <c r="B481" s="77"/>
    </row>
    <row r="482" spans="1:2" x14ac:dyDescent="0.25">
      <c r="A482" s="77"/>
      <c r="B482" s="77"/>
    </row>
    <row r="483" spans="1:2" x14ac:dyDescent="0.25">
      <c r="A483" s="77"/>
      <c r="B483" s="77"/>
    </row>
    <row r="484" spans="1:2" x14ac:dyDescent="0.25">
      <c r="A484" s="77"/>
      <c r="B484" s="77"/>
    </row>
    <row r="485" spans="1:2" x14ac:dyDescent="0.25">
      <c r="A485" s="77"/>
      <c r="B485" s="77"/>
    </row>
    <row r="486" spans="1:2" x14ac:dyDescent="0.25">
      <c r="A486" s="77"/>
      <c r="B486" s="77"/>
    </row>
    <row r="487" spans="1:2" x14ac:dyDescent="0.25">
      <c r="A487" s="77"/>
      <c r="B487" s="77"/>
    </row>
    <row r="488" spans="1:2" x14ac:dyDescent="0.25">
      <c r="A488" s="77"/>
      <c r="B488" s="77"/>
    </row>
    <row r="489" spans="1:2" x14ac:dyDescent="0.25">
      <c r="A489" s="77"/>
      <c r="B489" s="77"/>
    </row>
    <row r="490" spans="1:2" x14ac:dyDescent="0.25">
      <c r="A490" s="77"/>
      <c r="B490" s="77"/>
    </row>
    <row r="491" spans="1:2" x14ac:dyDescent="0.25">
      <c r="A491" s="77"/>
      <c r="B491" s="77"/>
    </row>
    <row r="492" spans="1:2" x14ac:dyDescent="0.25">
      <c r="A492" s="77"/>
      <c r="B492" s="77"/>
    </row>
    <row r="493" spans="1:2" x14ac:dyDescent="0.25">
      <c r="A493" s="77"/>
      <c r="B493" s="77"/>
    </row>
    <row r="494" spans="1:2" x14ac:dyDescent="0.25">
      <c r="A494" s="77"/>
      <c r="B494" s="77"/>
    </row>
    <row r="495" spans="1:2" x14ac:dyDescent="0.25">
      <c r="A495" s="77"/>
      <c r="B495" s="77"/>
    </row>
    <row r="496" spans="1:2" x14ac:dyDescent="0.25">
      <c r="A496" s="77"/>
      <c r="B496" s="77"/>
    </row>
    <row r="497" spans="1:2" x14ac:dyDescent="0.25">
      <c r="A497" s="77"/>
      <c r="B497" s="77"/>
    </row>
    <row r="498" spans="1:2" x14ac:dyDescent="0.25">
      <c r="A498" s="77"/>
      <c r="B498" s="77"/>
    </row>
    <row r="499" spans="1:2" x14ac:dyDescent="0.25">
      <c r="A499" s="77"/>
      <c r="B499" s="77"/>
    </row>
    <row r="500" spans="1:2" x14ac:dyDescent="0.25">
      <c r="A500" s="77"/>
      <c r="B500" s="77"/>
    </row>
    <row r="501" spans="1:2" x14ac:dyDescent="0.25">
      <c r="A501" s="77"/>
      <c r="B501" s="77"/>
    </row>
    <row r="502" spans="1:2" x14ac:dyDescent="0.25">
      <c r="A502" s="77"/>
      <c r="B502" s="77"/>
    </row>
    <row r="503" spans="1:2" x14ac:dyDescent="0.25">
      <c r="A503" s="77"/>
      <c r="B503" s="77"/>
    </row>
    <row r="504" spans="1:2" x14ac:dyDescent="0.25">
      <c r="A504" s="77"/>
      <c r="B504" s="77"/>
    </row>
    <row r="505" spans="1:2" x14ac:dyDescent="0.25">
      <c r="A505" s="77"/>
      <c r="B505" s="77"/>
    </row>
    <row r="506" spans="1:2" x14ac:dyDescent="0.25">
      <c r="A506" s="77"/>
      <c r="B506" s="77"/>
    </row>
    <row r="507" spans="1:2" x14ac:dyDescent="0.25">
      <c r="A507" s="77"/>
      <c r="B507" s="77"/>
    </row>
    <row r="508" spans="1:2" x14ac:dyDescent="0.25">
      <c r="A508" s="77"/>
      <c r="B508" s="77"/>
    </row>
    <row r="509" spans="1:2" x14ac:dyDescent="0.25">
      <c r="A509" s="77"/>
      <c r="B509" s="77"/>
    </row>
    <row r="510" spans="1:2" x14ac:dyDescent="0.25">
      <c r="A510" s="77"/>
      <c r="B510" s="77"/>
    </row>
    <row r="511" spans="1:2" x14ac:dyDescent="0.25">
      <c r="A511" s="77"/>
      <c r="B511" s="77"/>
    </row>
    <row r="512" spans="1:2" x14ac:dyDescent="0.25">
      <c r="A512" s="77"/>
      <c r="B512" s="77"/>
    </row>
    <row r="513" spans="1:2" x14ac:dyDescent="0.25">
      <c r="A513" s="77"/>
      <c r="B513" s="77"/>
    </row>
    <row r="514" spans="1:2" x14ac:dyDescent="0.25">
      <c r="A514" s="77"/>
      <c r="B514" s="77"/>
    </row>
    <row r="515" spans="1:2" x14ac:dyDescent="0.25">
      <c r="A515" s="77"/>
      <c r="B515" s="77"/>
    </row>
    <row r="516" spans="1:2" x14ac:dyDescent="0.25">
      <c r="A516" s="77"/>
      <c r="B516" s="77"/>
    </row>
    <row r="517" spans="1:2" x14ac:dyDescent="0.25">
      <c r="A517" s="77"/>
      <c r="B517" s="77"/>
    </row>
    <row r="518" spans="1:2" x14ac:dyDescent="0.25">
      <c r="A518" s="77"/>
      <c r="B518" s="77"/>
    </row>
    <row r="519" spans="1:2" x14ac:dyDescent="0.25">
      <c r="A519" s="77"/>
      <c r="B519" s="77"/>
    </row>
    <row r="520" spans="1:2" x14ac:dyDescent="0.25">
      <c r="A520" s="77"/>
      <c r="B520" s="77"/>
    </row>
    <row r="521" spans="1:2" x14ac:dyDescent="0.25">
      <c r="A521" s="77"/>
      <c r="B521" s="77"/>
    </row>
    <row r="522" spans="1:2" x14ac:dyDescent="0.25">
      <c r="A522" s="77"/>
      <c r="B522" s="77"/>
    </row>
    <row r="523" spans="1:2" x14ac:dyDescent="0.25">
      <c r="A523" s="77"/>
      <c r="B523" s="77"/>
    </row>
    <row r="524" spans="1:2" x14ac:dyDescent="0.25">
      <c r="A524" s="77"/>
      <c r="B524" s="77"/>
    </row>
    <row r="525" spans="1:2" x14ac:dyDescent="0.25">
      <c r="A525" s="77"/>
      <c r="B525" s="77"/>
    </row>
    <row r="526" spans="1:2" x14ac:dyDescent="0.25">
      <c r="A526" s="77"/>
      <c r="B526" s="77"/>
    </row>
    <row r="527" spans="1:2" x14ac:dyDescent="0.25">
      <c r="A527" s="77"/>
      <c r="B527" s="77"/>
    </row>
    <row r="528" spans="1:2" x14ac:dyDescent="0.25">
      <c r="A528" s="77"/>
      <c r="B528" s="77"/>
    </row>
    <row r="529" spans="1:2" x14ac:dyDescent="0.25">
      <c r="A529" s="77"/>
      <c r="B529" s="77"/>
    </row>
    <row r="530" spans="1:2" x14ac:dyDescent="0.25">
      <c r="A530" s="77"/>
      <c r="B530" s="77"/>
    </row>
    <row r="531" spans="1:2" x14ac:dyDescent="0.25">
      <c r="A531" s="77"/>
      <c r="B531" s="77"/>
    </row>
    <row r="532" spans="1:2" x14ac:dyDescent="0.25">
      <c r="A532" s="77"/>
      <c r="B532" s="77"/>
    </row>
    <row r="533" spans="1:2" x14ac:dyDescent="0.25">
      <c r="A533" s="77"/>
      <c r="B533" s="77"/>
    </row>
    <row r="534" spans="1:2" x14ac:dyDescent="0.25">
      <c r="A534" s="77"/>
      <c r="B534" s="77"/>
    </row>
    <row r="535" spans="1:2" x14ac:dyDescent="0.25">
      <c r="A535" s="77"/>
      <c r="B535" s="77"/>
    </row>
    <row r="536" spans="1:2" x14ac:dyDescent="0.25">
      <c r="A536" s="77"/>
      <c r="B536" s="77"/>
    </row>
    <row r="537" spans="1:2" x14ac:dyDescent="0.25">
      <c r="A537" s="77"/>
      <c r="B537" s="77"/>
    </row>
    <row r="538" spans="1:2" x14ac:dyDescent="0.25">
      <c r="A538" s="77"/>
      <c r="B538" s="77"/>
    </row>
    <row r="539" spans="1:2" x14ac:dyDescent="0.25">
      <c r="A539" s="77"/>
      <c r="B539" s="77"/>
    </row>
    <row r="540" spans="1:2" x14ac:dyDescent="0.25">
      <c r="A540" s="77"/>
      <c r="B540" s="77"/>
    </row>
    <row r="541" spans="1:2" x14ac:dyDescent="0.25">
      <c r="A541" s="77"/>
      <c r="B541" s="77"/>
    </row>
    <row r="542" spans="1:2" x14ac:dyDescent="0.25">
      <c r="A542" s="77"/>
      <c r="B542" s="77"/>
    </row>
    <row r="543" spans="1:2" x14ac:dyDescent="0.25">
      <c r="A543" s="77"/>
      <c r="B543" s="77"/>
    </row>
    <row r="544" spans="1:2" x14ac:dyDescent="0.25">
      <c r="A544" s="77"/>
      <c r="B544" s="77"/>
    </row>
    <row r="545" spans="1:2" x14ac:dyDescent="0.25">
      <c r="A545" s="77"/>
      <c r="B545" s="77"/>
    </row>
    <row r="546" spans="1:2" x14ac:dyDescent="0.25">
      <c r="A546" s="77"/>
      <c r="B546" s="77"/>
    </row>
    <row r="547" spans="1:2" x14ac:dyDescent="0.25">
      <c r="A547" s="77"/>
      <c r="B547" s="77"/>
    </row>
    <row r="548" spans="1:2" x14ac:dyDescent="0.25">
      <c r="A548" s="77"/>
      <c r="B548" s="77"/>
    </row>
    <row r="549" spans="1:2" x14ac:dyDescent="0.25">
      <c r="A549" s="77"/>
      <c r="B549" s="77"/>
    </row>
    <row r="550" spans="1:2" x14ac:dyDescent="0.25">
      <c r="A550" s="77"/>
      <c r="B550" s="77"/>
    </row>
    <row r="551" spans="1:2" x14ac:dyDescent="0.25">
      <c r="A551" s="77"/>
      <c r="B551" s="77"/>
    </row>
    <row r="552" spans="1:2" x14ac:dyDescent="0.25">
      <c r="A552" s="77"/>
      <c r="B552" s="77"/>
    </row>
    <row r="553" spans="1:2" x14ac:dyDescent="0.25">
      <c r="A553" s="77"/>
      <c r="B553" s="77"/>
    </row>
    <row r="554" spans="1:2" x14ac:dyDescent="0.25">
      <c r="A554" s="77"/>
      <c r="B554" s="77"/>
    </row>
    <row r="555" spans="1:2" x14ac:dyDescent="0.25">
      <c r="A555" s="77"/>
      <c r="B555" s="77"/>
    </row>
    <row r="556" spans="1:2" x14ac:dyDescent="0.25">
      <c r="A556" s="77"/>
      <c r="B556" s="77"/>
    </row>
    <row r="557" spans="1:2" x14ac:dyDescent="0.25">
      <c r="A557" s="77"/>
      <c r="B557" s="77"/>
    </row>
    <row r="558" spans="1:2" x14ac:dyDescent="0.25">
      <c r="A558" s="77"/>
      <c r="B558" s="77"/>
    </row>
    <row r="559" spans="1:2" x14ac:dyDescent="0.25">
      <c r="A559" s="77"/>
      <c r="B559" s="77"/>
    </row>
    <row r="560" spans="1:2" x14ac:dyDescent="0.25">
      <c r="A560" s="77"/>
      <c r="B560" s="77"/>
    </row>
    <row r="561" spans="1:2" x14ac:dyDescent="0.25">
      <c r="A561" s="77"/>
      <c r="B561" s="77"/>
    </row>
    <row r="562" spans="1:2" x14ac:dyDescent="0.25">
      <c r="A562" s="77"/>
      <c r="B562" s="77"/>
    </row>
    <row r="563" spans="1:2" x14ac:dyDescent="0.25">
      <c r="A563" s="77"/>
      <c r="B563" s="77"/>
    </row>
    <row r="564" spans="1:2" x14ac:dyDescent="0.25">
      <c r="A564" s="77"/>
      <c r="B564" s="77"/>
    </row>
    <row r="565" spans="1:2" x14ac:dyDescent="0.25">
      <c r="A565" s="77"/>
      <c r="B565" s="77"/>
    </row>
    <row r="566" spans="1:2" x14ac:dyDescent="0.25">
      <c r="A566" s="77"/>
      <c r="B566" s="77"/>
    </row>
    <row r="567" spans="1:2" x14ac:dyDescent="0.25">
      <c r="A567" s="77"/>
      <c r="B567" s="77"/>
    </row>
    <row r="568" spans="1:2" x14ac:dyDescent="0.25">
      <c r="A568" s="77"/>
      <c r="B568" s="77"/>
    </row>
    <row r="569" spans="1:2" x14ac:dyDescent="0.25">
      <c r="A569" s="77"/>
      <c r="B569" s="77"/>
    </row>
    <row r="570" spans="1:2" x14ac:dyDescent="0.25">
      <c r="A570" s="77"/>
      <c r="B570" s="77"/>
    </row>
    <row r="571" spans="1:2" x14ac:dyDescent="0.25">
      <c r="A571" s="77"/>
      <c r="B571" s="77"/>
    </row>
    <row r="572" spans="1:2" x14ac:dyDescent="0.25">
      <c r="A572" s="77"/>
      <c r="B572" s="77"/>
    </row>
    <row r="573" spans="1:2" x14ac:dyDescent="0.25">
      <c r="A573" s="77"/>
      <c r="B573" s="77"/>
    </row>
    <row r="574" spans="1:2" x14ac:dyDescent="0.25">
      <c r="A574" s="77"/>
      <c r="B574" s="77"/>
    </row>
    <row r="575" spans="1:2" x14ac:dyDescent="0.25">
      <c r="A575" s="77"/>
      <c r="B575" s="77"/>
    </row>
    <row r="576" spans="1:2" x14ac:dyDescent="0.25">
      <c r="A576" s="77"/>
      <c r="B576" s="77"/>
    </row>
    <row r="577" spans="1:2" x14ac:dyDescent="0.25">
      <c r="A577" s="77"/>
      <c r="B577" s="77"/>
    </row>
    <row r="578" spans="1:2" x14ac:dyDescent="0.25">
      <c r="A578" s="77"/>
      <c r="B578" s="77"/>
    </row>
    <row r="579" spans="1:2" x14ac:dyDescent="0.25">
      <c r="A579" s="77"/>
      <c r="B579" s="77"/>
    </row>
    <row r="580" spans="1:2" x14ac:dyDescent="0.25">
      <c r="A580" s="77"/>
      <c r="B580" s="77"/>
    </row>
    <row r="581" spans="1:2" x14ac:dyDescent="0.25">
      <c r="A581" s="77"/>
      <c r="B581" s="77"/>
    </row>
    <row r="582" spans="1:2" x14ac:dyDescent="0.25">
      <c r="A582" s="77"/>
      <c r="B582" s="77"/>
    </row>
    <row r="583" spans="1:2" x14ac:dyDescent="0.25">
      <c r="A583" s="77"/>
      <c r="B583" s="77"/>
    </row>
    <row r="584" spans="1:2" x14ac:dyDescent="0.25">
      <c r="A584" s="77"/>
      <c r="B584" s="77"/>
    </row>
    <row r="585" spans="1:2" x14ac:dyDescent="0.25">
      <c r="A585" s="77"/>
      <c r="B585" s="77"/>
    </row>
    <row r="586" spans="1:2" x14ac:dyDescent="0.25">
      <c r="A586" s="77"/>
      <c r="B586" s="77"/>
    </row>
    <row r="587" spans="1:2" x14ac:dyDescent="0.25">
      <c r="A587" s="77"/>
      <c r="B587" s="77"/>
    </row>
    <row r="588" spans="1:2" x14ac:dyDescent="0.25">
      <c r="A588" s="77"/>
      <c r="B588" s="77"/>
    </row>
    <row r="589" spans="1:2" x14ac:dyDescent="0.25">
      <c r="A589" s="77"/>
      <c r="B589" s="77"/>
    </row>
    <row r="590" spans="1:2" x14ac:dyDescent="0.25">
      <c r="A590" s="77"/>
      <c r="B590" s="77"/>
    </row>
    <row r="591" spans="1:2" x14ac:dyDescent="0.25">
      <c r="A591" s="77"/>
      <c r="B591" s="77"/>
    </row>
    <row r="592" spans="1:2" x14ac:dyDescent="0.25">
      <c r="A592" s="77"/>
      <c r="B592" s="77"/>
    </row>
    <row r="593" spans="1:2" x14ac:dyDescent="0.25">
      <c r="A593" s="77"/>
      <c r="B593" s="77"/>
    </row>
    <row r="594" spans="1:2" x14ac:dyDescent="0.25">
      <c r="A594" s="77"/>
      <c r="B594" s="77"/>
    </row>
    <row r="595" spans="1:2" x14ac:dyDescent="0.25">
      <c r="A595" s="77"/>
      <c r="B595" s="77"/>
    </row>
    <row r="596" spans="1:2" x14ac:dyDescent="0.25">
      <c r="A596" s="77"/>
      <c r="B596" s="77"/>
    </row>
    <row r="597" spans="1:2" x14ac:dyDescent="0.25">
      <c r="A597" s="77"/>
      <c r="B597" s="77"/>
    </row>
    <row r="598" spans="1:2" x14ac:dyDescent="0.25">
      <c r="A598" s="77"/>
      <c r="B598" s="77"/>
    </row>
    <row r="599" spans="1:2" x14ac:dyDescent="0.25">
      <c r="A599" s="77"/>
      <c r="B599" s="77"/>
    </row>
    <row r="600" spans="1:2" x14ac:dyDescent="0.25">
      <c r="A600" s="77"/>
      <c r="B600" s="77"/>
    </row>
    <row r="601" spans="1:2" x14ac:dyDescent="0.25">
      <c r="A601" s="77"/>
      <c r="B601" s="77"/>
    </row>
    <row r="602" spans="1:2" x14ac:dyDescent="0.25">
      <c r="A602" s="77"/>
      <c r="B602" s="77"/>
    </row>
    <row r="603" spans="1:2" x14ac:dyDescent="0.25">
      <c r="A603" s="77"/>
      <c r="B603" s="77"/>
    </row>
    <row r="604" spans="1:2" x14ac:dyDescent="0.25">
      <c r="A604" s="77"/>
      <c r="B604" s="77"/>
    </row>
    <row r="605" spans="1:2" x14ac:dyDescent="0.25">
      <c r="A605" s="77"/>
      <c r="B605" s="77"/>
    </row>
    <row r="606" spans="1:2" x14ac:dyDescent="0.25">
      <c r="A606" s="77"/>
      <c r="B606" s="77"/>
    </row>
    <row r="607" spans="1:2" x14ac:dyDescent="0.25">
      <c r="A607" s="77"/>
      <c r="B607" s="77"/>
    </row>
    <row r="608" spans="1:2" x14ac:dyDescent="0.25">
      <c r="A608" s="77"/>
      <c r="B608" s="77"/>
    </row>
    <row r="609" spans="1:2" x14ac:dyDescent="0.25">
      <c r="A609" s="77"/>
      <c r="B609" s="77"/>
    </row>
    <row r="610" spans="1:2" x14ac:dyDescent="0.25">
      <c r="A610" s="77"/>
      <c r="B610" s="77"/>
    </row>
    <row r="611" spans="1:2" x14ac:dyDescent="0.25">
      <c r="A611" s="77"/>
      <c r="B611" s="77"/>
    </row>
    <row r="612" spans="1:2" x14ac:dyDescent="0.25">
      <c r="A612" s="77"/>
      <c r="B612" s="77"/>
    </row>
    <row r="613" spans="1:2" x14ac:dyDescent="0.25">
      <c r="A613" s="77"/>
      <c r="B613" s="77"/>
    </row>
    <row r="614" spans="1:2" x14ac:dyDescent="0.25">
      <c r="A614" s="77"/>
      <c r="B614" s="77"/>
    </row>
    <row r="615" spans="1:2" x14ac:dyDescent="0.25">
      <c r="A615" s="77"/>
      <c r="B615" s="77"/>
    </row>
    <row r="616" spans="1:2" x14ac:dyDescent="0.25">
      <c r="A616" s="77"/>
      <c r="B616" s="77"/>
    </row>
    <row r="617" spans="1:2" x14ac:dyDescent="0.25">
      <c r="A617" s="77"/>
      <c r="B617" s="77"/>
    </row>
    <row r="618" spans="1:2" x14ac:dyDescent="0.25">
      <c r="A618" s="77"/>
      <c r="B618" s="77"/>
    </row>
    <row r="619" spans="1:2" x14ac:dyDescent="0.25">
      <c r="A619" s="77"/>
      <c r="B619" s="77"/>
    </row>
    <row r="620" spans="1:2" x14ac:dyDescent="0.25">
      <c r="A620" s="77"/>
      <c r="B620" s="77"/>
    </row>
    <row r="621" spans="1:2" x14ac:dyDescent="0.25">
      <c r="A621" s="77"/>
      <c r="B621" s="77"/>
    </row>
    <row r="622" spans="1:2" x14ac:dyDescent="0.25">
      <c r="A622" s="77"/>
      <c r="B622" s="77"/>
    </row>
    <row r="623" spans="1:2" x14ac:dyDescent="0.25">
      <c r="A623" s="77"/>
      <c r="B623" s="77"/>
    </row>
    <row r="624" spans="1:2" x14ac:dyDescent="0.25">
      <c r="A624" s="77"/>
      <c r="B624" s="77"/>
    </row>
    <row r="625" spans="1:2" x14ac:dyDescent="0.25">
      <c r="A625" s="77"/>
      <c r="B625" s="77"/>
    </row>
    <row r="626" spans="1:2" x14ac:dyDescent="0.25">
      <c r="A626" s="77"/>
      <c r="B626" s="77"/>
    </row>
    <row r="627" spans="1:2" x14ac:dyDescent="0.25">
      <c r="A627" s="77"/>
      <c r="B627" s="77"/>
    </row>
    <row r="628" spans="1:2" x14ac:dyDescent="0.25">
      <c r="A628" s="77"/>
      <c r="B628" s="77"/>
    </row>
    <row r="629" spans="1:2" x14ac:dyDescent="0.25">
      <c r="A629" s="77"/>
      <c r="B629" s="77"/>
    </row>
    <row r="630" spans="1:2" x14ac:dyDescent="0.25">
      <c r="A630" s="77"/>
      <c r="B630" s="77"/>
    </row>
    <row r="631" spans="1:2" x14ac:dyDescent="0.25">
      <c r="A631" s="77"/>
      <c r="B631" s="77"/>
    </row>
    <row r="632" spans="1:2" x14ac:dyDescent="0.25">
      <c r="A632" s="77"/>
      <c r="B632" s="77"/>
    </row>
    <row r="633" spans="1:2" x14ac:dyDescent="0.25">
      <c r="A633" s="77"/>
      <c r="B633" s="77"/>
    </row>
    <row r="634" spans="1:2" x14ac:dyDescent="0.25">
      <c r="A634" s="77"/>
      <c r="B634" s="77"/>
    </row>
    <row r="635" spans="1:2" x14ac:dyDescent="0.25">
      <c r="A635" s="77"/>
      <c r="B635" s="77"/>
    </row>
    <row r="636" spans="1:2" x14ac:dyDescent="0.25">
      <c r="A636" s="77"/>
      <c r="B636" s="77"/>
    </row>
    <row r="637" spans="1:2" x14ac:dyDescent="0.25">
      <c r="A637" s="77"/>
      <c r="B637" s="77"/>
    </row>
    <row r="638" spans="1:2" x14ac:dyDescent="0.25">
      <c r="A638" s="77"/>
      <c r="B638" s="77"/>
    </row>
    <row r="639" spans="1:2" x14ac:dyDescent="0.25">
      <c r="A639" s="77"/>
      <c r="B639" s="77"/>
    </row>
    <row r="640" spans="1:2" x14ac:dyDescent="0.25">
      <c r="A640" s="77"/>
      <c r="B640" s="77"/>
    </row>
    <row r="641" spans="1:2" x14ac:dyDescent="0.25">
      <c r="A641" s="77"/>
      <c r="B641" s="77"/>
    </row>
    <row r="642" spans="1:2" x14ac:dyDescent="0.25">
      <c r="A642" s="77"/>
      <c r="B642" s="77"/>
    </row>
    <row r="643" spans="1:2" x14ac:dyDescent="0.25">
      <c r="A643" s="77"/>
      <c r="B643" s="77"/>
    </row>
    <row r="644" spans="1:2" x14ac:dyDescent="0.25">
      <c r="A644" s="77"/>
      <c r="B644" s="77"/>
    </row>
    <row r="645" spans="1:2" x14ac:dyDescent="0.25">
      <c r="A645" s="77"/>
      <c r="B645" s="77"/>
    </row>
    <row r="646" spans="1:2" x14ac:dyDescent="0.25">
      <c r="A646" s="77"/>
      <c r="B646" s="77"/>
    </row>
    <row r="647" spans="1:2" x14ac:dyDescent="0.25">
      <c r="A647" s="77"/>
      <c r="B647" s="77"/>
    </row>
    <row r="648" spans="1:2" x14ac:dyDescent="0.25">
      <c r="A648" s="77"/>
      <c r="B648" s="77"/>
    </row>
    <row r="649" spans="1:2" x14ac:dyDescent="0.25">
      <c r="A649" s="77"/>
      <c r="B649" s="77"/>
    </row>
    <row r="650" spans="1:2" x14ac:dyDescent="0.25">
      <c r="A650" s="77"/>
      <c r="B650" s="77"/>
    </row>
    <row r="651" spans="1:2" x14ac:dyDescent="0.25">
      <c r="A651" s="77"/>
      <c r="B651" s="77"/>
    </row>
    <row r="652" spans="1:2" x14ac:dyDescent="0.25">
      <c r="A652" s="77"/>
      <c r="B652" s="77"/>
    </row>
    <row r="653" spans="1:2" x14ac:dyDescent="0.25">
      <c r="A653" s="77"/>
      <c r="B653" s="77"/>
    </row>
    <row r="654" spans="1:2" x14ac:dyDescent="0.25">
      <c r="A654" s="77"/>
      <c r="B654" s="77"/>
    </row>
    <row r="655" spans="1:2" x14ac:dyDescent="0.25">
      <c r="A655" s="77"/>
      <c r="B655" s="77"/>
    </row>
    <row r="656" spans="1:2" x14ac:dyDescent="0.25">
      <c r="A656" s="77"/>
      <c r="B656" s="77"/>
    </row>
    <row r="657" spans="1:2" x14ac:dyDescent="0.25">
      <c r="A657" s="77"/>
      <c r="B657" s="77"/>
    </row>
    <row r="658" spans="1:2" x14ac:dyDescent="0.25">
      <c r="A658" s="77"/>
      <c r="B658" s="77"/>
    </row>
    <row r="659" spans="1:2" x14ac:dyDescent="0.25">
      <c r="A659" s="77"/>
      <c r="B659" s="77"/>
    </row>
    <row r="660" spans="1:2" x14ac:dyDescent="0.25">
      <c r="A660" s="77"/>
      <c r="B660" s="77"/>
    </row>
    <row r="661" spans="1:2" x14ac:dyDescent="0.25">
      <c r="A661" s="77"/>
      <c r="B661" s="77"/>
    </row>
    <row r="662" spans="1:2" x14ac:dyDescent="0.25">
      <c r="A662" s="77"/>
      <c r="B662" s="77"/>
    </row>
    <row r="663" spans="1:2" x14ac:dyDescent="0.25">
      <c r="A663" s="77"/>
      <c r="B663" s="77"/>
    </row>
    <row r="664" spans="1:2" x14ac:dyDescent="0.25">
      <c r="A664" s="77"/>
      <c r="B664" s="77"/>
    </row>
    <row r="665" spans="1:2" x14ac:dyDescent="0.25">
      <c r="A665" s="77"/>
      <c r="B665" s="77"/>
    </row>
    <row r="666" spans="1:2" x14ac:dyDescent="0.25">
      <c r="A666" s="77"/>
      <c r="B666" s="77"/>
    </row>
    <row r="667" spans="1:2" x14ac:dyDescent="0.25">
      <c r="A667" s="77"/>
      <c r="B667" s="77"/>
    </row>
    <row r="668" spans="1:2" x14ac:dyDescent="0.25">
      <c r="A668" s="77"/>
      <c r="B668" s="77"/>
    </row>
    <row r="669" spans="1:2" x14ac:dyDescent="0.25">
      <c r="A669" s="77"/>
      <c r="B669" s="77"/>
    </row>
    <row r="670" spans="1:2" x14ac:dyDescent="0.25">
      <c r="A670" s="77"/>
      <c r="B670" s="77"/>
    </row>
    <row r="671" spans="1:2" x14ac:dyDescent="0.25">
      <c r="A671" s="77"/>
      <c r="B671" s="77"/>
    </row>
    <row r="672" spans="1:2" x14ac:dyDescent="0.25">
      <c r="A672" s="77"/>
      <c r="B672" s="77"/>
    </row>
    <row r="673" spans="1:2" x14ac:dyDescent="0.25">
      <c r="A673" s="77"/>
      <c r="B673" s="77"/>
    </row>
    <row r="674" spans="1:2" x14ac:dyDescent="0.25">
      <c r="A674" s="77"/>
      <c r="B674" s="77"/>
    </row>
    <row r="675" spans="1:2" x14ac:dyDescent="0.25">
      <c r="A675" s="77"/>
      <c r="B675" s="77"/>
    </row>
    <row r="676" spans="1:2" x14ac:dyDescent="0.25">
      <c r="A676" s="77"/>
      <c r="B676" s="77"/>
    </row>
    <row r="677" spans="1:2" x14ac:dyDescent="0.25">
      <c r="A677" s="77"/>
      <c r="B677" s="77"/>
    </row>
    <row r="678" spans="1:2" x14ac:dyDescent="0.25">
      <c r="A678" s="77"/>
      <c r="B678" s="77"/>
    </row>
    <row r="679" spans="1:2" x14ac:dyDescent="0.25">
      <c r="A679" s="77"/>
      <c r="B679" s="77"/>
    </row>
    <row r="680" spans="1:2" x14ac:dyDescent="0.25">
      <c r="A680" s="77"/>
      <c r="B680" s="77"/>
    </row>
    <row r="681" spans="1:2" x14ac:dyDescent="0.25">
      <c r="A681" s="77"/>
      <c r="B681" s="77"/>
    </row>
    <row r="682" spans="1:2" x14ac:dyDescent="0.25">
      <c r="A682" s="77"/>
      <c r="B682" s="77"/>
    </row>
    <row r="683" spans="1:2" x14ac:dyDescent="0.25">
      <c r="A683" s="77"/>
      <c r="B683" s="77"/>
    </row>
    <row r="684" spans="1:2" x14ac:dyDescent="0.25">
      <c r="A684" s="77"/>
      <c r="B684" s="77"/>
    </row>
    <row r="685" spans="1:2" x14ac:dyDescent="0.25">
      <c r="A685" s="77"/>
      <c r="B685" s="77"/>
    </row>
    <row r="686" spans="1:2" x14ac:dyDescent="0.25">
      <c r="A686" s="77"/>
      <c r="B686" s="77"/>
    </row>
    <row r="687" spans="1:2" x14ac:dyDescent="0.25">
      <c r="A687" s="77"/>
      <c r="B687" s="77"/>
    </row>
    <row r="688" spans="1:2" x14ac:dyDescent="0.25">
      <c r="A688" s="77"/>
      <c r="B688" s="77"/>
    </row>
    <row r="689" spans="1:2" x14ac:dyDescent="0.25">
      <c r="A689" s="77"/>
      <c r="B689" s="77"/>
    </row>
    <row r="690" spans="1:2" x14ac:dyDescent="0.25">
      <c r="A690" s="77"/>
      <c r="B690" s="77"/>
    </row>
    <row r="691" spans="1:2" x14ac:dyDescent="0.25">
      <c r="A691" s="77"/>
      <c r="B691" s="77"/>
    </row>
    <row r="692" spans="1:2" x14ac:dyDescent="0.25">
      <c r="A692" s="77"/>
      <c r="B692" s="77"/>
    </row>
    <row r="693" spans="1:2" x14ac:dyDescent="0.25">
      <c r="A693" s="77"/>
      <c r="B693" s="77"/>
    </row>
    <row r="694" spans="1:2" x14ac:dyDescent="0.25">
      <c r="A694" s="77"/>
      <c r="B694" s="77"/>
    </row>
    <row r="695" spans="1:2" x14ac:dyDescent="0.25">
      <c r="A695" s="77"/>
      <c r="B695" s="77"/>
    </row>
    <row r="696" spans="1:2" x14ac:dyDescent="0.25">
      <c r="A696" s="77"/>
      <c r="B696" s="77"/>
    </row>
    <row r="697" spans="1:2" x14ac:dyDescent="0.25">
      <c r="A697" s="77"/>
      <c r="B697" s="77"/>
    </row>
    <row r="698" spans="1:2" x14ac:dyDescent="0.25">
      <c r="A698" s="77"/>
      <c r="B698" s="77"/>
    </row>
    <row r="699" spans="1:2" x14ac:dyDescent="0.25">
      <c r="A699" s="77"/>
      <c r="B699" s="77"/>
    </row>
    <row r="700" spans="1:2" x14ac:dyDescent="0.25">
      <c r="A700" s="77"/>
      <c r="B700" s="77"/>
    </row>
    <row r="701" spans="1:2" x14ac:dyDescent="0.25">
      <c r="A701" s="77"/>
      <c r="B701" s="77"/>
    </row>
    <row r="702" spans="1:2" x14ac:dyDescent="0.25">
      <c r="A702" s="77"/>
      <c r="B702" s="77"/>
    </row>
    <row r="703" spans="1:2" x14ac:dyDescent="0.25">
      <c r="A703" s="77"/>
      <c r="B703" s="77"/>
    </row>
    <row r="704" spans="1:2" x14ac:dyDescent="0.25">
      <c r="A704" s="77"/>
      <c r="B704" s="77"/>
    </row>
    <row r="705" spans="1:2" x14ac:dyDescent="0.25">
      <c r="A705" s="77"/>
      <c r="B705" s="77"/>
    </row>
    <row r="706" spans="1:2" x14ac:dyDescent="0.25">
      <c r="A706" s="77"/>
      <c r="B706" s="77"/>
    </row>
    <row r="707" spans="1:2" x14ac:dyDescent="0.25">
      <c r="A707" s="77"/>
      <c r="B707" s="77"/>
    </row>
    <row r="708" spans="1:2" x14ac:dyDescent="0.25">
      <c r="A708" s="77"/>
      <c r="B708" s="77"/>
    </row>
    <row r="709" spans="1:2" x14ac:dyDescent="0.25">
      <c r="A709" s="77"/>
      <c r="B709" s="77"/>
    </row>
    <row r="710" spans="1:2" x14ac:dyDescent="0.25">
      <c r="A710" s="77"/>
      <c r="B710" s="77"/>
    </row>
    <row r="711" spans="1:2" x14ac:dyDescent="0.25">
      <c r="A711" s="77"/>
      <c r="B711" s="77"/>
    </row>
    <row r="712" spans="1:2" x14ac:dyDescent="0.25">
      <c r="A712" s="77"/>
      <c r="B712" s="77"/>
    </row>
    <row r="713" spans="1:2" x14ac:dyDescent="0.25">
      <c r="A713" s="77"/>
      <c r="B713" s="77"/>
    </row>
    <row r="714" spans="1:2" x14ac:dyDescent="0.25">
      <c r="A714" s="77"/>
      <c r="B714" s="77"/>
    </row>
    <row r="715" spans="1:2" x14ac:dyDescent="0.25">
      <c r="A715" s="77"/>
      <c r="B715" s="77"/>
    </row>
    <row r="716" spans="1:2" x14ac:dyDescent="0.25">
      <c r="A716" s="77"/>
      <c r="B716" s="77"/>
    </row>
    <row r="717" spans="1:2" x14ac:dyDescent="0.25">
      <c r="A717" s="77"/>
      <c r="B717" s="77"/>
    </row>
    <row r="718" spans="1:2" x14ac:dyDescent="0.25">
      <c r="A718" s="77"/>
      <c r="B718" s="77"/>
    </row>
    <row r="719" spans="1:2" x14ac:dyDescent="0.25">
      <c r="A719" s="77"/>
      <c r="B719" s="77"/>
    </row>
    <row r="720" spans="1:2" x14ac:dyDescent="0.25">
      <c r="A720" s="77"/>
      <c r="B720" s="77"/>
    </row>
    <row r="721" spans="1:2" x14ac:dyDescent="0.25">
      <c r="A721" s="77"/>
      <c r="B721" s="77"/>
    </row>
    <row r="722" spans="1:2" x14ac:dyDescent="0.25">
      <c r="A722" s="77"/>
      <c r="B722" s="77"/>
    </row>
    <row r="723" spans="1:2" x14ac:dyDescent="0.25">
      <c r="A723" s="77"/>
      <c r="B723" s="77"/>
    </row>
    <row r="724" spans="1:2" x14ac:dyDescent="0.25">
      <c r="A724" s="77"/>
      <c r="B724" s="77"/>
    </row>
    <row r="725" spans="1:2" x14ac:dyDescent="0.25">
      <c r="A725" s="77"/>
      <c r="B725" s="77"/>
    </row>
    <row r="726" spans="1:2" x14ac:dyDescent="0.25">
      <c r="A726" s="77"/>
      <c r="B726" s="77"/>
    </row>
    <row r="727" spans="1:2" x14ac:dyDescent="0.25">
      <c r="A727" s="77"/>
      <c r="B727" s="77"/>
    </row>
    <row r="728" spans="1:2" x14ac:dyDescent="0.25">
      <c r="A728" s="77"/>
      <c r="B728" s="77"/>
    </row>
    <row r="729" spans="1:2" x14ac:dyDescent="0.25">
      <c r="A729" s="77"/>
      <c r="B729" s="77"/>
    </row>
    <row r="730" spans="1:2" x14ac:dyDescent="0.25">
      <c r="A730" s="77"/>
      <c r="B730" s="77"/>
    </row>
    <row r="731" spans="1:2" x14ac:dyDescent="0.25">
      <c r="A731" s="77"/>
      <c r="B731" s="77"/>
    </row>
    <row r="732" spans="1:2" x14ac:dyDescent="0.25">
      <c r="A732" s="77"/>
      <c r="B732" s="77"/>
    </row>
    <row r="733" spans="1:2" x14ac:dyDescent="0.25">
      <c r="A733" s="77"/>
      <c r="B733" s="77"/>
    </row>
    <row r="734" spans="1:2" x14ac:dyDescent="0.25">
      <c r="A734" s="77"/>
      <c r="B734" s="77"/>
    </row>
    <row r="735" spans="1:2" x14ac:dyDescent="0.25">
      <c r="A735" s="77"/>
      <c r="B735" s="77"/>
    </row>
    <row r="736" spans="1:2" x14ac:dyDescent="0.25">
      <c r="A736" s="77"/>
      <c r="B736" s="77"/>
    </row>
    <row r="737" spans="1:2" x14ac:dyDescent="0.25">
      <c r="A737" s="77"/>
      <c r="B737" s="77"/>
    </row>
    <row r="738" spans="1:2" x14ac:dyDescent="0.25">
      <c r="A738" s="77"/>
      <c r="B738" s="77"/>
    </row>
    <row r="739" spans="1:2" x14ac:dyDescent="0.25">
      <c r="A739" s="77"/>
      <c r="B739" s="77"/>
    </row>
    <row r="740" spans="1:2" x14ac:dyDescent="0.25">
      <c r="A740" s="77"/>
      <c r="B740" s="77"/>
    </row>
    <row r="741" spans="1:2" x14ac:dyDescent="0.25">
      <c r="A741" s="77"/>
      <c r="B741" s="77"/>
    </row>
    <row r="742" spans="1:2" x14ac:dyDescent="0.25">
      <c r="A742" s="77"/>
      <c r="B742" s="77"/>
    </row>
    <row r="743" spans="1:2" x14ac:dyDescent="0.25">
      <c r="A743" s="77"/>
      <c r="B743" s="77"/>
    </row>
    <row r="744" spans="1:2" x14ac:dyDescent="0.25">
      <c r="A744" s="77"/>
      <c r="B744" s="77"/>
    </row>
    <row r="745" spans="1:2" x14ac:dyDescent="0.25">
      <c r="A745" s="77"/>
      <c r="B745" s="77"/>
    </row>
    <row r="746" spans="1:2" x14ac:dyDescent="0.25">
      <c r="A746" s="77"/>
      <c r="B746" s="77"/>
    </row>
    <row r="747" spans="1:2" x14ac:dyDescent="0.25">
      <c r="A747" s="77"/>
      <c r="B747" s="77"/>
    </row>
    <row r="748" spans="1:2" x14ac:dyDescent="0.25">
      <c r="A748" s="77"/>
      <c r="B748" s="77"/>
    </row>
    <row r="749" spans="1:2" x14ac:dyDescent="0.25">
      <c r="A749" s="77"/>
      <c r="B749" s="77"/>
    </row>
    <row r="750" spans="1:2" x14ac:dyDescent="0.25">
      <c r="A750" s="77"/>
      <c r="B750" s="77"/>
    </row>
    <row r="751" spans="1:2" x14ac:dyDescent="0.25">
      <c r="A751" s="77"/>
      <c r="B751" s="77"/>
    </row>
    <row r="752" spans="1:2" x14ac:dyDescent="0.25">
      <c r="A752" s="77"/>
      <c r="B752" s="77"/>
    </row>
    <row r="753" spans="1:2" x14ac:dyDescent="0.25">
      <c r="A753" s="77"/>
      <c r="B753" s="77"/>
    </row>
    <row r="754" spans="1:2" x14ac:dyDescent="0.25">
      <c r="A754" s="77"/>
      <c r="B754" s="77"/>
    </row>
    <row r="755" spans="1:2" x14ac:dyDescent="0.25">
      <c r="A755" s="77"/>
      <c r="B755" s="77"/>
    </row>
    <row r="756" spans="1:2" x14ac:dyDescent="0.25">
      <c r="A756" s="77"/>
      <c r="B756" s="77"/>
    </row>
    <row r="757" spans="1:2" x14ac:dyDescent="0.25">
      <c r="A757" s="77"/>
      <c r="B757" s="77"/>
    </row>
    <row r="758" spans="1:2" x14ac:dyDescent="0.25">
      <c r="A758" s="77"/>
      <c r="B758" s="77"/>
    </row>
    <row r="759" spans="1:2" x14ac:dyDescent="0.25">
      <c r="A759" s="77"/>
      <c r="B759" s="77"/>
    </row>
    <row r="760" spans="1:2" x14ac:dyDescent="0.25">
      <c r="A760" s="77"/>
      <c r="B760" s="77"/>
    </row>
    <row r="761" spans="1:2" x14ac:dyDescent="0.25">
      <c r="A761" s="77"/>
      <c r="B761" s="77"/>
    </row>
    <row r="762" spans="1:2" x14ac:dyDescent="0.25">
      <c r="A762" s="77"/>
      <c r="B762" s="77"/>
    </row>
    <row r="763" spans="1:2" x14ac:dyDescent="0.25">
      <c r="A763" s="77"/>
      <c r="B763" s="77"/>
    </row>
    <row r="764" spans="1:2" x14ac:dyDescent="0.25">
      <c r="A764" s="77"/>
      <c r="B764" s="77"/>
    </row>
    <row r="765" spans="1:2" x14ac:dyDescent="0.25">
      <c r="A765" s="77"/>
      <c r="B765" s="77"/>
    </row>
    <row r="766" spans="1:2" x14ac:dyDescent="0.25">
      <c r="A766" s="77"/>
      <c r="B766" s="77"/>
    </row>
    <row r="767" spans="1:2" x14ac:dyDescent="0.25">
      <c r="A767" s="77"/>
      <c r="B767" s="77"/>
    </row>
    <row r="768" spans="1:2" x14ac:dyDescent="0.25">
      <c r="A768" s="77"/>
      <c r="B768" s="77"/>
    </row>
    <row r="769" spans="1:2" x14ac:dyDescent="0.25">
      <c r="A769" s="77"/>
      <c r="B769" s="77"/>
    </row>
    <row r="770" spans="1:2" x14ac:dyDescent="0.25">
      <c r="A770" s="77"/>
      <c r="B770" s="77"/>
    </row>
    <row r="771" spans="1:2" x14ac:dyDescent="0.25">
      <c r="A771" s="77"/>
      <c r="B771" s="77"/>
    </row>
    <row r="772" spans="1:2" x14ac:dyDescent="0.25">
      <c r="A772" s="77"/>
      <c r="B772" s="77"/>
    </row>
    <row r="773" spans="1:2" x14ac:dyDescent="0.25">
      <c r="A773" s="77"/>
      <c r="B773" s="77"/>
    </row>
    <row r="774" spans="1:2" x14ac:dyDescent="0.25">
      <c r="A774" s="77"/>
      <c r="B774" s="77"/>
    </row>
    <row r="775" spans="1:2" x14ac:dyDescent="0.25">
      <c r="A775" s="77"/>
      <c r="B775" s="77"/>
    </row>
    <row r="776" spans="1:2" x14ac:dyDescent="0.25">
      <c r="A776" s="77"/>
      <c r="B776" s="77"/>
    </row>
    <row r="777" spans="1:2" x14ac:dyDescent="0.25">
      <c r="A777" s="77"/>
      <c r="B777" s="77"/>
    </row>
    <row r="778" spans="1:2" x14ac:dyDescent="0.25">
      <c r="A778" s="77"/>
      <c r="B778" s="77"/>
    </row>
    <row r="779" spans="1:2" x14ac:dyDescent="0.25">
      <c r="A779" s="77"/>
      <c r="B779" s="77"/>
    </row>
    <row r="780" spans="1:2" x14ac:dyDescent="0.25">
      <c r="A780" s="77"/>
      <c r="B780" s="77"/>
    </row>
    <row r="781" spans="1:2" x14ac:dyDescent="0.25">
      <c r="A781" s="77"/>
      <c r="B781" s="77"/>
    </row>
    <row r="782" spans="1:2" x14ac:dyDescent="0.25">
      <c r="A782" s="77"/>
      <c r="B782" s="77"/>
    </row>
    <row r="783" spans="1:2" x14ac:dyDescent="0.25">
      <c r="A783" s="77"/>
      <c r="B783" s="77"/>
    </row>
    <row r="784" spans="1:2" x14ac:dyDescent="0.25">
      <c r="A784" s="77"/>
      <c r="B784" s="77"/>
    </row>
    <row r="785" spans="1:2" x14ac:dyDescent="0.25">
      <c r="A785" s="77"/>
      <c r="B785" s="77"/>
    </row>
    <row r="786" spans="1:2" x14ac:dyDescent="0.25">
      <c r="A786" s="77"/>
      <c r="B786" s="77"/>
    </row>
    <row r="787" spans="1:2" x14ac:dyDescent="0.25">
      <c r="A787" s="77"/>
      <c r="B787" s="77"/>
    </row>
    <row r="788" spans="1:2" x14ac:dyDescent="0.25">
      <c r="A788" s="77"/>
      <c r="B788" s="77"/>
    </row>
    <row r="789" spans="1:2" x14ac:dyDescent="0.25">
      <c r="A789" s="77"/>
      <c r="B789" s="77"/>
    </row>
    <row r="790" spans="1:2" x14ac:dyDescent="0.25">
      <c r="A790" s="77"/>
      <c r="B790" s="77"/>
    </row>
    <row r="791" spans="1:2" x14ac:dyDescent="0.25">
      <c r="A791" s="77"/>
      <c r="B791" s="77"/>
    </row>
    <row r="792" spans="1:2" x14ac:dyDescent="0.25">
      <c r="A792" s="77"/>
      <c r="B792" s="77"/>
    </row>
    <row r="793" spans="1:2" x14ac:dyDescent="0.25">
      <c r="A793" s="77"/>
      <c r="B793" s="77"/>
    </row>
    <row r="794" spans="1:2" x14ac:dyDescent="0.25">
      <c r="A794" s="77"/>
      <c r="B794" s="77"/>
    </row>
    <row r="795" spans="1:2" x14ac:dyDescent="0.25">
      <c r="A795" s="77"/>
      <c r="B795" s="77"/>
    </row>
    <row r="796" spans="1:2" x14ac:dyDescent="0.25">
      <c r="A796" s="77"/>
      <c r="B796" s="77"/>
    </row>
    <row r="797" spans="1:2" x14ac:dyDescent="0.25">
      <c r="A797" s="77"/>
      <c r="B797" s="77"/>
    </row>
    <row r="798" spans="1:2" x14ac:dyDescent="0.25">
      <c r="A798" s="77"/>
      <c r="B798" s="77"/>
    </row>
    <row r="799" spans="1:2" x14ac:dyDescent="0.25">
      <c r="A799" s="77"/>
      <c r="B799" s="77"/>
    </row>
    <row r="800" spans="1:2" x14ac:dyDescent="0.25">
      <c r="A800" s="77"/>
      <c r="B800" s="77"/>
    </row>
    <row r="801" spans="1:2" x14ac:dyDescent="0.25">
      <c r="A801" s="77"/>
      <c r="B801" s="77"/>
    </row>
    <row r="802" spans="1:2" x14ac:dyDescent="0.25">
      <c r="A802" s="77"/>
      <c r="B802" s="77"/>
    </row>
    <row r="803" spans="1:2" x14ac:dyDescent="0.25">
      <c r="A803" s="77"/>
      <c r="B803" s="77"/>
    </row>
    <row r="804" spans="1:2" x14ac:dyDescent="0.25">
      <c r="A804" s="77"/>
      <c r="B804" s="77"/>
    </row>
    <row r="805" spans="1:2" x14ac:dyDescent="0.25">
      <c r="A805" s="77"/>
      <c r="B805" s="77"/>
    </row>
    <row r="806" spans="1:2" x14ac:dyDescent="0.25">
      <c r="A806" s="77"/>
      <c r="B806" s="77"/>
    </row>
    <row r="807" spans="1:2" x14ac:dyDescent="0.25">
      <c r="A807" s="77"/>
      <c r="B807" s="77"/>
    </row>
    <row r="808" spans="1:2" x14ac:dyDescent="0.25">
      <c r="A808" s="77"/>
      <c r="B808" s="77"/>
    </row>
    <row r="809" spans="1:2" x14ac:dyDescent="0.25">
      <c r="A809" s="77"/>
      <c r="B809" s="77"/>
    </row>
    <row r="810" spans="1:2" x14ac:dyDescent="0.25">
      <c r="A810" s="77"/>
      <c r="B810" s="77"/>
    </row>
    <row r="811" spans="1:2" x14ac:dyDescent="0.25">
      <c r="A811" s="77"/>
      <c r="B811" s="77"/>
    </row>
    <row r="812" spans="1:2" x14ac:dyDescent="0.25">
      <c r="A812" s="77"/>
      <c r="B812" s="77"/>
    </row>
    <row r="813" spans="1:2" x14ac:dyDescent="0.25">
      <c r="A813" s="77"/>
      <c r="B813" s="77"/>
    </row>
    <row r="814" spans="1:2" x14ac:dyDescent="0.25">
      <c r="A814" s="77"/>
      <c r="B814" s="77"/>
    </row>
    <row r="815" spans="1:2" x14ac:dyDescent="0.25">
      <c r="A815" s="77"/>
      <c r="B815" s="77"/>
    </row>
    <row r="816" spans="1:2" x14ac:dyDescent="0.25">
      <c r="A816" s="77"/>
      <c r="B816" s="77"/>
    </row>
    <row r="817" spans="1:2" x14ac:dyDescent="0.25">
      <c r="A817" s="77"/>
      <c r="B817" s="77"/>
    </row>
    <row r="818" spans="1:2" x14ac:dyDescent="0.25">
      <c r="A818" s="77"/>
      <c r="B818" s="77"/>
    </row>
    <row r="819" spans="1:2" x14ac:dyDescent="0.25">
      <c r="A819" s="77"/>
      <c r="B819" s="77"/>
    </row>
    <row r="820" spans="1:2" x14ac:dyDescent="0.25">
      <c r="A820" s="77"/>
      <c r="B820" s="77"/>
    </row>
    <row r="821" spans="1:2" x14ac:dyDescent="0.25">
      <c r="A821" s="77"/>
      <c r="B821" s="77"/>
    </row>
    <row r="822" spans="1:2" x14ac:dyDescent="0.25">
      <c r="A822" s="77"/>
      <c r="B822" s="77"/>
    </row>
    <row r="823" spans="1:2" x14ac:dyDescent="0.25">
      <c r="A823" s="77"/>
      <c r="B823" s="77"/>
    </row>
    <row r="824" spans="1:2" x14ac:dyDescent="0.25">
      <c r="A824" s="77"/>
      <c r="B824" s="77"/>
    </row>
    <row r="825" spans="1:2" x14ac:dyDescent="0.25">
      <c r="A825" s="77"/>
      <c r="B825" s="77"/>
    </row>
    <row r="826" spans="1:2" x14ac:dyDescent="0.25">
      <c r="A826" s="77"/>
      <c r="B826" s="77"/>
    </row>
    <row r="827" spans="1:2" x14ac:dyDescent="0.25">
      <c r="A827" s="77"/>
      <c r="B827" s="77"/>
    </row>
    <row r="828" spans="1:2" x14ac:dyDescent="0.25">
      <c r="A828" s="77"/>
      <c r="B828" s="77"/>
    </row>
    <row r="829" spans="1:2" x14ac:dyDescent="0.25">
      <c r="A829" s="77"/>
      <c r="B829" s="77"/>
    </row>
    <row r="830" spans="1:2" x14ac:dyDescent="0.25">
      <c r="A830" s="77"/>
      <c r="B830" s="77"/>
    </row>
    <row r="831" spans="1:2" x14ac:dyDescent="0.25">
      <c r="A831" s="77"/>
      <c r="B831" s="77"/>
    </row>
    <row r="832" spans="1:2" x14ac:dyDescent="0.25">
      <c r="A832" s="77"/>
      <c r="B832" s="77"/>
    </row>
    <row r="833" spans="1:2" x14ac:dyDescent="0.25">
      <c r="A833" s="77"/>
      <c r="B833" s="77"/>
    </row>
    <row r="834" spans="1:2" x14ac:dyDescent="0.25">
      <c r="A834" s="77"/>
      <c r="B834" s="77"/>
    </row>
    <row r="835" spans="1:2" x14ac:dyDescent="0.25">
      <c r="A835" s="77"/>
      <c r="B835" s="77"/>
    </row>
    <row r="836" spans="1:2" x14ac:dyDescent="0.25">
      <c r="A836" s="77"/>
      <c r="B836" s="77"/>
    </row>
    <row r="837" spans="1:2" x14ac:dyDescent="0.25">
      <c r="A837" s="77"/>
      <c r="B837" s="77"/>
    </row>
    <row r="838" spans="1:2" x14ac:dyDescent="0.25">
      <c r="A838" s="77"/>
      <c r="B838" s="77"/>
    </row>
    <row r="839" spans="1:2" x14ac:dyDescent="0.25">
      <c r="A839" s="77"/>
      <c r="B839" s="77"/>
    </row>
    <row r="840" spans="1:2" x14ac:dyDescent="0.25">
      <c r="A840" s="77"/>
      <c r="B840" s="77"/>
    </row>
    <row r="841" spans="1:2" x14ac:dyDescent="0.25">
      <c r="A841" s="77"/>
      <c r="B841" s="77"/>
    </row>
    <row r="842" spans="1:2" x14ac:dyDescent="0.25">
      <c r="A842" s="77"/>
      <c r="B842" s="77"/>
    </row>
    <row r="843" spans="1:2" x14ac:dyDescent="0.25">
      <c r="A843" s="77"/>
      <c r="B843" s="77"/>
    </row>
    <row r="844" spans="1:2" x14ac:dyDescent="0.25">
      <c r="A844" s="77"/>
      <c r="B844" s="77"/>
    </row>
    <row r="845" spans="1:2" x14ac:dyDescent="0.25">
      <c r="A845" s="77"/>
      <c r="B845" s="77"/>
    </row>
    <row r="846" spans="1:2" x14ac:dyDescent="0.25">
      <c r="A846" s="77"/>
      <c r="B846" s="77"/>
    </row>
    <row r="847" spans="1:2" x14ac:dyDescent="0.25">
      <c r="A847" s="77"/>
      <c r="B847" s="77"/>
    </row>
    <row r="848" spans="1:2" x14ac:dyDescent="0.25">
      <c r="A848" s="77"/>
      <c r="B848" s="77"/>
    </row>
    <row r="849" spans="1:2" x14ac:dyDescent="0.25">
      <c r="A849" s="77"/>
      <c r="B849" s="77"/>
    </row>
    <row r="850" spans="1:2" x14ac:dyDescent="0.25">
      <c r="A850" s="77"/>
      <c r="B850" s="77"/>
    </row>
    <row r="851" spans="1:2" x14ac:dyDescent="0.25">
      <c r="A851" s="77"/>
      <c r="B851" s="77"/>
    </row>
    <row r="852" spans="1:2" x14ac:dyDescent="0.25">
      <c r="A852" s="77"/>
      <c r="B852" s="77"/>
    </row>
    <row r="853" spans="1:2" x14ac:dyDescent="0.25">
      <c r="A853" s="77"/>
      <c r="B853" s="77"/>
    </row>
    <row r="854" spans="1:2" x14ac:dyDescent="0.25">
      <c r="A854" s="77"/>
      <c r="B854" s="77"/>
    </row>
    <row r="855" spans="1:2" x14ac:dyDescent="0.25">
      <c r="A855" s="77"/>
      <c r="B855" s="77"/>
    </row>
    <row r="856" spans="1:2" x14ac:dyDescent="0.25">
      <c r="A856" s="77"/>
      <c r="B856" s="77"/>
    </row>
    <row r="857" spans="1:2" x14ac:dyDescent="0.25">
      <c r="A857" s="77"/>
      <c r="B857" s="77"/>
    </row>
    <row r="858" spans="1:2" x14ac:dyDescent="0.25">
      <c r="A858" s="77"/>
      <c r="B858" s="77"/>
    </row>
    <row r="859" spans="1:2" x14ac:dyDescent="0.25">
      <c r="A859" s="77"/>
      <c r="B859" s="77"/>
    </row>
    <row r="860" spans="1:2" x14ac:dyDescent="0.25">
      <c r="A860" s="77"/>
      <c r="B860" s="77"/>
    </row>
    <row r="861" spans="1:2" x14ac:dyDescent="0.25">
      <c r="A861" s="77"/>
      <c r="B861" s="77"/>
    </row>
    <row r="862" spans="1:2" x14ac:dyDescent="0.25">
      <c r="A862" s="77"/>
      <c r="B862" s="77"/>
    </row>
    <row r="863" spans="1:2" x14ac:dyDescent="0.25">
      <c r="A863" s="77"/>
      <c r="B863" s="77"/>
    </row>
    <row r="864" spans="1:2" x14ac:dyDescent="0.25">
      <c r="A864" s="77"/>
      <c r="B864" s="77"/>
    </row>
    <row r="865" spans="1:2" x14ac:dyDescent="0.25">
      <c r="A865" s="77"/>
      <c r="B865" s="77"/>
    </row>
    <row r="866" spans="1:2" x14ac:dyDescent="0.25">
      <c r="A866" s="77"/>
      <c r="B866" s="77"/>
    </row>
    <row r="867" spans="1:2" x14ac:dyDescent="0.25">
      <c r="A867" s="77"/>
      <c r="B867" s="77"/>
    </row>
    <row r="868" spans="1:2" x14ac:dyDescent="0.25">
      <c r="A868" s="77"/>
      <c r="B868" s="77"/>
    </row>
    <row r="869" spans="1:2" x14ac:dyDescent="0.25">
      <c r="A869" s="77"/>
      <c r="B869" s="77"/>
    </row>
    <row r="870" spans="1:2" x14ac:dyDescent="0.25">
      <c r="A870" s="77"/>
      <c r="B870" s="77"/>
    </row>
    <row r="871" spans="1:2" x14ac:dyDescent="0.25">
      <c r="A871" s="77"/>
      <c r="B871" s="77"/>
    </row>
    <row r="872" spans="1:2" x14ac:dyDescent="0.25">
      <c r="A872" s="77"/>
      <c r="B872" s="77"/>
    </row>
    <row r="873" spans="1:2" x14ac:dyDescent="0.25">
      <c r="A873" s="77"/>
      <c r="B873" s="77"/>
    </row>
    <row r="874" spans="1:2" x14ac:dyDescent="0.25">
      <c r="A874" s="77"/>
      <c r="B874" s="77"/>
    </row>
    <row r="875" spans="1:2" x14ac:dyDescent="0.25">
      <c r="A875" s="77"/>
      <c r="B875" s="77"/>
    </row>
    <row r="876" spans="1:2" x14ac:dyDescent="0.25">
      <c r="A876" s="77"/>
      <c r="B876" s="77"/>
    </row>
    <row r="877" spans="1:2" x14ac:dyDescent="0.25">
      <c r="A877" s="77"/>
      <c r="B877" s="77"/>
    </row>
    <row r="878" spans="1:2" x14ac:dyDescent="0.25">
      <c r="A878" s="77"/>
      <c r="B878" s="77"/>
    </row>
    <row r="879" spans="1:2" x14ac:dyDescent="0.25">
      <c r="A879" s="77"/>
      <c r="B879" s="77"/>
    </row>
    <row r="880" spans="1:2" x14ac:dyDescent="0.25">
      <c r="A880" s="77"/>
      <c r="B880" s="77"/>
    </row>
    <row r="881" spans="1:2" x14ac:dyDescent="0.25">
      <c r="A881" s="77"/>
      <c r="B881" s="77"/>
    </row>
    <row r="882" spans="1:2" x14ac:dyDescent="0.25">
      <c r="A882" s="77"/>
      <c r="B882" s="77"/>
    </row>
    <row r="883" spans="1:2" x14ac:dyDescent="0.25">
      <c r="A883" s="77"/>
      <c r="B883" s="77"/>
    </row>
    <row r="884" spans="1:2" x14ac:dyDescent="0.25">
      <c r="A884" s="77"/>
      <c r="B884" s="77"/>
    </row>
    <row r="885" spans="1:2" x14ac:dyDescent="0.25">
      <c r="A885" s="77"/>
      <c r="B885" s="77"/>
    </row>
    <row r="886" spans="1:2" x14ac:dyDescent="0.25">
      <c r="A886" s="77"/>
      <c r="B886" s="77"/>
    </row>
    <row r="887" spans="1:2" x14ac:dyDescent="0.25">
      <c r="A887" s="77"/>
      <c r="B887" s="77"/>
    </row>
    <row r="888" spans="1:2" x14ac:dyDescent="0.25">
      <c r="A888" s="77"/>
      <c r="B888" s="77"/>
    </row>
    <row r="889" spans="1:2" x14ac:dyDescent="0.25">
      <c r="A889" s="77"/>
      <c r="B889" s="77"/>
    </row>
    <row r="890" spans="1:2" x14ac:dyDescent="0.25">
      <c r="A890" s="77"/>
      <c r="B890" s="77"/>
    </row>
    <row r="891" spans="1:2" x14ac:dyDescent="0.25">
      <c r="A891" s="77"/>
      <c r="B891" s="77"/>
    </row>
    <row r="892" spans="1:2" x14ac:dyDescent="0.25">
      <c r="A892" s="77"/>
      <c r="B892" s="77"/>
    </row>
    <row r="893" spans="1:2" x14ac:dyDescent="0.25">
      <c r="A893" s="77"/>
      <c r="B893" s="77"/>
    </row>
    <row r="894" spans="1:2" x14ac:dyDescent="0.25">
      <c r="A894" s="77"/>
      <c r="B894" s="77"/>
    </row>
    <row r="895" spans="1:2" x14ac:dyDescent="0.25">
      <c r="A895" s="77"/>
      <c r="B895" s="77"/>
    </row>
    <row r="896" spans="1:2" x14ac:dyDescent="0.25">
      <c r="A896" s="77"/>
      <c r="B896" s="77"/>
    </row>
    <row r="897" spans="1:2" x14ac:dyDescent="0.25">
      <c r="A897" s="77"/>
      <c r="B897" s="77"/>
    </row>
    <row r="898" spans="1:2" x14ac:dyDescent="0.25">
      <c r="A898" s="77"/>
      <c r="B898" s="77"/>
    </row>
    <row r="899" spans="1:2" x14ac:dyDescent="0.25">
      <c r="A899" s="77"/>
      <c r="B899" s="77"/>
    </row>
    <row r="900" spans="1:2" x14ac:dyDescent="0.25">
      <c r="A900" s="77"/>
      <c r="B900" s="77"/>
    </row>
    <row r="901" spans="1:2" x14ac:dyDescent="0.25">
      <c r="A901" s="77"/>
      <c r="B901" s="77"/>
    </row>
    <row r="902" spans="1:2" x14ac:dyDescent="0.25">
      <c r="A902" s="77"/>
      <c r="B902" s="77"/>
    </row>
    <row r="903" spans="1:2" x14ac:dyDescent="0.25">
      <c r="A903" s="77"/>
      <c r="B903" s="77"/>
    </row>
    <row r="904" spans="1:2" x14ac:dyDescent="0.25">
      <c r="A904" s="77"/>
      <c r="B904" s="77"/>
    </row>
    <row r="905" spans="1:2" x14ac:dyDescent="0.25">
      <c r="A905" s="77"/>
      <c r="B905" s="77"/>
    </row>
    <row r="906" spans="1:2" x14ac:dyDescent="0.25">
      <c r="A906" s="77"/>
      <c r="B906" s="77"/>
    </row>
    <row r="907" spans="1:2" x14ac:dyDescent="0.25">
      <c r="A907" s="77"/>
      <c r="B907" s="77"/>
    </row>
    <row r="908" spans="1:2" x14ac:dyDescent="0.25">
      <c r="A908" s="77"/>
      <c r="B908" s="77"/>
    </row>
    <row r="909" spans="1:2" x14ac:dyDescent="0.25">
      <c r="A909" s="77"/>
      <c r="B909" s="77"/>
    </row>
    <row r="910" spans="1:2" x14ac:dyDescent="0.25">
      <c r="A910" s="77"/>
      <c r="B910" s="77"/>
    </row>
    <row r="911" spans="1:2" x14ac:dyDescent="0.25">
      <c r="A911" s="77"/>
      <c r="B911" s="77"/>
    </row>
    <row r="912" spans="1:2" x14ac:dyDescent="0.25">
      <c r="A912" s="77"/>
      <c r="B912" s="77"/>
    </row>
    <row r="913" spans="1:2" x14ac:dyDescent="0.25">
      <c r="A913" s="77"/>
      <c r="B913" s="77"/>
    </row>
    <row r="914" spans="1:2" x14ac:dyDescent="0.25">
      <c r="A914" s="77"/>
      <c r="B914" s="77"/>
    </row>
    <row r="915" spans="1:2" x14ac:dyDescent="0.25">
      <c r="A915" s="77"/>
      <c r="B915" s="77"/>
    </row>
    <row r="916" spans="1:2" x14ac:dyDescent="0.25">
      <c r="A916" s="77"/>
      <c r="B916" s="77"/>
    </row>
    <row r="917" spans="1:2" x14ac:dyDescent="0.25">
      <c r="A917" s="77"/>
      <c r="B917" s="77"/>
    </row>
    <row r="918" spans="1:2" x14ac:dyDescent="0.25">
      <c r="A918" s="77"/>
      <c r="B918" s="77"/>
    </row>
    <row r="919" spans="1:2" x14ac:dyDescent="0.25">
      <c r="A919" s="77"/>
      <c r="B919" s="77"/>
    </row>
    <row r="920" spans="1:2" x14ac:dyDescent="0.25">
      <c r="A920" s="77"/>
      <c r="B920" s="77"/>
    </row>
    <row r="921" spans="1:2" x14ac:dyDescent="0.25">
      <c r="A921" s="77"/>
      <c r="B921" s="77"/>
    </row>
    <row r="922" spans="1:2" x14ac:dyDescent="0.25">
      <c r="A922" s="77"/>
      <c r="B922" s="77"/>
    </row>
    <row r="923" spans="1:2" x14ac:dyDescent="0.25">
      <c r="A923" s="77"/>
      <c r="B923" s="77"/>
    </row>
    <row r="924" spans="1:2" x14ac:dyDescent="0.25">
      <c r="A924" s="77"/>
      <c r="B924" s="77"/>
    </row>
    <row r="925" spans="1:2" x14ac:dyDescent="0.25">
      <c r="A925" s="77"/>
      <c r="B925" s="77"/>
    </row>
    <row r="926" spans="1:2" x14ac:dyDescent="0.25">
      <c r="A926" s="77"/>
      <c r="B926" s="77"/>
    </row>
    <row r="927" spans="1:2" x14ac:dyDescent="0.25">
      <c r="A927" s="77"/>
      <c r="B927" s="77"/>
    </row>
    <row r="928" spans="1:2" x14ac:dyDescent="0.25">
      <c r="A928" s="77"/>
      <c r="B928" s="77"/>
    </row>
    <row r="929" spans="1:2" x14ac:dyDescent="0.25">
      <c r="A929" s="77"/>
      <c r="B929" s="77"/>
    </row>
    <row r="930" spans="1:2" x14ac:dyDescent="0.25">
      <c r="A930" s="77"/>
      <c r="B930" s="77"/>
    </row>
    <row r="931" spans="1:2" x14ac:dyDescent="0.25">
      <c r="A931" s="77"/>
      <c r="B931" s="77"/>
    </row>
    <row r="932" spans="1:2" x14ac:dyDescent="0.25">
      <c r="A932" s="77"/>
      <c r="B932" s="77"/>
    </row>
    <row r="933" spans="1:2" x14ac:dyDescent="0.25">
      <c r="A933" s="77"/>
      <c r="B933" s="77"/>
    </row>
    <row r="934" spans="1:2" x14ac:dyDescent="0.25">
      <c r="A934" s="77"/>
      <c r="B934" s="77"/>
    </row>
    <row r="935" spans="1:2" x14ac:dyDescent="0.25">
      <c r="A935" s="77"/>
      <c r="B935" s="77"/>
    </row>
    <row r="936" spans="1:2" x14ac:dyDescent="0.25">
      <c r="A936" s="77"/>
      <c r="B936" s="77"/>
    </row>
    <row r="937" spans="1:2" x14ac:dyDescent="0.25">
      <c r="A937" s="77"/>
      <c r="B937" s="77"/>
    </row>
    <row r="938" spans="1:2" x14ac:dyDescent="0.25">
      <c r="A938" s="77"/>
      <c r="B938" s="77"/>
    </row>
    <row r="939" spans="1:2" x14ac:dyDescent="0.25">
      <c r="A939" s="77"/>
      <c r="B939" s="77"/>
    </row>
    <row r="940" spans="1:2" x14ac:dyDescent="0.25">
      <c r="A940" s="77"/>
      <c r="B940" s="77"/>
    </row>
    <row r="941" spans="1:2" x14ac:dyDescent="0.25">
      <c r="A941" s="77"/>
      <c r="B941" s="77"/>
    </row>
    <row r="942" spans="1:2" x14ac:dyDescent="0.25">
      <c r="A942" s="77"/>
      <c r="B942" s="77"/>
    </row>
    <row r="943" spans="1:2" x14ac:dyDescent="0.25">
      <c r="A943" s="77"/>
      <c r="B943" s="77"/>
    </row>
    <row r="944" spans="1:2" x14ac:dyDescent="0.25">
      <c r="A944" s="77"/>
      <c r="B944" s="77"/>
    </row>
    <row r="945" spans="1:2" x14ac:dyDescent="0.25">
      <c r="A945" s="77"/>
      <c r="B945" s="77"/>
    </row>
    <row r="946" spans="1:2" x14ac:dyDescent="0.25">
      <c r="A946" s="77"/>
      <c r="B946" s="77"/>
    </row>
    <row r="947" spans="1:2" x14ac:dyDescent="0.25">
      <c r="A947" s="77"/>
      <c r="B947" s="77"/>
    </row>
    <row r="948" spans="1:2" x14ac:dyDescent="0.25">
      <c r="A948" s="77"/>
      <c r="B948" s="77"/>
    </row>
    <row r="949" spans="1:2" x14ac:dyDescent="0.25">
      <c r="A949" s="77"/>
      <c r="B949" s="77"/>
    </row>
    <row r="950" spans="1:2" x14ac:dyDescent="0.25">
      <c r="A950" s="77"/>
      <c r="B950" s="77"/>
    </row>
    <row r="951" spans="1:2" x14ac:dyDescent="0.25">
      <c r="A951" s="77"/>
      <c r="B951" s="77"/>
    </row>
    <row r="952" spans="1:2" x14ac:dyDescent="0.25">
      <c r="A952" s="77"/>
      <c r="B952" s="77"/>
    </row>
    <row r="953" spans="1:2" x14ac:dyDescent="0.25">
      <c r="A953" s="77"/>
      <c r="B953" s="77"/>
    </row>
    <row r="954" spans="1:2" x14ac:dyDescent="0.25">
      <c r="A954" s="77"/>
      <c r="B954" s="77"/>
    </row>
    <row r="955" spans="1:2" x14ac:dyDescent="0.25">
      <c r="A955" s="77"/>
      <c r="B955" s="77"/>
    </row>
    <row r="956" spans="1:2" x14ac:dyDescent="0.25">
      <c r="A956" s="77"/>
      <c r="B956" s="77"/>
    </row>
    <row r="957" spans="1:2" x14ac:dyDescent="0.25">
      <c r="A957" s="77"/>
      <c r="B957" s="77"/>
    </row>
    <row r="958" spans="1:2" x14ac:dyDescent="0.25">
      <c r="A958" s="77"/>
      <c r="B958" s="77"/>
    </row>
    <row r="959" spans="1:2" x14ac:dyDescent="0.25">
      <c r="A959" s="77"/>
      <c r="B959" s="77"/>
    </row>
    <row r="960" spans="1:2" x14ac:dyDescent="0.25">
      <c r="A960" s="77"/>
      <c r="B960" s="77"/>
    </row>
    <row r="961" spans="1:2" x14ac:dyDescent="0.25">
      <c r="A961" s="77"/>
      <c r="B961" s="77"/>
    </row>
    <row r="962" spans="1:2" x14ac:dyDescent="0.25">
      <c r="A962" s="77"/>
      <c r="B962" s="77"/>
    </row>
    <row r="963" spans="1:2" x14ac:dyDescent="0.25">
      <c r="A963" s="77"/>
      <c r="B963" s="77"/>
    </row>
    <row r="964" spans="1:2" x14ac:dyDescent="0.25">
      <c r="A964" s="77"/>
      <c r="B964" s="77"/>
    </row>
    <row r="965" spans="1:2" x14ac:dyDescent="0.25">
      <c r="A965" s="77"/>
      <c r="B965" s="77"/>
    </row>
    <row r="966" spans="1:2" x14ac:dyDescent="0.25">
      <c r="A966" s="77"/>
      <c r="B966" s="77"/>
    </row>
    <row r="967" spans="1:2" x14ac:dyDescent="0.25">
      <c r="A967" s="77"/>
      <c r="B967" s="77"/>
    </row>
    <row r="968" spans="1:2" x14ac:dyDescent="0.25">
      <c r="A968" s="77"/>
      <c r="B968" s="77"/>
    </row>
    <row r="969" spans="1:2" x14ac:dyDescent="0.25">
      <c r="A969" s="77"/>
      <c r="B969" s="77"/>
    </row>
    <row r="970" spans="1:2" x14ac:dyDescent="0.25">
      <c r="A970" s="77"/>
      <c r="B970" s="77"/>
    </row>
    <row r="971" spans="1:2" x14ac:dyDescent="0.25">
      <c r="A971" s="77"/>
      <c r="B971" s="77"/>
    </row>
    <row r="972" spans="1:2" x14ac:dyDescent="0.25">
      <c r="A972" s="77"/>
      <c r="B972" s="77"/>
    </row>
    <row r="973" spans="1:2" x14ac:dyDescent="0.25">
      <c r="A973" s="77"/>
      <c r="B973" s="77"/>
    </row>
    <row r="974" spans="1:2" x14ac:dyDescent="0.25">
      <c r="A974" s="77"/>
      <c r="B974" s="77"/>
    </row>
    <row r="975" spans="1:2" x14ac:dyDescent="0.25">
      <c r="A975" s="77"/>
      <c r="B975" s="77"/>
    </row>
    <row r="976" spans="1:2" x14ac:dyDescent="0.25">
      <c r="A976" s="77"/>
      <c r="B976" s="77"/>
    </row>
    <row r="977" spans="1:2" x14ac:dyDescent="0.25">
      <c r="A977" s="77"/>
      <c r="B977" s="77"/>
    </row>
    <row r="978" spans="1:2" x14ac:dyDescent="0.25">
      <c r="A978" s="77"/>
      <c r="B978" s="77"/>
    </row>
    <row r="979" spans="1:2" x14ac:dyDescent="0.25">
      <c r="A979" s="77"/>
      <c r="B979" s="77"/>
    </row>
    <row r="980" spans="1:2" x14ac:dyDescent="0.25">
      <c r="A980" s="77"/>
      <c r="B980" s="77"/>
    </row>
    <row r="981" spans="1:2" x14ac:dyDescent="0.25">
      <c r="A981" s="77"/>
      <c r="B981" s="77"/>
    </row>
    <row r="982" spans="1:2" x14ac:dyDescent="0.25">
      <c r="A982" s="77"/>
      <c r="B982" s="77"/>
    </row>
    <row r="983" spans="1:2" x14ac:dyDescent="0.25">
      <c r="A983" s="77"/>
      <c r="B983" s="77"/>
    </row>
    <row r="984" spans="1:2" x14ac:dyDescent="0.25">
      <c r="A984" s="77"/>
      <c r="B984" s="77"/>
    </row>
    <row r="985" spans="1:2" x14ac:dyDescent="0.25">
      <c r="A985" s="77"/>
      <c r="B985" s="77"/>
    </row>
    <row r="986" spans="1:2" x14ac:dyDescent="0.25">
      <c r="A986" s="77"/>
      <c r="B986" s="77"/>
    </row>
    <row r="987" spans="1:2" x14ac:dyDescent="0.25">
      <c r="A987" s="77"/>
      <c r="B987" s="77"/>
    </row>
    <row r="988" spans="1:2" x14ac:dyDescent="0.25">
      <c r="A988" s="77"/>
      <c r="B988" s="77"/>
    </row>
    <row r="989" spans="1:2" x14ac:dyDescent="0.25">
      <c r="A989" s="77"/>
      <c r="B989" s="77"/>
    </row>
    <row r="990" spans="1:2" x14ac:dyDescent="0.25">
      <c r="A990" s="77"/>
      <c r="B990" s="77"/>
    </row>
    <row r="991" spans="1:2" x14ac:dyDescent="0.25">
      <c r="A991" s="77"/>
      <c r="B991" s="77"/>
    </row>
    <row r="992" spans="1:2" x14ac:dyDescent="0.25">
      <c r="A992" s="77"/>
      <c r="B992" s="77"/>
    </row>
    <row r="993" spans="1:2" x14ac:dyDescent="0.25">
      <c r="A993" s="77"/>
      <c r="B993" s="77"/>
    </row>
    <row r="994" spans="1:2" x14ac:dyDescent="0.25">
      <c r="A994" s="77"/>
      <c r="B994" s="77"/>
    </row>
    <row r="995" spans="1:2" x14ac:dyDescent="0.25">
      <c r="A995" s="77"/>
      <c r="B995" s="77"/>
    </row>
    <row r="996" spans="1:2" x14ac:dyDescent="0.25">
      <c r="A996" s="77"/>
      <c r="B996" s="77"/>
    </row>
    <row r="997" spans="1:2" x14ac:dyDescent="0.25">
      <c r="A997" s="77"/>
      <c r="B997" s="77"/>
    </row>
    <row r="998" spans="1:2" x14ac:dyDescent="0.25">
      <c r="A998" s="77"/>
      <c r="B998" s="77"/>
    </row>
    <row r="999" spans="1:2" x14ac:dyDescent="0.25">
      <c r="A999" s="77"/>
      <c r="B999" s="77"/>
    </row>
    <row r="1000" spans="1:2" x14ac:dyDescent="0.25">
      <c r="A1000" s="77"/>
      <c r="B1000" s="77"/>
    </row>
    <row r="1001" spans="1:2" x14ac:dyDescent="0.25">
      <c r="A1001" s="77"/>
      <c r="B1001" s="77"/>
    </row>
    <row r="1002" spans="1:2" x14ac:dyDescent="0.25">
      <c r="A1002" s="77"/>
      <c r="B1002" s="77"/>
    </row>
    <row r="1003" spans="1:2" x14ac:dyDescent="0.25">
      <c r="A1003" s="77"/>
      <c r="B1003" s="77"/>
    </row>
    <row r="1004" spans="1:2" x14ac:dyDescent="0.25">
      <c r="A1004" s="77"/>
      <c r="B1004" s="77"/>
    </row>
    <row r="1005" spans="1:2" x14ac:dyDescent="0.25">
      <c r="A1005" s="77"/>
      <c r="B1005" s="77"/>
    </row>
    <row r="1006" spans="1:2" x14ac:dyDescent="0.25">
      <c r="A1006" s="77"/>
      <c r="B1006" s="77"/>
    </row>
    <row r="1007" spans="1:2" x14ac:dyDescent="0.25">
      <c r="A1007" s="77"/>
      <c r="B1007" s="77"/>
    </row>
    <row r="1008" spans="1:2" x14ac:dyDescent="0.25">
      <c r="A1008" s="77"/>
      <c r="B1008" s="77"/>
    </row>
    <row r="1009" spans="1:2" x14ac:dyDescent="0.25">
      <c r="A1009" s="77"/>
      <c r="B1009" s="77"/>
    </row>
    <row r="1010" spans="1:2" x14ac:dyDescent="0.25">
      <c r="A1010" s="77"/>
      <c r="B1010" s="77"/>
    </row>
    <row r="1011" spans="1:2" x14ac:dyDescent="0.25">
      <c r="A1011" s="77"/>
      <c r="B1011" s="77"/>
    </row>
    <row r="1012" spans="1:2" x14ac:dyDescent="0.25">
      <c r="A1012" s="77"/>
      <c r="B1012" s="77"/>
    </row>
    <row r="1013" spans="1:2" x14ac:dyDescent="0.25">
      <c r="A1013" s="77"/>
      <c r="B1013" s="77"/>
    </row>
    <row r="1014" spans="1:2" x14ac:dyDescent="0.25">
      <c r="A1014" s="77"/>
      <c r="B1014" s="77"/>
    </row>
    <row r="1015" spans="1:2" x14ac:dyDescent="0.25">
      <c r="A1015" s="77"/>
      <c r="B1015" s="77"/>
    </row>
    <row r="1016" spans="1:2" x14ac:dyDescent="0.25">
      <c r="A1016" s="77"/>
      <c r="B1016" s="77"/>
    </row>
    <row r="1017" spans="1:2" x14ac:dyDescent="0.25">
      <c r="A1017" s="77"/>
      <c r="B1017" s="77"/>
    </row>
    <row r="1018" spans="1:2" x14ac:dyDescent="0.25">
      <c r="A1018" s="77"/>
      <c r="B1018" s="77"/>
    </row>
    <row r="1019" spans="1:2" x14ac:dyDescent="0.25">
      <c r="A1019" s="77"/>
      <c r="B1019" s="77"/>
    </row>
    <row r="1020" spans="1:2" x14ac:dyDescent="0.25">
      <c r="A1020" s="77"/>
      <c r="B1020" s="77"/>
    </row>
    <row r="1021" spans="1:2" x14ac:dyDescent="0.25">
      <c r="A1021" s="77"/>
      <c r="B1021" s="77"/>
    </row>
    <row r="1022" spans="1:2" x14ac:dyDescent="0.25">
      <c r="A1022" s="77"/>
      <c r="B1022" s="77"/>
    </row>
    <row r="1023" spans="1:2" x14ac:dyDescent="0.25">
      <c r="A1023" s="77"/>
      <c r="B1023" s="77"/>
    </row>
    <row r="1024" spans="1:2" x14ac:dyDescent="0.25">
      <c r="A1024" s="77"/>
      <c r="B1024" s="77"/>
    </row>
    <row r="1025" spans="1:2" x14ac:dyDescent="0.25">
      <c r="A1025" s="77"/>
      <c r="B1025" s="77"/>
    </row>
    <row r="1026" spans="1:2" x14ac:dyDescent="0.25">
      <c r="A1026" s="77"/>
      <c r="B1026" s="77"/>
    </row>
    <row r="1027" spans="1:2" x14ac:dyDescent="0.25">
      <c r="A1027" s="77"/>
      <c r="B1027" s="77"/>
    </row>
    <row r="1028" spans="1:2" x14ac:dyDescent="0.25">
      <c r="A1028" s="77"/>
      <c r="B1028" s="77"/>
    </row>
    <row r="1029" spans="1:2" x14ac:dyDescent="0.25">
      <c r="A1029" s="77"/>
      <c r="B1029" s="77"/>
    </row>
    <row r="1030" spans="1:2" x14ac:dyDescent="0.25">
      <c r="A1030" s="77"/>
      <c r="B1030" s="77"/>
    </row>
    <row r="1031" spans="1:2" x14ac:dyDescent="0.25">
      <c r="A1031" s="77"/>
      <c r="B1031" s="77"/>
    </row>
    <row r="1032" spans="1:2" x14ac:dyDescent="0.25">
      <c r="A1032" s="77"/>
      <c r="B1032" s="77"/>
    </row>
    <row r="1033" spans="1:2" x14ac:dyDescent="0.25">
      <c r="A1033" s="77"/>
      <c r="B1033" s="77"/>
    </row>
    <row r="1034" spans="1:2" x14ac:dyDescent="0.25">
      <c r="A1034" s="77"/>
      <c r="B1034" s="77"/>
    </row>
    <row r="1035" spans="1:2" x14ac:dyDescent="0.25">
      <c r="A1035" s="77"/>
      <c r="B1035" s="77"/>
    </row>
    <row r="1036" spans="1:2" x14ac:dyDescent="0.25">
      <c r="A1036" s="77"/>
      <c r="B1036" s="77"/>
    </row>
    <row r="1037" spans="1:2" x14ac:dyDescent="0.25">
      <c r="A1037" s="77"/>
      <c r="B1037" s="77"/>
    </row>
    <row r="1038" spans="1:2" x14ac:dyDescent="0.25">
      <c r="A1038" s="77"/>
      <c r="B1038" s="77"/>
    </row>
    <row r="1039" spans="1:2" x14ac:dyDescent="0.25">
      <c r="A1039" s="77"/>
      <c r="B1039" s="77"/>
    </row>
    <row r="1040" spans="1:2" x14ac:dyDescent="0.25">
      <c r="A1040" s="77"/>
      <c r="B1040" s="77"/>
    </row>
    <row r="1041" spans="1:2" x14ac:dyDescent="0.25">
      <c r="A1041" s="77"/>
      <c r="B1041" s="77"/>
    </row>
    <row r="1042" spans="1:2" x14ac:dyDescent="0.25">
      <c r="A1042" s="77"/>
      <c r="B1042" s="77"/>
    </row>
    <row r="1043" spans="1:2" x14ac:dyDescent="0.25">
      <c r="A1043" s="77"/>
      <c r="B1043" s="77"/>
    </row>
    <row r="1044" spans="1:2" x14ac:dyDescent="0.25">
      <c r="A1044" s="77"/>
      <c r="B1044" s="77"/>
    </row>
    <row r="1045" spans="1:2" x14ac:dyDescent="0.25">
      <c r="A1045" s="77"/>
      <c r="B1045" s="77"/>
    </row>
    <row r="1046" spans="1:2" x14ac:dyDescent="0.25">
      <c r="A1046" s="77"/>
      <c r="B1046" s="77"/>
    </row>
    <row r="1047" spans="1:2" x14ac:dyDescent="0.25">
      <c r="A1047" s="77"/>
      <c r="B1047" s="77"/>
    </row>
    <row r="1048" spans="1:2" x14ac:dyDescent="0.25">
      <c r="A1048" s="77"/>
      <c r="B1048" s="77"/>
    </row>
    <row r="1049" spans="1:2" x14ac:dyDescent="0.25">
      <c r="A1049" s="77"/>
      <c r="B1049" s="77"/>
    </row>
    <row r="1050" spans="1:2" x14ac:dyDescent="0.25">
      <c r="A1050" s="77"/>
      <c r="B1050" s="77"/>
    </row>
    <row r="1051" spans="1:2" x14ac:dyDescent="0.25">
      <c r="A1051" s="77"/>
      <c r="B1051" s="77"/>
    </row>
    <row r="1052" spans="1:2" x14ac:dyDescent="0.25">
      <c r="A1052" s="77"/>
      <c r="B1052" s="77"/>
    </row>
    <row r="1053" spans="1:2" x14ac:dyDescent="0.25">
      <c r="A1053" s="77"/>
      <c r="B1053" s="77"/>
    </row>
    <row r="1054" spans="1:2" x14ac:dyDescent="0.25">
      <c r="A1054" s="77"/>
      <c r="B1054" s="77"/>
    </row>
    <row r="1055" spans="1:2" x14ac:dyDescent="0.25">
      <c r="A1055" s="77"/>
      <c r="B1055" s="77"/>
    </row>
    <row r="1056" spans="1:2" x14ac:dyDescent="0.25">
      <c r="A1056" s="77"/>
      <c r="B1056" s="77"/>
    </row>
    <row r="1057" spans="1:2" x14ac:dyDescent="0.25">
      <c r="A1057" s="77"/>
      <c r="B1057" s="77"/>
    </row>
    <row r="1058" spans="1:2" x14ac:dyDescent="0.25">
      <c r="A1058" s="77"/>
      <c r="B1058" s="77"/>
    </row>
    <row r="1059" spans="1:2" x14ac:dyDescent="0.25">
      <c r="A1059" s="77"/>
      <c r="B1059" s="77"/>
    </row>
    <row r="1060" spans="1:2" x14ac:dyDescent="0.25">
      <c r="A1060" s="77"/>
      <c r="B1060" s="77"/>
    </row>
    <row r="1061" spans="1:2" x14ac:dyDescent="0.25">
      <c r="A1061" s="77"/>
      <c r="B1061" s="77"/>
    </row>
    <row r="1062" spans="1:2" x14ac:dyDescent="0.25">
      <c r="A1062" s="77"/>
      <c r="B1062" s="77"/>
    </row>
    <row r="1063" spans="1:2" x14ac:dyDescent="0.25">
      <c r="A1063" s="77"/>
      <c r="B1063" s="77"/>
    </row>
    <row r="1064" spans="1:2" x14ac:dyDescent="0.25">
      <c r="A1064" s="77"/>
      <c r="B1064" s="77"/>
    </row>
    <row r="1065" spans="1:2" x14ac:dyDescent="0.25">
      <c r="A1065" s="77"/>
      <c r="B1065" s="77"/>
    </row>
    <row r="1066" spans="1:2" x14ac:dyDescent="0.25">
      <c r="A1066" s="77"/>
      <c r="B1066" s="77"/>
    </row>
    <row r="1067" spans="1:2" x14ac:dyDescent="0.25">
      <c r="A1067" s="77"/>
      <c r="B1067" s="77"/>
    </row>
    <row r="1068" spans="1:2" x14ac:dyDescent="0.25">
      <c r="A1068" s="77"/>
      <c r="B1068" s="77"/>
    </row>
    <row r="1069" spans="1:2" x14ac:dyDescent="0.25">
      <c r="A1069" s="77"/>
      <c r="B1069" s="77"/>
    </row>
    <row r="1070" spans="1:2" x14ac:dyDescent="0.25">
      <c r="A1070" s="77"/>
      <c r="B1070" s="77"/>
    </row>
    <row r="1071" spans="1:2" x14ac:dyDescent="0.25">
      <c r="A1071" s="77"/>
      <c r="B1071" s="77"/>
    </row>
    <row r="1072" spans="1:2" x14ac:dyDescent="0.25">
      <c r="A1072" s="77"/>
      <c r="B1072" s="77"/>
    </row>
    <row r="1073" spans="1:2" x14ac:dyDescent="0.25">
      <c r="A1073" s="77"/>
      <c r="B1073" s="77"/>
    </row>
    <row r="1074" spans="1:2" x14ac:dyDescent="0.25">
      <c r="A1074" s="77"/>
      <c r="B1074" s="77"/>
    </row>
    <row r="1075" spans="1:2" x14ac:dyDescent="0.25">
      <c r="A1075" s="77"/>
      <c r="B1075" s="77"/>
    </row>
    <row r="1076" spans="1:2" x14ac:dyDescent="0.25">
      <c r="A1076" s="77"/>
      <c r="B1076" s="77"/>
    </row>
    <row r="1077" spans="1:2" x14ac:dyDescent="0.25">
      <c r="A1077" s="77"/>
      <c r="B1077" s="77"/>
    </row>
    <row r="1078" spans="1:2" x14ac:dyDescent="0.25">
      <c r="A1078" s="77"/>
      <c r="B1078" s="77"/>
    </row>
    <row r="1079" spans="1:2" x14ac:dyDescent="0.25">
      <c r="A1079" s="77"/>
      <c r="B1079" s="77"/>
    </row>
    <row r="1080" spans="1:2" x14ac:dyDescent="0.25">
      <c r="A1080" s="77"/>
      <c r="B1080" s="77"/>
    </row>
    <row r="1081" spans="1:2" x14ac:dyDescent="0.25">
      <c r="A1081" s="77"/>
      <c r="B1081" s="77"/>
    </row>
    <row r="1082" spans="1:2" x14ac:dyDescent="0.25">
      <c r="A1082" s="77"/>
      <c r="B1082" s="77"/>
    </row>
    <row r="1083" spans="1:2" x14ac:dyDescent="0.25">
      <c r="A1083" s="77"/>
      <c r="B1083" s="77"/>
    </row>
    <row r="1084" spans="1:2" x14ac:dyDescent="0.25">
      <c r="A1084" s="77"/>
      <c r="B1084" s="77"/>
    </row>
    <row r="1085" spans="1:2" x14ac:dyDescent="0.25">
      <c r="A1085" s="77"/>
      <c r="B1085" s="77"/>
    </row>
    <row r="1086" spans="1:2" x14ac:dyDescent="0.25">
      <c r="A1086" s="77"/>
      <c r="B1086" s="77"/>
    </row>
    <row r="1087" spans="1:2" x14ac:dyDescent="0.25">
      <c r="A1087" s="77"/>
      <c r="B1087" s="77"/>
    </row>
    <row r="1088" spans="1:2" x14ac:dyDescent="0.25">
      <c r="A1088" s="77"/>
      <c r="B1088" s="77"/>
    </row>
    <row r="1089" spans="1:2" x14ac:dyDescent="0.25">
      <c r="A1089" s="77"/>
      <c r="B1089" s="77"/>
    </row>
    <row r="1090" spans="1:2" x14ac:dyDescent="0.25">
      <c r="A1090" s="77"/>
      <c r="B1090" s="77"/>
    </row>
    <row r="1091" spans="1:2" x14ac:dyDescent="0.25">
      <c r="A1091" s="77"/>
      <c r="B1091" s="77"/>
    </row>
    <row r="1092" spans="1:2" x14ac:dyDescent="0.25">
      <c r="A1092" s="77"/>
      <c r="B1092" s="77"/>
    </row>
    <row r="1093" spans="1:2" x14ac:dyDescent="0.25">
      <c r="A1093" s="77"/>
      <c r="B1093" s="77"/>
    </row>
    <row r="1094" spans="1:2" x14ac:dyDescent="0.25">
      <c r="A1094" s="77"/>
      <c r="B1094" s="77"/>
    </row>
    <row r="1095" spans="1:2" x14ac:dyDescent="0.25">
      <c r="A1095" s="77"/>
      <c r="B1095" s="77"/>
    </row>
    <row r="1096" spans="1:2" x14ac:dyDescent="0.25">
      <c r="A1096" s="77"/>
      <c r="B1096" s="77"/>
    </row>
    <row r="1097" spans="1:2" x14ac:dyDescent="0.25">
      <c r="A1097" s="77"/>
      <c r="B1097" s="77"/>
    </row>
    <row r="1098" spans="1:2" x14ac:dyDescent="0.25">
      <c r="A1098" s="77"/>
      <c r="B1098" s="77"/>
    </row>
    <row r="1099" spans="1:2" x14ac:dyDescent="0.25">
      <c r="A1099" s="77"/>
      <c r="B1099" s="77"/>
    </row>
    <row r="1100" spans="1:2" x14ac:dyDescent="0.25">
      <c r="A1100" s="77"/>
      <c r="B1100" s="77"/>
    </row>
    <row r="1101" spans="1:2" x14ac:dyDescent="0.25">
      <c r="A1101" s="77"/>
      <c r="B1101" s="77"/>
    </row>
    <row r="1102" spans="1:2" x14ac:dyDescent="0.25">
      <c r="A1102" s="77"/>
      <c r="B1102" s="77"/>
    </row>
    <row r="1103" spans="1:2" x14ac:dyDescent="0.25">
      <c r="A1103" s="77"/>
      <c r="B1103" s="77"/>
    </row>
    <row r="1104" spans="1:2" x14ac:dyDescent="0.25">
      <c r="A1104" s="77"/>
      <c r="B1104" s="77"/>
    </row>
    <row r="1105" spans="1:2" x14ac:dyDescent="0.25">
      <c r="A1105" s="77"/>
      <c r="B1105" s="77"/>
    </row>
    <row r="1106" spans="1:2" x14ac:dyDescent="0.25">
      <c r="A1106" s="77"/>
      <c r="B1106" s="77"/>
    </row>
    <row r="1107" spans="1:2" x14ac:dyDescent="0.25">
      <c r="A1107" s="77"/>
      <c r="B1107" s="77"/>
    </row>
    <row r="1108" spans="1:2" x14ac:dyDescent="0.25">
      <c r="A1108" s="77"/>
      <c r="B1108" s="77"/>
    </row>
    <row r="1109" spans="1:2" x14ac:dyDescent="0.25">
      <c r="A1109" s="77"/>
      <c r="B1109" s="77"/>
    </row>
    <row r="1110" spans="1:2" x14ac:dyDescent="0.25">
      <c r="A1110" s="77"/>
      <c r="B1110" s="77"/>
    </row>
    <row r="1111" spans="1:2" x14ac:dyDescent="0.25">
      <c r="A1111" s="77"/>
      <c r="B1111" s="77"/>
    </row>
    <row r="1112" spans="1:2" x14ac:dyDescent="0.25">
      <c r="A1112" s="77"/>
      <c r="B1112" s="77"/>
    </row>
    <row r="1113" spans="1:2" x14ac:dyDescent="0.25">
      <c r="A1113" s="77"/>
      <c r="B1113" s="77"/>
    </row>
    <row r="1114" spans="1:2" x14ac:dyDescent="0.25">
      <c r="A1114" s="77"/>
      <c r="B1114" s="77"/>
    </row>
    <row r="1115" spans="1:2" x14ac:dyDescent="0.25">
      <c r="A1115" s="77"/>
      <c r="B1115" s="77"/>
    </row>
    <row r="1116" spans="1:2" x14ac:dyDescent="0.25">
      <c r="A1116" s="77"/>
      <c r="B1116" s="77"/>
    </row>
    <row r="1117" spans="1:2" x14ac:dyDescent="0.25">
      <c r="A1117" s="77"/>
      <c r="B1117" s="77"/>
    </row>
    <row r="1118" spans="1:2" x14ac:dyDescent="0.25">
      <c r="A1118" s="77"/>
      <c r="B1118" s="77"/>
    </row>
    <row r="1119" spans="1:2" x14ac:dyDescent="0.25">
      <c r="A1119" s="77"/>
      <c r="B1119" s="77"/>
    </row>
    <row r="1120" spans="1:2" x14ac:dyDescent="0.25">
      <c r="A1120" s="77"/>
      <c r="B1120" s="77"/>
    </row>
    <row r="1121" spans="1:2" x14ac:dyDescent="0.25">
      <c r="A1121" s="77"/>
      <c r="B1121" s="77"/>
    </row>
    <row r="1122" spans="1:2" x14ac:dyDescent="0.25">
      <c r="A1122" s="77"/>
      <c r="B1122" s="77"/>
    </row>
    <row r="1123" spans="1:2" x14ac:dyDescent="0.25">
      <c r="A1123" s="77"/>
      <c r="B1123" s="77"/>
    </row>
    <row r="1124" spans="1:2" x14ac:dyDescent="0.25">
      <c r="A1124" s="77"/>
      <c r="B1124" s="77"/>
    </row>
    <row r="1125" spans="1:2" x14ac:dyDescent="0.25">
      <c r="A1125" s="77"/>
      <c r="B1125" s="77"/>
    </row>
    <row r="1126" spans="1:2" x14ac:dyDescent="0.25">
      <c r="A1126" s="77"/>
      <c r="B1126" s="77"/>
    </row>
    <row r="1127" spans="1:2" x14ac:dyDescent="0.25">
      <c r="A1127" s="77"/>
      <c r="B1127" s="77"/>
    </row>
    <row r="1128" spans="1:2" x14ac:dyDescent="0.25">
      <c r="A1128" s="77"/>
      <c r="B1128" s="77"/>
    </row>
    <row r="1129" spans="1:2" x14ac:dyDescent="0.25">
      <c r="A1129" s="77"/>
      <c r="B1129" s="77"/>
    </row>
    <row r="1130" spans="1:2" x14ac:dyDescent="0.25">
      <c r="A1130" s="77"/>
      <c r="B1130" s="77"/>
    </row>
    <row r="1131" spans="1:2" x14ac:dyDescent="0.25">
      <c r="A1131" s="77"/>
      <c r="B1131" s="77"/>
    </row>
    <row r="1132" spans="1:2" x14ac:dyDescent="0.25">
      <c r="A1132" s="77"/>
      <c r="B1132" s="77"/>
    </row>
    <row r="1133" spans="1:2" x14ac:dyDescent="0.25">
      <c r="A1133" s="77"/>
      <c r="B1133" s="77"/>
    </row>
    <row r="1134" spans="1:2" x14ac:dyDescent="0.25">
      <c r="A1134" s="77"/>
      <c r="B1134" s="77"/>
    </row>
    <row r="1135" spans="1:2" x14ac:dyDescent="0.25">
      <c r="A1135" s="77"/>
      <c r="B1135" s="77"/>
    </row>
    <row r="1136" spans="1:2" x14ac:dyDescent="0.25">
      <c r="A1136" s="77"/>
      <c r="B1136" s="77"/>
    </row>
    <row r="1137" spans="1:2" x14ac:dyDescent="0.25">
      <c r="A1137" s="77"/>
      <c r="B1137" s="77"/>
    </row>
    <row r="1138" spans="1:2" x14ac:dyDescent="0.25">
      <c r="A1138" s="77"/>
      <c r="B1138" s="77"/>
    </row>
    <row r="1139" spans="1:2" x14ac:dyDescent="0.25">
      <c r="A1139" s="77"/>
      <c r="B1139" s="77"/>
    </row>
    <row r="1140" spans="1:2" x14ac:dyDescent="0.25">
      <c r="A1140" s="77"/>
      <c r="B1140" s="77"/>
    </row>
    <row r="1141" spans="1:2" x14ac:dyDescent="0.25">
      <c r="A1141" s="77"/>
      <c r="B1141" s="77"/>
    </row>
    <row r="1142" spans="1:2" x14ac:dyDescent="0.25">
      <c r="A1142" s="77"/>
      <c r="B1142" s="77"/>
    </row>
    <row r="1143" spans="1:2" x14ac:dyDescent="0.25">
      <c r="A1143" s="77"/>
      <c r="B1143" s="77"/>
    </row>
    <row r="1144" spans="1:2" x14ac:dyDescent="0.25">
      <c r="A1144" s="77"/>
      <c r="B1144" s="77"/>
    </row>
    <row r="1145" spans="1:2" x14ac:dyDescent="0.25">
      <c r="A1145" s="77"/>
      <c r="B1145" s="77"/>
    </row>
    <row r="1146" spans="1:2" x14ac:dyDescent="0.25">
      <c r="A1146" s="77"/>
      <c r="B1146" s="77"/>
    </row>
    <row r="1147" spans="1:2" x14ac:dyDescent="0.25">
      <c r="A1147" s="77"/>
      <c r="B1147" s="77"/>
    </row>
    <row r="1148" spans="1:2" x14ac:dyDescent="0.25">
      <c r="A1148" s="77"/>
      <c r="B1148" s="77"/>
    </row>
    <row r="1149" spans="1:2" x14ac:dyDescent="0.25">
      <c r="A1149" s="77"/>
      <c r="B1149" s="77"/>
    </row>
    <row r="1150" spans="1:2" x14ac:dyDescent="0.25">
      <c r="A1150" s="77"/>
      <c r="B1150" s="77"/>
    </row>
    <row r="1151" spans="1:2" x14ac:dyDescent="0.25">
      <c r="A1151" s="77"/>
      <c r="B1151" s="77"/>
    </row>
    <row r="1152" spans="1:2" x14ac:dyDescent="0.25">
      <c r="A1152" s="77"/>
      <c r="B1152" s="77"/>
    </row>
    <row r="1153" spans="1:2" x14ac:dyDescent="0.25">
      <c r="A1153" s="77"/>
      <c r="B1153" s="77"/>
    </row>
    <row r="1154" spans="1:2" x14ac:dyDescent="0.25">
      <c r="A1154" s="77"/>
      <c r="B1154" s="77"/>
    </row>
    <row r="1155" spans="1:2" x14ac:dyDescent="0.25">
      <c r="A1155" s="77"/>
      <c r="B1155" s="77"/>
    </row>
    <row r="1156" spans="1:2" x14ac:dyDescent="0.25">
      <c r="A1156" s="77"/>
      <c r="B1156" s="77"/>
    </row>
    <row r="1157" spans="1:2" x14ac:dyDescent="0.25">
      <c r="A1157" s="77"/>
      <c r="B1157" s="77"/>
    </row>
    <row r="1158" spans="1:2" x14ac:dyDescent="0.25">
      <c r="A1158" s="77"/>
      <c r="B1158" s="77"/>
    </row>
    <row r="1159" spans="1:2" x14ac:dyDescent="0.25">
      <c r="A1159" s="77"/>
      <c r="B1159" s="77"/>
    </row>
    <row r="1160" spans="1:2" x14ac:dyDescent="0.25">
      <c r="A1160" s="77"/>
      <c r="B1160" s="77"/>
    </row>
    <row r="1161" spans="1:2" x14ac:dyDescent="0.25">
      <c r="A1161" s="77"/>
      <c r="B1161" s="77"/>
    </row>
    <row r="1162" spans="1:2" x14ac:dyDescent="0.25">
      <c r="A1162" s="77"/>
      <c r="B1162" s="77"/>
    </row>
    <row r="1163" spans="1:2" x14ac:dyDescent="0.25">
      <c r="A1163" s="77"/>
      <c r="B1163" s="77"/>
    </row>
    <row r="1164" spans="1:2" x14ac:dyDescent="0.25">
      <c r="A1164" s="77"/>
      <c r="B1164" s="77"/>
    </row>
    <row r="1165" spans="1:2" x14ac:dyDescent="0.25">
      <c r="A1165" s="77"/>
      <c r="B1165" s="77"/>
    </row>
    <row r="1166" spans="1:2" x14ac:dyDescent="0.25">
      <c r="A1166" s="77"/>
      <c r="B1166" s="77"/>
    </row>
    <row r="1167" spans="1:2" x14ac:dyDescent="0.25">
      <c r="A1167" s="77"/>
      <c r="B1167" s="77"/>
    </row>
    <row r="1168" spans="1:2" x14ac:dyDescent="0.25">
      <c r="A1168" s="77"/>
      <c r="B1168" s="77"/>
    </row>
    <row r="1169" spans="1:2" x14ac:dyDescent="0.25">
      <c r="A1169" s="77"/>
      <c r="B1169" s="77"/>
    </row>
    <row r="1170" spans="1:2" x14ac:dyDescent="0.25">
      <c r="A1170" s="77"/>
      <c r="B1170" s="77"/>
    </row>
    <row r="1171" spans="1:2" x14ac:dyDescent="0.25">
      <c r="A1171" s="77"/>
      <c r="B1171" s="77"/>
    </row>
    <row r="1172" spans="1:2" x14ac:dyDescent="0.25">
      <c r="A1172" s="77"/>
      <c r="B1172" s="77"/>
    </row>
    <row r="1173" spans="1:2" x14ac:dyDescent="0.25">
      <c r="A1173" s="77"/>
      <c r="B1173" s="77"/>
    </row>
    <row r="1174" spans="1:2" x14ac:dyDescent="0.25">
      <c r="A1174" s="77"/>
      <c r="B1174" s="77"/>
    </row>
    <row r="1175" spans="1:2" x14ac:dyDescent="0.25">
      <c r="A1175" s="77"/>
      <c r="B1175" s="77"/>
    </row>
    <row r="1176" spans="1:2" x14ac:dyDescent="0.25">
      <c r="A1176" s="77"/>
      <c r="B1176" s="77"/>
    </row>
    <row r="1177" spans="1:2" x14ac:dyDescent="0.25">
      <c r="A1177" s="77"/>
      <c r="B1177" s="77"/>
    </row>
    <row r="1178" spans="1:2" x14ac:dyDescent="0.25">
      <c r="A1178" s="77"/>
      <c r="B1178" s="77"/>
    </row>
    <row r="1179" spans="1:2" x14ac:dyDescent="0.25">
      <c r="A1179" s="77"/>
      <c r="B1179" s="77"/>
    </row>
    <row r="1180" spans="1:2" x14ac:dyDescent="0.25">
      <c r="A1180" s="77"/>
      <c r="B1180" s="77"/>
    </row>
    <row r="1181" spans="1:2" x14ac:dyDescent="0.25">
      <c r="A1181" s="77"/>
      <c r="B1181" s="77"/>
    </row>
    <row r="1182" spans="1:2" x14ac:dyDescent="0.25">
      <c r="A1182" s="77"/>
      <c r="B1182" s="77"/>
    </row>
    <row r="1183" spans="1:2" x14ac:dyDescent="0.25">
      <c r="A1183" s="77"/>
      <c r="B1183" s="77"/>
    </row>
    <row r="1184" spans="1:2" x14ac:dyDescent="0.25">
      <c r="A1184" s="77"/>
      <c r="B1184" s="77"/>
    </row>
    <row r="1185" spans="1:2" x14ac:dyDescent="0.25">
      <c r="A1185" s="77"/>
      <c r="B1185" s="77"/>
    </row>
    <row r="1186" spans="1:2" x14ac:dyDescent="0.25">
      <c r="A1186" s="77"/>
      <c r="B1186" s="77"/>
    </row>
    <row r="1187" spans="1:2" x14ac:dyDescent="0.25">
      <c r="A1187" s="77"/>
      <c r="B1187" s="77"/>
    </row>
    <row r="1188" spans="1:2" x14ac:dyDescent="0.25">
      <c r="A1188" s="77"/>
      <c r="B1188" s="77"/>
    </row>
    <row r="1189" spans="1:2" x14ac:dyDescent="0.25">
      <c r="A1189" s="77"/>
      <c r="B1189" s="77"/>
    </row>
    <row r="1190" spans="1:2" x14ac:dyDescent="0.25">
      <c r="A1190" s="77"/>
      <c r="B1190" s="77"/>
    </row>
    <row r="1191" spans="1:2" x14ac:dyDescent="0.25">
      <c r="A1191" s="77"/>
      <c r="B1191" s="77"/>
    </row>
    <row r="1192" spans="1:2" x14ac:dyDescent="0.25">
      <c r="A1192" s="77"/>
      <c r="B1192" s="77"/>
    </row>
    <row r="1193" spans="1:2" x14ac:dyDescent="0.25">
      <c r="A1193" s="77"/>
      <c r="B1193" s="77"/>
    </row>
    <row r="1194" spans="1:2" x14ac:dyDescent="0.25">
      <c r="A1194" s="77"/>
      <c r="B1194" s="77"/>
    </row>
    <row r="1195" spans="1:2" x14ac:dyDescent="0.25">
      <c r="A1195" s="77"/>
      <c r="B1195" s="77"/>
    </row>
    <row r="1196" spans="1:2" x14ac:dyDescent="0.25">
      <c r="A1196" s="77"/>
      <c r="B1196" s="77"/>
    </row>
    <row r="1197" spans="1:2" x14ac:dyDescent="0.25">
      <c r="A1197" s="77"/>
      <c r="B1197" s="77"/>
    </row>
    <row r="1198" spans="1:2" x14ac:dyDescent="0.25">
      <c r="A1198" s="77"/>
      <c r="B1198" s="77"/>
    </row>
    <row r="1199" spans="1:2" x14ac:dyDescent="0.25">
      <c r="A1199" s="77"/>
      <c r="B1199" s="77"/>
    </row>
    <row r="1200" spans="1:2" x14ac:dyDescent="0.25">
      <c r="A1200" s="77"/>
      <c r="B1200" s="77"/>
    </row>
    <row r="1201" spans="1:2" x14ac:dyDescent="0.25">
      <c r="A1201" s="77"/>
      <c r="B1201" s="77"/>
    </row>
    <row r="1202" spans="1:2" x14ac:dyDescent="0.25">
      <c r="A1202" s="77"/>
      <c r="B1202" s="77"/>
    </row>
    <row r="1203" spans="1:2" x14ac:dyDescent="0.25">
      <c r="A1203" s="77"/>
      <c r="B1203" s="77"/>
    </row>
    <row r="1204" spans="1:2" x14ac:dyDescent="0.25">
      <c r="A1204" s="77"/>
      <c r="B1204" s="77"/>
    </row>
    <row r="1205" spans="1:2" x14ac:dyDescent="0.25">
      <c r="A1205" s="77"/>
      <c r="B1205" s="77"/>
    </row>
    <row r="1206" spans="1:2" x14ac:dyDescent="0.25">
      <c r="A1206" s="77"/>
      <c r="B1206" s="77"/>
    </row>
    <row r="1207" spans="1:2" x14ac:dyDescent="0.25">
      <c r="A1207" s="77"/>
      <c r="B1207" s="77"/>
    </row>
    <row r="1208" spans="1:2" x14ac:dyDescent="0.25">
      <c r="A1208" s="77"/>
      <c r="B1208" s="77"/>
    </row>
    <row r="1209" spans="1:2" x14ac:dyDescent="0.25">
      <c r="A1209" s="77"/>
      <c r="B1209" s="77"/>
    </row>
    <row r="1210" spans="1:2" x14ac:dyDescent="0.25">
      <c r="A1210" s="77"/>
      <c r="B1210" s="77"/>
    </row>
    <row r="1211" spans="1:2" x14ac:dyDescent="0.25">
      <c r="A1211" s="77"/>
      <c r="B1211" s="77"/>
    </row>
    <row r="1212" spans="1:2" x14ac:dyDescent="0.25">
      <c r="A1212" s="77"/>
      <c r="B1212" s="77"/>
    </row>
    <row r="1213" spans="1:2" x14ac:dyDescent="0.25">
      <c r="A1213" s="77"/>
      <c r="B1213" s="77"/>
    </row>
    <row r="1214" spans="1:2" x14ac:dyDescent="0.25">
      <c r="A1214" s="77"/>
      <c r="B1214" s="77"/>
    </row>
    <row r="1215" spans="1:2" x14ac:dyDescent="0.25">
      <c r="A1215" s="77"/>
      <c r="B1215" s="77"/>
    </row>
    <row r="1216" spans="1:2" x14ac:dyDescent="0.25">
      <c r="A1216" s="77"/>
      <c r="B1216" s="77"/>
    </row>
    <row r="1217" spans="1:2" x14ac:dyDescent="0.25">
      <c r="A1217" s="77"/>
      <c r="B1217" s="77"/>
    </row>
    <row r="1218" spans="1:2" x14ac:dyDescent="0.25">
      <c r="A1218" s="77"/>
      <c r="B1218" s="77"/>
    </row>
    <row r="1219" spans="1:2" x14ac:dyDescent="0.25">
      <c r="A1219" s="77"/>
      <c r="B1219" s="77"/>
    </row>
    <row r="1220" spans="1:2" x14ac:dyDescent="0.25">
      <c r="A1220" s="77"/>
      <c r="B1220" s="77"/>
    </row>
    <row r="1221" spans="1:2" x14ac:dyDescent="0.25">
      <c r="A1221" s="77"/>
      <c r="B1221" s="77"/>
    </row>
    <row r="1222" spans="1:2" x14ac:dyDescent="0.25">
      <c r="A1222" s="77"/>
      <c r="B1222" s="77"/>
    </row>
    <row r="1223" spans="1:2" x14ac:dyDescent="0.25">
      <c r="A1223" s="77"/>
      <c r="B1223" s="77"/>
    </row>
    <row r="1224" spans="1:2" x14ac:dyDescent="0.25">
      <c r="A1224" s="77"/>
      <c r="B1224" s="77"/>
    </row>
    <row r="1225" spans="1:2" x14ac:dyDescent="0.25">
      <c r="A1225" s="77"/>
      <c r="B1225" s="77"/>
    </row>
    <row r="1226" spans="1:2" x14ac:dyDescent="0.25">
      <c r="A1226" s="77"/>
      <c r="B1226" s="77"/>
    </row>
    <row r="1227" spans="1:2" x14ac:dyDescent="0.25">
      <c r="A1227" s="77"/>
      <c r="B1227" s="77"/>
    </row>
    <row r="1228" spans="1:2" x14ac:dyDescent="0.25">
      <c r="A1228" s="77"/>
      <c r="B1228" s="77"/>
    </row>
    <row r="1229" spans="1:2" x14ac:dyDescent="0.25">
      <c r="A1229" s="77"/>
      <c r="B1229" s="77"/>
    </row>
    <row r="1230" spans="1:2" x14ac:dyDescent="0.25">
      <c r="A1230" s="77"/>
      <c r="B1230" s="77"/>
    </row>
    <row r="1231" spans="1:2" x14ac:dyDescent="0.25">
      <c r="A1231" s="77"/>
      <c r="B1231" s="77"/>
    </row>
    <row r="1232" spans="1:2" x14ac:dyDescent="0.25">
      <c r="A1232" s="77"/>
      <c r="B1232" s="77"/>
    </row>
    <row r="1233" spans="1:2" x14ac:dyDescent="0.25">
      <c r="A1233" s="77"/>
      <c r="B1233" s="77"/>
    </row>
    <row r="1234" spans="1:2" x14ac:dyDescent="0.25">
      <c r="A1234" s="77"/>
      <c r="B1234" s="77"/>
    </row>
    <row r="1235" spans="1:2" x14ac:dyDescent="0.25">
      <c r="A1235" s="77"/>
      <c r="B1235" s="77"/>
    </row>
    <row r="1236" spans="1:2" x14ac:dyDescent="0.25">
      <c r="A1236" s="77"/>
      <c r="B1236" s="77"/>
    </row>
    <row r="1237" spans="1:2" x14ac:dyDescent="0.25">
      <c r="A1237" s="77"/>
      <c r="B1237" s="77"/>
    </row>
    <row r="1238" spans="1:2" x14ac:dyDescent="0.25">
      <c r="A1238" s="77"/>
      <c r="B1238" s="77"/>
    </row>
    <row r="1239" spans="1:2" x14ac:dyDescent="0.25">
      <c r="A1239" s="77"/>
      <c r="B1239" s="77"/>
    </row>
    <row r="1240" spans="1:2" x14ac:dyDescent="0.25">
      <c r="A1240" s="77"/>
      <c r="B1240" s="77"/>
    </row>
    <row r="1241" spans="1:2" x14ac:dyDescent="0.25">
      <c r="A1241" s="77"/>
      <c r="B1241" s="77"/>
    </row>
    <row r="1242" spans="1:2" x14ac:dyDescent="0.25">
      <c r="A1242" s="77"/>
      <c r="B1242" s="77"/>
    </row>
    <row r="1243" spans="1:2" x14ac:dyDescent="0.25">
      <c r="A1243" s="77"/>
      <c r="B1243" s="77"/>
    </row>
    <row r="1244" spans="1:2" x14ac:dyDescent="0.25">
      <c r="A1244" s="77"/>
      <c r="B1244" s="77"/>
    </row>
    <row r="1245" spans="1:2" x14ac:dyDescent="0.25">
      <c r="A1245" s="77"/>
      <c r="B1245" s="77"/>
    </row>
    <row r="1246" spans="1:2" x14ac:dyDescent="0.25">
      <c r="A1246" s="77"/>
      <c r="B1246" s="77"/>
    </row>
    <row r="1247" spans="1:2" x14ac:dyDescent="0.25">
      <c r="A1247" s="77"/>
      <c r="B1247" s="77"/>
    </row>
    <row r="1248" spans="1:2" x14ac:dyDescent="0.25">
      <c r="A1248" s="77"/>
      <c r="B1248" s="77"/>
    </row>
    <row r="1249" spans="1:2" x14ac:dyDescent="0.25">
      <c r="A1249" s="77"/>
      <c r="B1249" s="77"/>
    </row>
    <row r="1250" spans="1:2" x14ac:dyDescent="0.25">
      <c r="A1250" s="77"/>
      <c r="B1250" s="77"/>
    </row>
    <row r="1251" spans="1:2" x14ac:dyDescent="0.25">
      <c r="A1251" s="77"/>
      <c r="B1251" s="77"/>
    </row>
    <row r="1252" spans="1:2" x14ac:dyDescent="0.25">
      <c r="A1252" s="77"/>
      <c r="B1252" s="77"/>
    </row>
    <row r="1253" spans="1:2" x14ac:dyDescent="0.25">
      <c r="A1253" s="77"/>
      <c r="B1253" s="77"/>
    </row>
    <row r="1254" spans="1:2" x14ac:dyDescent="0.25">
      <c r="A1254" s="77"/>
      <c r="B1254" s="77"/>
    </row>
    <row r="1255" spans="1:2" x14ac:dyDescent="0.25">
      <c r="A1255" s="77"/>
      <c r="B1255" s="77"/>
    </row>
    <row r="1256" spans="1:2" x14ac:dyDescent="0.25">
      <c r="A1256" s="77"/>
      <c r="B1256" s="77"/>
    </row>
    <row r="1257" spans="1:2" x14ac:dyDescent="0.25">
      <c r="A1257" s="77"/>
      <c r="B1257" s="77"/>
    </row>
    <row r="1258" spans="1:2" x14ac:dyDescent="0.25">
      <c r="A1258" s="77"/>
      <c r="B1258" s="77"/>
    </row>
    <row r="1259" spans="1:2" x14ac:dyDescent="0.25">
      <c r="A1259" s="77"/>
      <c r="B1259" s="77"/>
    </row>
    <row r="1260" spans="1:2" x14ac:dyDescent="0.25">
      <c r="A1260" s="77"/>
      <c r="B1260" s="77"/>
    </row>
    <row r="1261" spans="1:2" x14ac:dyDescent="0.25">
      <c r="A1261" s="77"/>
      <c r="B1261" s="77"/>
    </row>
    <row r="1262" spans="1:2" x14ac:dyDescent="0.25">
      <c r="A1262" s="77"/>
      <c r="B1262" s="77"/>
    </row>
    <row r="1263" spans="1:2" x14ac:dyDescent="0.25">
      <c r="A1263" s="77"/>
      <c r="B1263" s="77"/>
    </row>
    <row r="1264" spans="1:2" x14ac:dyDescent="0.25">
      <c r="A1264" s="77"/>
      <c r="B1264" s="77"/>
    </row>
    <row r="1265" spans="1:2" x14ac:dyDescent="0.25">
      <c r="A1265" s="77"/>
      <c r="B1265" s="77"/>
    </row>
    <row r="1266" spans="1:2" x14ac:dyDescent="0.25">
      <c r="A1266" s="77"/>
      <c r="B1266" s="77"/>
    </row>
    <row r="1267" spans="1:2" x14ac:dyDescent="0.25">
      <c r="A1267" s="77"/>
      <c r="B1267" s="77"/>
    </row>
    <row r="1268" spans="1:2" x14ac:dyDescent="0.25">
      <c r="A1268" s="77"/>
      <c r="B1268" s="77"/>
    </row>
    <row r="1269" spans="1:2" x14ac:dyDescent="0.25">
      <c r="A1269" s="77"/>
      <c r="B1269" s="77"/>
    </row>
    <row r="1270" spans="1:2" x14ac:dyDescent="0.25">
      <c r="A1270" s="77"/>
      <c r="B1270" s="77"/>
    </row>
    <row r="1271" spans="1:2" x14ac:dyDescent="0.25">
      <c r="A1271" s="77"/>
      <c r="B1271" s="77"/>
    </row>
    <row r="1272" spans="1:2" x14ac:dyDescent="0.25">
      <c r="A1272" s="77"/>
      <c r="B1272" s="77"/>
    </row>
    <row r="1273" spans="1:2" x14ac:dyDescent="0.25">
      <c r="A1273" s="77"/>
      <c r="B1273" s="77"/>
    </row>
    <row r="1274" spans="1:2" x14ac:dyDescent="0.25">
      <c r="A1274" s="77"/>
      <c r="B1274" s="77"/>
    </row>
    <row r="1275" spans="1:2" x14ac:dyDescent="0.25">
      <c r="A1275" s="77"/>
      <c r="B1275" s="77"/>
    </row>
    <row r="1276" spans="1:2" x14ac:dyDescent="0.25">
      <c r="A1276" s="77"/>
      <c r="B1276" s="77"/>
    </row>
    <row r="1277" spans="1:2" x14ac:dyDescent="0.25">
      <c r="A1277" s="77"/>
      <c r="B1277" s="77"/>
    </row>
    <row r="1278" spans="1:2" x14ac:dyDescent="0.25">
      <c r="A1278" s="77"/>
      <c r="B1278" s="77"/>
    </row>
    <row r="1279" spans="1:2" x14ac:dyDescent="0.25">
      <c r="A1279" s="77"/>
      <c r="B1279" s="77"/>
    </row>
    <row r="1280" spans="1:2" x14ac:dyDescent="0.25">
      <c r="A1280" s="77"/>
      <c r="B1280" s="77"/>
    </row>
    <row r="1281" spans="1:2" x14ac:dyDescent="0.25">
      <c r="A1281" s="77"/>
      <c r="B1281" s="77"/>
    </row>
    <row r="1282" spans="1:2" x14ac:dyDescent="0.25">
      <c r="A1282" s="77"/>
      <c r="B1282" s="77"/>
    </row>
    <row r="1283" spans="1:2" x14ac:dyDescent="0.25">
      <c r="A1283" s="77"/>
      <c r="B1283" s="77"/>
    </row>
    <row r="1284" spans="1:2" x14ac:dyDescent="0.25">
      <c r="A1284" s="77"/>
      <c r="B1284" s="77"/>
    </row>
    <row r="1285" spans="1:2" x14ac:dyDescent="0.25">
      <c r="A1285" s="77"/>
      <c r="B1285" s="77"/>
    </row>
    <row r="1286" spans="1:2" x14ac:dyDescent="0.25">
      <c r="A1286" s="77"/>
      <c r="B1286" s="77"/>
    </row>
    <row r="1287" spans="1:2" x14ac:dyDescent="0.25">
      <c r="A1287" s="77"/>
      <c r="B1287" s="77"/>
    </row>
    <row r="1288" spans="1:2" x14ac:dyDescent="0.25">
      <c r="A1288" s="77"/>
      <c r="B1288" s="77"/>
    </row>
    <row r="1289" spans="1:2" x14ac:dyDescent="0.25">
      <c r="A1289" s="77"/>
      <c r="B1289" s="77"/>
    </row>
    <row r="1290" spans="1:2" x14ac:dyDescent="0.25">
      <c r="A1290" s="77"/>
      <c r="B1290" s="77"/>
    </row>
    <row r="1291" spans="1:2" x14ac:dyDescent="0.25">
      <c r="A1291" s="77"/>
      <c r="B1291" s="77"/>
    </row>
    <row r="1292" spans="1:2" x14ac:dyDescent="0.25">
      <c r="A1292" s="77"/>
      <c r="B1292" s="77"/>
    </row>
    <row r="1293" spans="1:2" x14ac:dyDescent="0.25">
      <c r="A1293" s="77"/>
      <c r="B1293" s="77"/>
    </row>
    <row r="1294" spans="1:2" x14ac:dyDescent="0.25">
      <c r="A1294" s="77"/>
      <c r="B1294" s="77"/>
    </row>
    <row r="1295" spans="1:2" x14ac:dyDescent="0.25">
      <c r="A1295" s="77"/>
      <c r="B1295" s="77"/>
    </row>
    <row r="1296" spans="1:2" x14ac:dyDescent="0.25">
      <c r="A1296" s="77"/>
      <c r="B1296" s="77"/>
    </row>
    <row r="1297" spans="1:2" x14ac:dyDescent="0.25">
      <c r="A1297" s="77"/>
      <c r="B1297" s="77"/>
    </row>
    <row r="1298" spans="1:2" x14ac:dyDescent="0.25">
      <c r="A1298" s="77"/>
      <c r="B1298" s="77"/>
    </row>
    <row r="1299" spans="1:2" x14ac:dyDescent="0.25">
      <c r="A1299" s="77"/>
      <c r="B1299" s="77"/>
    </row>
    <row r="1300" spans="1:2" x14ac:dyDescent="0.25">
      <c r="A1300" s="77"/>
      <c r="B1300" s="77"/>
    </row>
    <row r="1301" spans="1:2" x14ac:dyDescent="0.25">
      <c r="A1301" s="77"/>
      <c r="B1301" s="77"/>
    </row>
    <row r="1302" spans="1:2" x14ac:dyDescent="0.25">
      <c r="A1302" s="77"/>
      <c r="B1302" s="77"/>
    </row>
    <row r="1303" spans="1:2" x14ac:dyDescent="0.25">
      <c r="A1303" s="77"/>
      <c r="B1303" s="77"/>
    </row>
    <row r="1304" spans="1:2" x14ac:dyDescent="0.25">
      <c r="A1304" s="77"/>
      <c r="B1304" s="77"/>
    </row>
    <row r="1305" spans="1:2" x14ac:dyDescent="0.25">
      <c r="A1305" s="77"/>
      <c r="B1305" s="77"/>
    </row>
    <row r="1306" spans="1:2" x14ac:dyDescent="0.25">
      <c r="A1306" s="77"/>
      <c r="B1306" s="77"/>
    </row>
    <row r="1307" spans="1:2" x14ac:dyDescent="0.25">
      <c r="A1307" s="77"/>
      <c r="B1307" s="77"/>
    </row>
    <row r="1308" spans="1:2" x14ac:dyDescent="0.25">
      <c r="A1308" s="77"/>
      <c r="B1308" s="77"/>
    </row>
    <row r="1309" spans="1:2" x14ac:dyDescent="0.25">
      <c r="A1309" s="77"/>
      <c r="B1309" s="77"/>
    </row>
    <row r="1310" spans="1:2" x14ac:dyDescent="0.25">
      <c r="A1310" s="77"/>
      <c r="B1310" s="77"/>
    </row>
    <row r="1311" spans="1:2" x14ac:dyDescent="0.25">
      <c r="A1311" s="77"/>
      <c r="B1311" s="77"/>
    </row>
    <row r="1312" spans="1:2" x14ac:dyDescent="0.25">
      <c r="A1312" s="77"/>
      <c r="B1312" s="77"/>
    </row>
    <row r="1313" spans="1:2" x14ac:dyDescent="0.25">
      <c r="A1313" s="77"/>
      <c r="B1313" s="77"/>
    </row>
    <row r="1314" spans="1:2" x14ac:dyDescent="0.25">
      <c r="A1314" s="77"/>
      <c r="B1314" s="77"/>
    </row>
    <row r="1315" spans="1:2" x14ac:dyDescent="0.25">
      <c r="A1315" s="77"/>
      <c r="B1315" s="77"/>
    </row>
    <row r="1316" spans="1:2" x14ac:dyDescent="0.25">
      <c r="A1316" s="77"/>
      <c r="B1316" s="77"/>
    </row>
    <row r="1317" spans="1:2" x14ac:dyDescent="0.25">
      <c r="A1317" s="77"/>
      <c r="B1317" s="77"/>
    </row>
    <row r="1318" spans="1:2" x14ac:dyDescent="0.25">
      <c r="A1318" s="77"/>
      <c r="B1318" s="77"/>
    </row>
    <row r="1319" spans="1:2" x14ac:dyDescent="0.25">
      <c r="A1319" s="77"/>
      <c r="B1319" s="77"/>
    </row>
    <row r="1320" spans="1:2" x14ac:dyDescent="0.25">
      <c r="A1320" s="77"/>
      <c r="B1320" s="77"/>
    </row>
    <row r="1321" spans="1:2" x14ac:dyDescent="0.25">
      <c r="A1321" s="77"/>
      <c r="B1321" s="77"/>
    </row>
    <row r="1322" spans="1:2" x14ac:dyDescent="0.25">
      <c r="A1322" s="77"/>
      <c r="B1322" s="77"/>
    </row>
    <row r="1323" spans="1:2" x14ac:dyDescent="0.25">
      <c r="A1323" s="77"/>
      <c r="B1323" s="77"/>
    </row>
    <row r="1324" spans="1:2" x14ac:dyDescent="0.25">
      <c r="A1324" s="77"/>
      <c r="B1324" s="77"/>
    </row>
    <row r="1325" spans="1:2" x14ac:dyDescent="0.25">
      <c r="A1325" s="77"/>
      <c r="B1325" s="77"/>
    </row>
    <row r="1326" spans="1:2" x14ac:dyDescent="0.25">
      <c r="A1326" s="77"/>
      <c r="B1326" s="77"/>
    </row>
    <row r="1327" spans="1:2" x14ac:dyDescent="0.25">
      <c r="A1327" s="77"/>
      <c r="B1327" s="77"/>
    </row>
    <row r="1328" spans="1:2" x14ac:dyDescent="0.25">
      <c r="A1328" s="77"/>
      <c r="B1328" s="77"/>
    </row>
    <row r="1329" spans="1:2" x14ac:dyDescent="0.25">
      <c r="A1329" s="77"/>
      <c r="B1329" s="77"/>
    </row>
    <row r="1330" spans="1:2" x14ac:dyDescent="0.25">
      <c r="A1330" s="77"/>
      <c r="B1330" s="77"/>
    </row>
    <row r="1331" spans="1:2" x14ac:dyDescent="0.25">
      <c r="A1331" s="77"/>
      <c r="B1331" s="77"/>
    </row>
    <row r="1332" spans="1:2" x14ac:dyDescent="0.25">
      <c r="A1332" s="77"/>
      <c r="B1332" s="77"/>
    </row>
    <row r="1333" spans="1:2" x14ac:dyDescent="0.25">
      <c r="A1333" s="77"/>
      <c r="B1333" s="77"/>
    </row>
    <row r="1334" spans="1:2" x14ac:dyDescent="0.25">
      <c r="A1334" s="77"/>
      <c r="B1334" s="77"/>
    </row>
    <row r="1335" spans="1:2" x14ac:dyDescent="0.25">
      <c r="A1335" s="77"/>
      <c r="B1335" s="77"/>
    </row>
    <row r="1336" spans="1:2" x14ac:dyDescent="0.25">
      <c r="A1336" s="77"/>
      <c r="B1336" s="77"/>
    </row>
    <row r="1337" spans="1:2" x14ac:dyDescent="0.25">
      <c r="A1337" s="77"/>
      <c r="B1337" s="77"/>
    </row>
    <row r="1338" spans="1:2" x14ac:dyDescent="0.25">
      <c r="A1338" s="77"/>
      <c r="B1338" s="77"/>
    </row>
    <row r="1339" spans="1:2" x14ac:dyDescent="0.25">
      <c r="A1339" s="77"/>
      <c r="B1339" s="77"/>
    </row>
    <row r="1340" spans="1:2" x14ac:dyDescent="0.25">
      <c r="A1340" s="77"/>
      <c r="B1340" s="77"/>
    </row>
    <row r="1341" spans="1:2" x14ac:dyDescent="0.25">
      <c r="A1341" s="77"/>
      <c r="B1341" s="77"/>
    </row>
    <row r="1342" spans="1:2" x14ac:dyDescent="0.25">
      <c r="A1342" s="77"/>
      <c r="B1342" s="77"/>
    </row>
    <row r="1343" spans="1:2" x14ac:dyDescent="0.25">
      <c r="A1343" s="77"/>
      <c r="B1343" s="77"/>
    </row>
    <row r="1344" spans="1:2" x14ac:dyDescent="0.25">
      <c r="A1344" s="77"/>
      <c r="B1344" s="77"/>
    </row>
    <row r="1345" spans="1:2" x14ac:dyDescent="0.25">
      <c r="A1345" s="77"/>
      <c r="B1345" s="77"/>
    </row>
    <row r="1346" spans="1:2" x14ac:dyDescent="0.25">
      <c r="A1346" s="77"/>
      <c r="B1346" s="77"/>
    </row>
    <row r="1347" spans="1:2" x14ac:dyDescent="0.25">
      <c r="A1347" s="77"/>
      <c r="B1347" s="77"/>
    </row>
    <row r="1348" spans="1:2" x14ac:dyDescent="0.25">
      <c r="A1348" s="77"/>
      <c r="B1348" s="77"/>
    </row>
    <row r="1349" spans="1:2" x14ac:dyDescent="0.25">
      <c r="A1349" s="77"/>
      <c r="B1349" s="77"/>
    </row>
    <row r="1350" spans="1:2" x14ac:dyDescent="0.25">
      <c r="A1350" s="77"/>
      <c r="B1350" s="77"/>
    </row>
    <row r="1351" spans="1:2" x14ac:dyDescent="0.25">
      <c r="A1351" s="77"/>
      <c r="B1351" s="77"/>
    </row>
    <row r="1352" spans="1:2" x14ac:dyDescent="0.25">
      <c r="A1352" s="77"/>
      <c r="B1352" s="77"/>
    </row>
    <row r="1353" spans="1:2" x14ac:dyDescent="0.25">
      <c r="A1353" s="77"/>
      <c r="B1353" s="77"/>
    </row>
    <row r="1354" spans="1:2" x14ac:dyDescent="0.25">
      <c r="A1354" s="77"/>
      <c r="B1354" s="77"/>
    </row>
    <row r="1355" spans="1:2" x14ac:dyDescent="0.25">
      <c r="A1355" s="77"/>
      <c r="B1355" s="77"/>
    </row>
    <row r="1356" spans="1:2" x14ac:dyDescent="0.25">
      <c r="A1356" s="77"/>
      <c r="B1356" s="77"/>
    </row>
    <row r="1357" spans="1:2" x14ac:dyDescent="0.25">
      <c r="A1357" s="77"/>
      <c r="B1357" s="77"/>
    </row>
    <row r="1358" spans="1:2" x14ac:dyDescent="0.25">
      <c r="A1358" s="77"/>
      <c r="B1358" s="77"/>
    </row>
    <row r="1359" spans="1:2" x14ac:dyDescent="0.25">
      <c r="A1359" s="77"/>
      <c r="B1359" s="77"/>
    </row>
    <row r="1360" spans="1:2" x14ac:dyDescent="0.25">
      <c r="A1360" s="77"/>
      <c r="B1360" s="77"/>
    </row>
    <row r="1361" spans="1:2" x14ac:dyDescent="0.25">
      <c r="A1361" s="77"/>
      <c r="B1361" s="77"/>
    </row>
    <row r="1362" spans="1:2" x14ac:dyDescent="0.25">
      <c r="A1362" s="77"/>
      <c r="B1362" s="77"/>
    </row>
    <row r="1363" spans="1:2" x14ac:dyDescent="0.25">
      <c r="A1363" s="77"/>
      <c r="B1363" s="77"/>
    </row>
    <row r="1364" spans="1:2" x14ac:dyDescent="0.25">
      <c r="A1364" s="77"/>
      <c r="B1364" s="77"/>
    </row>
    <row r="1365" spans="1:2" x14ac:dyDescent="0.25">
      <c r="A1365" s="77"/>
      <c r="B1365" s="77"/>
    </row>
    <row r="1366" spans="1:2" x14ac:dyDescent="0.25">
      <c r="A1366" s="77"/>
      <c r="B1366" s="77"/>
    </row>
    <row r="1367" spans="1:2" x14ac:dyDescent="0.25">
      <c r="A1367" s="77"/>
      <c r="B1367" s="77"/>
    </row>
    <row r="1368" spans="1:2" x14ac:dyDescent="0.25">
      <c r="A1368" s="77"/>
      <c r="B1368" s="77"/>
    </row>
    <row r="1369" spans="1:2" x14ac:dyDescent="0.25">
      <c r="A1369" s="77"/>
      <c r="B1369" s="77"/>
    </row>
    <row r="1370" spans="1:2" x14ac:dyDescent="0.25">
      <c r="A1370" s="77"/>
      <c r="B1370" s="77"/>
    </row>
    <row r="1371" spans="1:2" x14ac:dyDescent="0.25">
      <c r="A1371" s="77"/>
      <c r="B1371" s="77"/>
    </row>
    <row r="1372" spans="1:2" x14ac:dyDescent="0.25">
      <c r="A1372" s="77"/>
      <c r="B1372" s="77"/>
    </row>
    <row r="1373" spans="1:2" x14ac:dyDescent="0.25">
      <c r="A1373" s="77"/>
      <c r="B1373" s="77"/>
    </row>
    <row r="1374" spans="1:2" x14ac:dyDescent="0.25">
      <c r="A1374" s="77"/>
      <c r="B1374" s="77"/>
    </row>
    <row r="1375" spans="1:2" x14ac:dyDescent="0.25">
      <c r="A1375" s="77"/>
      <c r="B1375" s="77"/>
    </row>
    <row r="1376" spans="1:2" x14ac:dyDescent="0.25">
      <c r="A1376" s="77"/>
      <c r="B1376" s="77"/>
    </row>
    <row r="1377" spans="1:2" x14ac:dyDescent="0.25">
      <c r="A1377" s="77"/>
      <c r="B1377" s="77"/>
    </row>
    <row r="1378" spans="1:2" x14ac:dyDescent="0.25">
      <c r="A1378" s="77"/>
      <c r="B1378" s="77"/>
    </row>
    <row r="1379" spans="1:2" x14ac:dyDescent="0.25">
      <c r="A1379" s="77"/>
      <c r="B1379" s="77"/>
    </row>
    <row r="1380" spans="1:2" x14ac:dyDescent="0.25">
      <c r="A1380" s="77"/>
      <c r="B1380" s="77"/>
    </row>
    <row r="1381" spans="1:2" x14ac:dyDescent="0.25">
      <c r="A1381" s="77"/>
      <c r="B1381" s="77"/>
    </row>
    <row r="1382" spans="1:2" x14ac:dyDescent="0.25">
      <c r="A1382" s="77"/>
      <c r="B1382" s="77"/>
    </row>
    <row r="1383" spans="1:2" x14ac:dyDescent="0.25">
      <c r="A1383" s="77"/>
      <c r="B1383" s="77"/>
    </row>
    <row r="1384" spans="1:2" x14ac:dyDescent="0.25">
      <c r="A1384" s="77"/>
      <c r="B1384" s="77"/>
    </row>
    <row r="1385" spans="1:2" x14ac:dyDescent="0.25">
      <c r="A1385" s="77"/>
      <c r="B1385" s="77"/>
    </row>
    <row r="1386" spans="1:2" x14ac:dyDescent="0.25">
      <c r="A1386" s="77"/>
      <c r="B1386" s="77"/>
    </row>
    <row r="1387" spans="1:2" x14ac:dyDescent="0.25">
      <c r="A1387" s="77"/>
      <c r="B1387" s="77"/>
    </row>
    <row r="1388" spans="1:2" x14ac:dyDescent="0.25">
      <c r="A1388" s="77"/>
      <c r="B1388" s="77"/>
    </row>
    <row r="1389" spans="1:2" x14ac:dyDescent="0.25">
      <c r="A1389" s="77"/>
      <c r="B1389" s="77"/>
    </row>
    <row r="1390" spans="1:2" x14ac:dyDescent="0.25">
      <c r="A1390" s="77"/>
      <c r="B1390" s="77"/>
    </row>
    <row r="1391" spans="1:2" x14ac:dyDescent="0.25">
      <c r="A1391" s="77"/>
      <c r="B1391" s="77"/>
    </row>
    <row r="1392" spans="1:2" x14ac:dyDescent="0.25">
      <c r="A1392" s="77"/>
      <c r="B1392" s="77"/>
    </row>
    <row r="1393" spans="1:2" x14ac:dyDescent="0.25">
      <c r="A1393" s="77"/>
      <c r="B1393" s="77"/>
    </row>
    <row r="1394" spans="1:2" x14ac:dyDescent="0.25">
      <c r="A1394" s="77"/>
      <c r="B1394" s="77"/>
    </row>
    <row r="1395" spans="1:2" x14ac:dyDescent="0.25">
      <c r="A1395" s="77"/>
      <c r="B1395" s="77"/>
    </row>
    <row r="1396" spans="1:2" x14ac:dyDescent="0.25">
      <c r="A1396" s="77"/>
      <c r="B1396" s="77"/>
    </row>
    <row r="1397" spans="1:2" x14ac:dyDescent="0.25">
      <c r="A1397" s="77"/>
      <c r="B1397" s="77"/>
    </row>
    <row r="1398" spans="1:2" x14ac:dyDescent="0.25">
      <c r="A1398" s="77"/>
      <c r="B1398" s="77"/>
    </row>
    <row r="1399" spans="1:2" x14ac:dyDescent="0.25">
      <c r="A1399" s="77"/>
      <c r="B1399" s="77"/>
    </row>
    <row r="1400" spans="1:2" x14ac:dyDescent="0.25">
      <c r="A1400" s="77"/>
      <c r="B1400" s="77"/>
    </row>
    <row r="1401" spans="1:2" x14ac:dyDescent="0.25">
      <c r="A1401" s="77"/>
      <c r="B1401" s="77"/>
    </row>
    <row r="1402" spans="1:2" x14ac:dyDescent="0.25">
      <c r="A1402" s="77"/>
      <c r="B1402" s="77"/>
    </row>
    <row r="1403" spans="1:2" x14ac:dyDescent="0.25">
      <c r="A1403" s="77"/>
      <c r="B1403" s="77"/>
    </row>
    <row r="1404" spans="1:2" x14ac:dyDescent="0.25">
      <c r="A1404" s="77"/>
      <c r="B1404" s="77"/>
    </row>
    <row r="1405" spans="1:2" x14ac:dyDescent="0.25">
      <c r="A1405" s="77"/>
      <c r="B1405" s="77"/>
    </row>
    <row r="1406" spans="1:2" x14ac:dyDescent="0.25">
      <c r="A1406" s="77"/>
      <c r="B1406" s="77"/>
    </row>
    <row r="1407" spans="1:2" x14ac:dyDescent="0.25">
      <c r="A1407" s="77"/>
      <c r="B1407" s="77"/>
    </row>
    <row r="1408" spans="1:2" x14ac:dyDescent="0.25">
      <c r="A1408" s="77"/>
      <c r="B1408" s="77"/>
    </row>
    <row r="1409" spans="1:2" x14ac:dyDescent="0.25">
      <c r="A1409" s="77"/>
      <c r="B1409" s="77"/>
    </row>
    <row r="1410" spans="1:2" x14ac:dyDescent="0.25">
      <c r="A1410" s="77"/>
      <c r="B1410" s="77"/>
    </row>
    <row r="1411" spans="1:2" x14ac:dyDescent="0.25">
      <c r="A1411" s="77"/>
      <c r="B1411" s="77"/>
    </row>
    <row r="1412" spans="1:2" x14ac:dyDescent="0.25">
      <c r="A1412" s="77"/>
      <c r="B1412" s="77"/>
    </row>
    <row r="1413" spans="1:2" x14ac:dyDescent="0.25">
      <c r="A1413" s="77"/>
      <c r="B1413" s="77"/>
    </row>
    <row r="1414" spans="1:2" x14ac:dyDescent="0.25">
      <c r="A1414" s="77"/>
      <c r="B1414" s="77"/>
    </row>
    <row r="1415" spans="1:2" x14ac:dyDescent="0.25">
      <c r="A1415" s="77"/>
      <c r="B1415" s="77"/>
    </row>
    <row r="1416" spans="1:2" x14ac:dyDescent="0.25">
      <c r="A1416" s="77"/>
      <c r="B1416" s="77"/>
    </row>
    <row r="1417" spans="1:2" x14ac:dyDescent="0.25">
      <c r="A1417" s="77"/>
      <c r="B1417" s="77"/>
    </row>
    <row r="1418" spans="1:2" x14ac:dyDescent="0.25">
      <c r="A1418" s="77"/>
      <c r="B1418" s="77"/>
    </row>
    <row r="1419" spans="1:2" x14ac:dyDescent="0.25">
      <c r="A1419" s="77"/>
      <c r="B1419" s="77"/>
    </row>
    <row r="1420" spans="1:2" x14ac:dyDescent="0.25">
      <c r="A1420" s="77"/>
      <c r="B1420" s="77"/>
    </row>
    <row r="1421" spans="1:2" x14ac:dyDescent="0.25">
      <c r="A1421" s="77"/>
      <c r="B1421" s="77"/>
    </row>
    <row r="1422" spans="1:2" x14ac:dyDescent="0.25">
      <c r="A1422" s="77"/>
      <c r="B1422" s="77"/>
    </row>
    <row r="1423" spans="1:2" x14ac:dyDescent="0.25">
      <c r="A1423" s="77"/>
      <c r="B1423" s="77"/>
    </row>
    <row r="1424" spans="1:2" x14ac:dyDescent="0.25">
      <c r="A1424" s="77"/>
      <c r="B1424" s="77"/>
    </row>
    <row r="1425" spans="1:2" x14ac:dyDescent="0.25">
      <c r="A1425" s="77"/>
      <c r="B1425" s="77"/>
    </row>
    <row r="1426" spans="1:2" x14ac:dyDescent="0.25">
      <c r="A1426" s="77"/>
      <c r="B1426" s="77"/>
    </row>
    <row r="1427" spans="1:2" x14ac:dyDescent="0.25">
      <c r="A1427" s="77"/>
      <c r="B1427" s="77"/>
    </row>
    <row r="1428" spans="1:2" x14ac:dyDescent="0.25">
      <c r="A1428" s="77"/>
      <c r="B1428" s="77"/>
    </row>
    <row r="1429" spans="1:2" x14ac:dyDescent="0.25">
      <c r="A1429" s="77"/>
      <c r="B1429" s="77"/>
    </row>
    <row r="1430" spans="1:2" x14ac:dyDescent="0.25">
      <c r="A1430" s="77"/>
      <c r="B1430" s="77"/>
    </row>
    <row r="1431" spans="1:2" x14ac:dyDescent="0.25">
      <c r="A1431" s="77"/>
      <c r="B1431" s="77"/>
    </row>
    <row r="1432" spans="1:2" x14ac:dyDescent="0.25">
      <c r="A1432" s="77"/>
      <c r="B1432" s="77"/>
    </row>
    <row r="1433" spans="1:2" x14ac:dyDescent="0.25">
      <c r="A1433" s="77"/>
      <c r="B1433" s="77"/>
    </row>
    <row r="1434" spans="1:2" x14ac:dyDescent="0.25">
      <c r="A1434" s="77"/>
      <c r="B1434" s="77"/>
    </row>
    <row r="1435" spans="1:2" x14ac:dyDescent="0.25">
      <c r="A1435" s="77"/>
      <c r="B1435" s="77"/>
    </row>
    <row r="1436" spans="1:2" x14ac:dyDescent="0.25">
      <c r="A1436" s="77"/>
      <c r="B1436" s="77"/>
    </row>
    <row r="1437" spans="1:2" x14ac:dyDescent="0.25">
      <c r="A1437" s="77"/>
      <c r="B1437" s="77"/>
    </row>
    <row r="1438" spans="1:2" x14ac:dyDescent="0.25">
      <c r="A1438" s="77"/>
      <c r="B1438" s="77"/>
    </row>
    <row r="1439" spans="1:2" x14ac:dyDescent="0.25">
      <c r="A1439" s="77"/>
      <c r="B1439" s="77"/>
    </row>
    <row r="1440" spans="1:2" x14ac:dyDescent="0.25">
      <c r="A1440" s="77"/>
      <c r="B1440" s="77"/>
    </row>
    <row r="1441" spans="1:2" x14ac:dyDescent="0.25">
      <c r="A1441" s="77"/>
      <c r="B1441" s="77"/>
    </row>
    <row r="1442" spans="1:2" x14ac:dyDescent="0.25">
      <c r="A1442" s="77"/>
      <c r="B1442" s="77"/>
    </row>
    <row r="1443" spans="1:2" x14ac:dyDescent="0.25">
      <c r="A1443" s="77"/>
      <c r="B1443" s="77"/>
    </row>
    <row r="1444" spans="1:2" x14ac:dyDescent="0.25">
      <c r="A1444" s="77"/>
      <c r="B1444" s="77"/>
    </row>
    <row r="1445" spans="1:2" x14ac:dyDescent="0.25">
      <c r="A1445" s="77"/>
      <c r="B1445" s="77"/>
    </row>
    <row r="1446" spans="1:2" x14ac:dyDescent="0.25">
      <c r="A1446" s="77"/>
      <c r="B1446" s="77"/>
    </row>
    <row r="1447" spans="1:2" x14ac:dyDescent="0.25">
      <c r="A1447" s="77"/>
      <c r="B1447" s="77"/>
    </row>
    <row r="1448" spans="1:2" x14ac:dyDescent="0.25">
      <c r="A1448" s="77"/>
      <c r="B1448" s="77"/>
    </row>
    <row r="1449" spans="1:2" x14ac:dyDescent="0.25">
      <c r="A1449" s="77"/>
      <c r="B1449" s="77"/>
    </row>
    <row r="1450" spans="1:2" x14ac:dyDescent="0.25">
      <c r="A1450" s="77"/>
      <c r="B1450" s="77"/>
    </row>
    <row r="1451" spans="1:2" x14ac:dyDescent="0.25">
      <c r="A1451" s="77"/>
      <c r="B1451" s="77"/>
    </row>
    <row r="1452" spans="1:2" x14ac:dyDescent="0.25">
      <c r="A1452" s="77"/>
      <c r="B1452" s="77"/>
    </row>
    <row r="1453" spans="1:2" x14ac:dyDescent="0.25">
      <c r="A1453" s="77"/>
      <c r="B1453" s="77"/>
    </row>
    <row r="1454" spans="1:2" x14ac:dyDescent="0.25">
      <c r="A1454" s="77"/>
      <c r="B1454" s="77"/>
    </row>
    <row r="1455" spans="1:2" x14ac:dyDescent="0.25">
      <c r="A1455" s="77"/>
      <c r="B1455" s="77"/>
    </row>
    <row r="1456" spans="1:2" x14ac:dyDescent="0.25">
      <c r="A1456" s="77"/>
      <c r="B1456" s="77"/>
    </row>
    <row r="1457" spans="1:2" x14ac:dyDescent="0.25">
      <c r="A1457" s="77"/>
      <c r="B1457" s="77"/>
    </row>
    <row r="1458" spans="1:2" x14ac:dyDescent="0.25">
      <c r="A1458" s="77"/>
      <c r="B1458" s="77"/>
    </row>
    <row r="1459" spans="1:2" x14ac:dyDescent="0.25">
      <c r="A1459" s="77"/>
      <c r="B1459" s="77"/>
    </row>
    <row r="1460" spans="1:2" x14ac:dyDescent="0.25">
      <c r="A1460" s="77"/>
      <c r="B1460" s="77"/>
    </row>
    <row r="1461" spans="1:2" x14ac:dyDescent="0.25">
      <c r="A1461" s="77"/>
      <c r="B1461" s="77"/>
    </row>
    <row r="1462" spans="1:2" x14ac:dyDescent="0.25">
      <c r="A1462" s="77"/>
      <c r="B1462" s="77"/>
    </row>
    <row r="1463" spans="1:2" x14ac:dyDescent="0.25">
      <c r="A1463" s="77"/>
      <c r="B1463" s="77"/>
    </row>
    <row r="1464" spans="1:2" x14ac:dyDescent="0.25">
      <c r="A1464" s="77"/>
      <c r="B1464" s="77"/>
    </row>
    <row r="1465" spans="1:2" x14ac:dyDescent="0.25">
      <c r="A1465" s="77"/>
      <c r="B1465" s="77"/>
    </row>
    <row r="1466" spans="1:2" x14ac:dyDescent="0.25">
      <c r="A1466" s="77"/>
      <c r="B1466" s="77"/>
    </row>
    <row r="1467" spans="1:2" x14ac:dyDescent="0.25">
      <c r="A1467" s="77"/>
      <c r="B1467" s="77"/>
    </row>
    <row r="1468" spans="1:2" x14ac:dyDescent="0.25">
      <c r="A1468" s="77"/>
      <c r="B1468" s="77"/>
    </row>
    <row r="1469" spans="1:2" x14ac:dyDescent="0.25">
      <c r="A1469" s="77"/>
      <c r="B1469" s="77"/>
    </row>
    <row r="1470" spans="1:2" x14ac:dyDescent="0.25">
      <c r="A1470" s="77"/>
      <c r="B1470" s="77"/>
    </row>
    <row r="1471" spans="1:2" x14ac:dyDescent="0.25">
      <c r="A1471" s="77"/>
      <c r="B1471" s="77"/>
    </row>
    <row r="1472" spans="1:2" x14ac:dyDescent="0.25">
      <c r="A1472" s="77"/>
      <c r="B1472" s="77"/>
    </row>
    <row r="1473" spans="1:2" x14ac:dyDescent="0.25">
      <c r="A1473" s="77"/>
      <c r="B1473" s="77"/>
    </row>
    <row r="1474" spans="1:2" x14ac:dyDescent="0.25">
      <c r="A1474" s="77"/>
      <c r="B1474" s="77"/>
    </row>
    <row r="1475" spans="1:2" x14ac:dyDescent="0.25">
      <c r="A1475" s="77"/>
      <c r="B1475" s="77"/>
    </row>
    <row r="1476" spans="1:2" x14ac:dyDescent="0.25">
      <c r="A1476" s="77"/>
      <c r="B1476" s="77"/>
    </row>
    <row r="1477" spans="1:2" x14ac:dyDescent="0.25">
      <c r="A1477" s="77"/>
      <c r="B1477" s="77"/>
    </row>
    <row r="1478" spans="1:2" x14ac:dyDescent="0.25">
      <c r="A1478" s="77"/>
      <c r="B1478" s="77"/>
    </row>
    <row r="1479" spans="1:2" x14ac:dyDescent="0.25">
      <c r="A1479" s="77"/>
      <c r="B1479" s="77"/>
    </row>
    <row r="1480" spans="1:2" x14ac:dyDescent="0.25">
      <c r="A1480" s="77"/>
      <c r="B1480" s="77"/>
    </row>
    <row r="1481" spans="1:2" x14ac:dyDescent="0.25">
      <c r="A1481" s="77"/>
      <c r="B1481" s="77"/>
    </row>
    <row r="1482" spans="1:2" x14ac:dyDescent="0.25">
      <c r="A1482" s="77"/>
      <c r="B1482" s="77"/>
    </row>
    <row r="1483" spans="1:2" x14ac:dyDescent="0.25">
      <c r="A1483" s="77"/>
      <c r="B1483" s="77"/>
    </row>
    <row r="1484" spans="1:2" x14ac:dyDescent="0.25">
      <c r="A1484" s="77"/>
      <c r="B1484" s="77"/>
    </row>
    <row r="1485" spans="1:2" x14ac:dyDescent="0.25">
      <c r="A1485" s="77"/>
      <c r="B1485" s="77"/>
    </row>
    <row r="1486" spans="1:2" x14ac:dyDescent="0.25">
      <c r="A1486" s="77"/>
      <c r="B1486" s="77"/>
    </row>
    <row r="1487" spans="1:2" x14ac:dyDescent="0.25">
      <c r="A1487" s="77"/>
      <c r="B1487" s="77"/>
    </row>
    <row r="1488" spans="1:2" x14ac:dyDescent="0.25">
      <c r="A1488" s="77"/>
      <c r="B1488" s="77"/>
    </row>
    <row r="1489" spans="1:2" x14ac:dyDescent="0.25">
      <c r="A1489" s="77"/>
      <c r="B1489" s="77"/>
    </row>
    <row r="1490" spans="1:2" x14ac:dyDescent="0.25">
      <c r="A1490" s="77"/>
      <c r="B1490" s="77"/>
    </row>
    <row r="1491" spans="1:2" x14ac:dyDescent="0.25">
      <c r="A1491" s="77"/>
      <c r="B1491" s="77"/>
    </row>
    <row r="1492" spans="1:2" x14ac:dyDescent="0.25">
      <c r="A1492" s="77"/>
      <c r="B1492" s="77"/>
    </row>
    <row r="1493" spans="1:2" x14ac:dyDescent="0.25">
      <c r="A1493" s="77"/>
      <c r="B1493" s="77"/>
    </row>
    <row r="1494" spans="1:2" x14ac:dyDescent="0.25">
      <c r="A1494" s="77"/>
      <c r="B1494" s="77"/>
    </row>
    <row r="1495" spans="1:2" x14ac:dyDescent="0.25">
      <c r="A1495" s="77"/>
      <c r="B1495" s="77"/>
    </row>
    <row r="1496" spans="1:2" x14ac:dyDescent="0.25">
      <c r="A1496" s="77"/>
      <c r="B1496" s="77"/>
    </row>
    <row r="1497" spans="1:2" x14ac:dyDescent="0.25">
      <c r="A1497" s="77"/>
      <c r="B1497" s="77"/>
    </row>
    <row r="1498" spans="1:2" x14ac:dyDescent="0.25">
      <c r="A1498" s="77"/>
      <c r="B1498" s="77"/>
    </row>
    <row r="1499" spans="1:2" x14ac:dyDescent="0.25">
      <c r="A1499" s="77"/>
      <c r="B1499" s="77"/>
    </row>
    <row r="1500" spans="1:2" x14ac:dyDescent="0.25">
      <c r="A1500" s="77"/>
      <c r="B1500" s="77"/>
    </row>
    <row r="1501" spans="1:2" x14ac:dyDescent="0.25">
      <c r="A1501" s="77"/>
      <c r="B1501" s="77"/>
    </row>
    <row r="1502" spans="1:2" x14ac:dyDescent="0.25">
      <c r="A1502" s="77"/>
      <c r="B1502" s="77"/>
    </row>
    <row r="1503" spans="1:2" x14ac:dyDescent="0.25">
      <c r="A1503" s="77"/>
      <c r="B1503" s="77"/>
    </row>
    <row r="1504" spans="1:2" x14ac:dyDescent="0.25">
      <c r="A1504" s="77"/>
      <c r="B1504" s="77"/>
    </row>
    <row r="1505" spans="1:2" x14ac:dyDescent="0.25">
      <c r="A1505" s="77"/>
      <c r="B1505" s="77"/>
    </row>
    <row r="1506" spans="1:2" x14ac:dyDescent="0.25">
      <c r="A1506" s="77"/>
      <c r="B1506" s="77"/>
    </row>
    <row r="1507" spans="1:2" x14ac:dyDescent="0.25">
      <c r="A1507" s="77"/>
      <c r="B1507" s="77"/>
    </row>
    <row r="1508" spans="1:2" x14ac:dyDescent="0.25">
      <c r="A1508" s="77"/>
      <c r="B1508" s="77"/>
    </row>
    <row r="1509" spans="1:2" x14ac:dyDescent="0.25">
      <c r="A1509" s="77"/>
      <c r="B1509" s="77"/>
    </row>
    <row r="1510" spans="1:2" x14ac:dyDescent="0.25">
      <c r="A1510" s="77"/>
      <c r="B1510" s="77"/>
    </row>
    <row r="1511" spans="1:2" x14ac:dyDescent="0.25">
      <c r="A1511" s="77"/>
      <c r="B1511" s="77"/>
    </row>
    <row r="1512" spans="1:2" x14ac:dyDescent="0.25">
      <c r="A1512" s="77"/>
      <c r="B1512" s="77"/>
    </row>
    <row r="1513" spans="1:2" x14ac:dyDescent="0.25">
      <c r="A1513" s="77"/>
      <c r="B1513" s="77"/>
    </row>
    <row r="1514" spans="1:2" x14ac:dyDescent="0.25">
      <c r="A1514" s="77"/>
      <c r="B1514" s="77"/>
    </row>
    <row r="1515" spans="1:2" x14ac:dyDescent="0.25">
      <c r="A1515" s="77"/>
      <c r="B1515" s="77"/>
    </row>
    <row r="1516" spans="1:2" x14ac:dyDescent="0.25">
      <c r="A1516" s="77"/>
      <c r="B1516" s="77"/>
    </row>
    <row r="1517" spans="1:2" x14ac:dyDescent="0.25">
      <c r="A1517" s="77"/>
      <c r="B1517" s="77"/>
    </row>
    <row r="1518" spans="1:2" x14ac:dyDescent="0.25">
      <c r="A1518" s="77"/>
      <c r="B1518" s="77"/>
    </row>
    <row r="1519" spans="1:2" x14ac:dyDescent="0.25">
      <c r="A1519" s="77"/>
      <c r="B1519" s="77"/>
    </row>
    <row r="1520" spans="1:2" x14ac:dyDescent="0.25">
      <c r="A1520" s="77"/>
      <c r="B1520" s="77"/>
    </row>
    <row r="1521" spans="1:2" x14ac:dyDescent="0.25">
      <c r="A1521" s="77"/>
      <c r="B1521" s="77"/>
    </row>
    <row r="1522" spans="1:2" x14ac:dyDescent="0.25">
      <c r="A1522" s="77"/>
      <c r="B1522" s="77"/>
    </row>
    <row r="1523" spans="1:2" x14ac:dyDescent="0.25">
      <c r="A1523" s="77"/>
      <c r="B1523" s="77"/>
    </row>
    <row r="1524" spans="1:2" x14ac:dyDescent="0.25">
      <c r="A1524" s="77"/>
      <c r="B1524" s="77"/>
    </row>
    <row r="1525" spans="1:2" x14ac:dyDescent="0.25">
      <c r="A1525" s="77"/>
      <c r="B1525" s="77"/>
    </row>
    <row r="1526" spans="1:2" x14ac:dyDescent="0.25">
      <c r="A1526" s="77"/>
      <c r="B1526" s="77"/>
    </row>
    <row r="1527" spans="1:2" x14ac:dyDescent="0.25">
      <c r="A1527" s="77"/>
      <c r="B1527" s="77"/>
    </row>
    <row r="1528" spans="1:2" x14ac:dyDescent="0.25">
      <c r="A1528" s="77"/>
      <c r="B1528" s="77"/>
    </row>
    <row r="1529" spans="1:2" x14ac:dyDescent="0.25">
      <c r="A1529" s="77"/>
      <c r="B1529" s="77"/>
    </row>
    <row r="1530" spans="1:2" x14ac:dyDescent="0.25">
      <c r="A1530" s="77"/>
      <c r="B1530" s="77"/>
    </row>
    <row r="1531" spans="1:2" x14ac:dyDescent="0.25">
      <c r="A1531" s="77"/>
      <c r="B1531" s="77"/>
    </row>
    <row r="1532" spans="1:2" x14ac:dyDescent="0.25">
      <c r="A1532" s="77"/>
      <c r="B1532" s="77"/>
    </row>
    <row r="1533" spans="1:2" x14ac:dyDescent="0.25">
      <c r="A1533" s="77"/>
      <c r="B1533" s="77"/>
    </row>
    <row r="1534" spans="1:2" x14ac:dyDescent="0.25">
      <c r="A1534" s="77"/>
      <c r="B1534" s="77"/>
    </row>
    <row r="1535" spans="1:2" x14ac:dyDescent="0.25">
      <c r="A1535" s="77"/>
      <c r="B1535" s="77"/>
    </row>
    <row r="1536" spans="1:2" x14ac:dyDescent="0.25">
      <c r="A1536" s="77"/>
      <c r="B1536" s="77"/>
    </row>
    <row r="1537" spans="1:2" x14ac:dyDescent="0.25">
      <c r="A1537" s="77"/>
      <c r="B1537" s="77"/>
    </row>
    <row r="1538" spans="1:2" x14ac:dyDescent="0.25">
      <c r="A1538" s="77"/>
      <c r="B1538" s="77"/>
    </row>
    <row r="1539" spans="1:2" x14ac:dyDescent="0.25">
      <c r="A1539" s="77"/>
      <c r="B1539" s="77"/>
    </row>
    <row r="1540" spans="1:2" x14ac:dyDescent="0.25">
      <c r="A1540" s="77"/>
      <c r="B1540" s="77"/>
    </row>
    <row r="1541" spans="1:2" x14ac:dyDescent="0.25">
      <c r="A1541" s="77"/>
      <c r="B1541" s="77"/>
    </row>
    <row r="1542" spans="1:2" x14ac:dyDescent="0.25">
      <c r="A1542" s="77"/>
      <c r="B1542" s="77"/>
    </row>
    <row r="1543" spans="1:2" x14ac:dyDescent="0.25">
      <c r="A1543" s="77"/>
      <c r="B1543" s="77"/>
    </row>
    <row r="1544" spans="1:2" x14ac:dyDescent="0.25">
      <c r="A1544" s="77"/>
      <c r="B1544" s="77"/>
    </row>
    <row r="1545" spans="1:2" x14ac:dyDescent="0.25">
      <c r="A1545" s="77"/>
      <c r="B1545" s="77"/>
    </row>
    <row r="1546" spans="1:2" x14ac:dyDescent="0.25">
      <c r="A1546" s="77"/>
      <c r="B1546" s="77"/>
    </row>
    <row r="1547" spans="1:2" x14ac:dyDescent="0.25">
      <c r="A1547" s="77"/>
      <c r="B1547" s="77"/>
    </row>
    <row r="1548" spans="1:2" x14ac:dyDescent="0.25">
      <c r="A1548" s="77"/>
      <c r="B1548" s="77"/>
    </row>
    <row r="1549" spans="1:2" x14ac:dyDescent="0.25">
      <c r="A1549" s="77"/>
      <c r="B1549" s="77"/>
    </row>
    <row r="1550" spans="1:2" x14ac:dyDescent="0.25">
      <c r="A1550" s="77"/>
      <c r="B1550" s="77"/>
    </row>
    <row r="1551" spans="1:2" x14ac:dyDescent="0.25">
      <c r="A1551" s="77"/>
      <c r="B1551" s="77"/>
    </row>
    <row r="1552" spans="1:2" x14ac:dyDescent="0.25">
      <c r="A1552" s="77"/>
      <c r="B1552" s="77"/>
    </row>
    <row r="1553" spans="1:2" x14ac:dyDescent="0.25">
      <c r="A1553" s="77"/>
      <c r="B1553" s="77"/>
    </row>
    <row r="1554" spans="1:2" x14ac:dyDescent="0.25">
      <c r="A1554" s="77"/>
      <c r="B1554" s="77"/>
    </row>
    <row r="1555" spans="1:2" x14ac:dyDescent="0.25">
      <c r="A1555" s="77"/>
      <c r="B1555" s="77"/>
    </row>
    <row r="1556" spans="1:2" x14ac:dyDescent="0.25">
      <c r="A1556" s="77"/>
      <c r="B1556" s="77"/>
    </row>
    <row r="1557" spans="1:2" x14ac:dyDescent="0.25">
      <c r="A1557" s="77"/>
      <c r="B1557" s="77"/>
    </row>
    <row r="1558" spans="1:2" x14ac:dyDescent="0.25">
      <c r="A1558" s="77"/>
      <c r="B1558" s="77"/>
    </row>
    <row r="1559" spans="1:2" x14ac:dyDescent="0.25">
      <c r="A1559" s="77"/>
      <c r="B1559" s="77"/>
    </row>
    <row r="1560" spans="1:2" x14ac:dyDescent="0.25">
      <c r="A1560" s="77"/>
      <c r="B1560" s="77"/>
    </row>
    <row r="1561" spans="1:2" x14ac:dyDescent="0.25">
      <c r="A1561" s="77"/>
      <c r="B1561" s="77"/>
    </row>
    <row r="1562" spans="1:2" x14ac:dyDescent="0.25">
      <c r="A1562" s="77"/>
      <c r="B1562" s="77"/>
    </row>
    <row r="1563" spans="1:2" x14ac:dyDescent="0.25">
      <c r="A1563" s="77"/>
      <c r="B1563" s="77"/>
    </row>
    <row r="1564" spans="1:2" x14ac:dyDescent="0.25">
      <c r="A1564" s="77"/>
      <c r="B1564" s="77"/>
    </row>
    <row r="1565" spans="1:2" x14ac:dyDescent="0.25">
      <c r="A1565" s="77"/>
      <c r="B1565" s="77"/>
    </row>
    <row r="1566" spans="1:2" x14ac:dyDescent="0.25">
      <c r="A1566" s="77"/>
      <c r="B1566" s="77"/>
    </row>
    <row r="1567" spans="1:2" x14ac:dyDescent="0.25">
      <c r="A1567" s="77"/>
      <c r="B1567" s="77"/>
    </row>
    <row r="1568" spans="1:2" x14ac:dyDescent="0.25">
      <c r="A1568" s="77"/>
      <c r="B1568" s="77"/>
    </row>
    <row r="1569" spans="1:2" x14ac:dyDescent="0.25">
      <c r="A1569" s="77"/>
      <c r="B1569" s="77"/>
    </row>
    <row r="1570" spans="1:2" x14ac:dyDescent="0.25">
      <c r="A1570" s="77"/>
      <c r="B1570" s="77"/>
    </row>
    <row r="1571" spans="1:2" x14ac:dyDescent="0.25">
      <c r="A1571" s="77"/>
      <c r="B1571" s="77"/>
    </row>
    <row r="1572" spans="1:2" x14ac:dyDescent="0.25">
      <c r="A1572" s="77"/>
      <c r="B1572" s="77"/>
    </row>
    <row r="1573" spans="1:2" x14ac:dyDescent="0.25">
      <c r="A1573" s="77"/>
      <c r="B1573" s="77"/>
    </row>
    <row r="1574" spans="1:2" x14ac:dyDescent="0.25">
      <c r="A1574" s="77"/>
      <c r="B1574" s="77"/>
    </row>
    <row r="1575" spans="1:2" x14ac:dyDescent="0.25">
      <c r="A1575" s="77"/>
      <c r="B1575" s="77"/>
    </row>
    <row r="1576" spans="1:2" x14ac:dyDescent="0.25">
      <c r="A1576" s="77"/>
      <c r="B1576" s="77"/>
    </row>
    <row r="1577" spans="1:2" x14ac:dyDescent="0.25">
      <c r="A1577" s="77"/>
      <c r="B1577" s="77"/>
    </row>
    <row r="1578" spans="1:2" x14ac:dyDescent="0.25">
      <c r="A1578" s="77"/>
      <c r="B1578" s="77"/>
    </row>
    <row r="1579" spans="1:2" x14ac:dyDescent="0.25">
      <c r="A1579" s="77"/>
      <c r="B1579" s="77"/>
    </row>
    <row r="1580" spans="1:2" x14ac:dyDescent="0.25">
      <c r="A1580" s="77"/>
      <c r="B1580" s="77"/>
    </row>
    <row r="1581" spans="1:2" x14ac:dyDescent="0.25">
      <c r="A1581" s="77"/>
      <c r="B1581" s="77"/>
    </row>
    <row r="1582" spans="1:2" x14ac:dyDescent="0.25">
      <c r="A1582" s="77"/>
      <c r="B1582" s="77"/>
    </row>
    <row r="1583" spans="1:2" x14ac:dyDescent="0.25">
      <c r="A1583" s="77"/>
      <c r="B1583" s="77"/>
    </row>
    <row r="1584" spans="1:2" x14ac:dyDescent="0.25">
      <c r="A1584" s="77"/>
      <c r="B1584" s="77"/>
    </row>
    <row r="1585" spans="1:2" x14ac:dyDescent="0.25">
      <c r="A1585" s="77"/>
      <c r="B1585" s="77"/>
    </row>
    <row r="1586" spans="1:2" x14ac:dyDescent="0.25">
      <c r="A1586" s="77"/>
      <c r="B1586" s="77"/>
    </row>
    <row r="1587" spans="1:2" x14ac:dyDescent="0.25">
      <c r="A1587" s="77"/>
      <c r="B1587" s="77"/>
    </row>
    <row r="1588" spans="1:2" x14ac:dyDescent="0.25">
      <c r="A1588" s="77"/>
      <c r="B1588" s="77"/>
    </row>
    <row r="1589" spans="1:2" x14ac:dyDescent="0.25">
      <c r="A1589" s="77"/>
      <c r="B1589" s="77"/>
    </row>
    <row r="1590" spans="1:2" x14ac:dyDescent="0.25">
      <c r="A1590" s="77"/>
      <c r="B1590" s="77"/>
    </row>
    <row r="1591" spans="1:2" x14ac:dyDescent="0.25">
      <c r="A1591" s="77"/>
      <c r="B1591" s="77"/>
    </row>
    <row r="1592" spans="1:2" x14ac:dyDescent="0.25">
      <c r="A1592" s="77"/>
      <c r="B1592" s="77"/>
    </row>
    <row r="1593" spans="1:2" x14ac:dyDescent="0.25">
      <c r="A1593" s="77"/>
      <c r="B1593" s="77"/>
    </row>
    <row r="1594" spans="1:2" x14ac:dyDescent="0.25">
      <c r="A1594" s="77"/>
      <c r="B1594" s="77"/>
    </row>
    <row r="1595" spans="1:2" x14ac:dyDescent="0.25">
      <c r="A1595" s="77"/>
      <c r="B1595" s="77"/>
    </row>
    <row r="1596" spans="1:2" x14ac:dyDescent="0.25">
      <c r="A1596" s="77"/>
      <c r="B1596" s="77"/>
    </row>
    <row r="1597" spans="1:2" x14ac:dyDescent="0.25">
      <c r="A1597" s="77"/>
      <c r="B1597" s="77"/>
    </row>
    <row r="1598" spans="1:2" x14ac:dyDescent="0.25">
      <c r="A1598" s="77"/>
      <c r="B1598" s="77"/>
    </row>
    <row r="1599" spans="1:2" x14ac:dyDescent="0.25">
      <c r="A1599" s="77"/>
      <c r="B1599" s="77"/>
    </row>
    <row r="1600" spans="1:2" x14ac:dyDescent="0.25">
      <c r="A1600" s="77"/>
      <c r="B1600" s="77"/>
    </row>
    <row r="1601" spans="1:2" x14ac:dyDescent="0.25">
      <c r="A1601" s="77"/>
      <c r="B1601" s="77"/>
    </row>
    <row r="1602" spans="1:2" x14ac:dyDescent="0.25">
      <c r="A1602" s="77"/>
      <c r="B1602" s="77"/>
    </row>
    <row r="1603" spans="1:2" x14ac:dyDescent="0.25">
      <c r="A1603" s="77"/>
      <c r="B1603" s="77"/>
    </row>
    <row r="1604" spans="1:2" x14ac:dyDescent="0.25">
      <c r="A1604" s="77"/>
      <c r="B1604" s="77"/>
    </row>
    <row r="1605" spans="1:2" x14ac:dyDescent="0.25">
      <c r="A1605" s="77"/>
      <c r="B1605" s="77"/>
    </row>
    <row r="1606" spans="1:2" x14ac:dyDescent="0.25">
      <c r="A1606" s="77"/>
      <c r="B1606" s="77"/>
    </row>
    <row r="1607" spans="1:2" x14ac:dyDescent="0.25">
      <c r="A1607" s="77"/>
      <c r="B1607" s="77"/>
    </row>
    <row r="1608" spans="1:2" x14ac:dyDescent="0.25">
      <c r="A1608" s="77"/>
      <c r="B1608" s="77"/>
    </row>
    <row r="1609" spans="1:2" x14ac:dyDescent="0.25">
      <c r="A1609" s="77"/>
      <c r="B1609" s="77"/>
    </row>
    <row r="1610" spans="1:2" x14ac:dyDescent="0.25">
      <c r="A1610" s="77"/>
      <c r="B1610" s="77"/>
    </row>
    <row r="1611" spans="1:2" x14ac:dyDescent="0.25">
      <c r="A1611" s="77"/>
      <c r="B1611" s="77"/>
    </row>
    <row r="1612" spans="1:2" x14ac:dyDescent="0.25">
      <c r="A1612" s="77"/>
      <c r="B1612" s="77"/>
    </row>
    <row r="1613" spans="1:2" x14ac:dyDescent="0.25">
      <c r="A1613" s="77"/>
      <c r="B1613" s="77"/>
    </row>
    <row r="1614" spans="1:2" x14ac:dyDescent="0.25">
      <c r="A1614" s="77"/>
      <c r="B1614" s="77"/>
    </row>
    <row r="1615" spans="1:2" x14ac:dyDescent="0.25">
      <c r="A1615" s="77"/>
      <c r="B1615" s="77"/>
    </row>
    <row r="1616" spans="1:2" x14ac:dyDescent="0.25">
      <c r="A1616" s="77"/>
      <c r="B1616" s="77"/>
    </row>
    <row r="1617" spans="1:2" x14ac:dyDescent="0.25">
      <c r="A1617" s="77"/>
      <c r="B1617" s="77"/>
    </row>
    <row r="1618" spans="1:2" x14ac:dyDescent="0.25">
      <c r="A1618" s="77"/>
      <c r="B1618" s="77"/>
    </row>
    <row r="1619" spans="1:2" x14ac:dyDescent="0.25">
      <c r="A1619" s="77"/>
      <c r="B1619" s="77"/>
    </row>
    <row r="1620" spans="1:2" x14ac:dyDescent="0.25">
      <c r="A1620" s="77"/>
      <c r="B1620" s="77"/>
    </row>
    <row r="1621" spans="1:2" x14ac:dyDescent="0.25">
      <c r="A1621" s="77"/>
      <c r="B1621" s="77"/>
    </row>
    <row r="1622" spans="1:2" x14ac:dyDescent="0.25">
      <c r="A1622" s="77"/>
      <c r="B1622" s="77"/>
    </row>
    <row r="1623" spans="1:2" x14ac:dyDescent="0.25">
      <c r="A1623" s="77"/>
      <c r="B1623" s="77"/>
    </row>
    <row r="1624" spans="1:2" x14ac:dyDescent="0.25">
      <c r="A1624" s="77"/>
      <c r="B1624" s="77"/>
    </row>
    <row r="1625" spans="1:2" x14ac:dyDescent="0.25">
      <c r="A1625" s="77"/>
      <c r="B1625" s="77"/>
    </row>
    <row r="1626" spans="1:2" x14ac:dyDescent="0.25">
      <c r="A1626" s="77"/>
      <c r="B1626" s="77"/>
    </row>
    <row r="1627" spans="1:2" x14ac:dyDescent="0.25">
      <c r="A1627" s="77"/>
      <c r="B1627" s="77"/>
    </row>
    <row r="1628" spans="1:2" x14ac:dyDescent="0.25">
      <c r="A1628" s="77"/>
      <c r="B1628" s="77"/>
    </row>
    <row r="1629" spans="1:2" x14ac:dyDescent="0.25">
      <c r="A1629" s="77"/>
      <c r="B1629" s="77"/>
    </row>
    <row r="1630" spans="1:2" x14ac:dyDescent="0.25">
      <c r="A1630" s="77"/>
      <c r="B1630" s="77"/>
    </row>
    <row r="1631" spans="1:2" x14ac:dyDescent="0.25">
      <c r="A1631" s="77"/>
      <c r="B1631" s="77"/>
    </row>
    <row r="1632" spans="1:2" x14ac:dyDescent="0.25">
      <c r="A1632" s="77"/>
      <c r="B1632" s="77"/>
    </row>
    <row r="1633" spans="1:2" x14ac:dyDescent="0.25">
      <c r="A1633" s="77"/>
      <c r="B1633" s="77"/>
    </row>
    <row r="1634" spans="1:2" x14ac:dyDescent="0.25">
      <c r="A1634" s="77"/>
      <c r="B1634" s="77"/>
    </row>
    <row r="1635" spans="1:2" x14ac:dyDescent="0.25">
      <c r="A1635" s="77"/>
      <c r="B1635" s="77"/>
    </row>
    <row r="1636" spans="1:2" x14ac:dyDescent="0.25">
      <c r="A1636" s="77"/>
      <c r="B1636" s="77"/>
    </row>
    <row r="1637" spans="1:2" x14ac:dyDescent="0.25">
      <c r="A1637" s="77"/>
      <c r="B1637" s="77"/>
    </row>
    <row r="1638" spans="1:2" x14ac:dyDescent="0.25">
      <c r="A1638" s="77"/>
      <c r="B1638" s="77"/>
    </row>
    <row r="1639" spans="1:2" x14ac:dyDescent="0.25">
      <c r="A1639" s="77"/>
      <c r="B1639" s="77"/>
    </row>
    <row r="1640" spans="1:2" x14ac:dyDescent="0.25">
      <c r="A1640" s="77"/>
      <c r="B1640" s="77"/>
    </row>
    <row r="1641" spans="1:2" x14ac:dyDescent="0.25">
      <c r="A1641" s="77"/>
      <c r="B1641" s="77"/>
    </row>
    <row r="1642" spans="1:2" x14ac:dyDescent="0.25">
      <c r="A1642" s="77"/>
      <c r="B1642" s="77"/>
    </row>
    <row r="1643" spans="1:2" x14ac:dyDescent="0.25">
      <c r="A1643" s="77"/>
      <c r="B1643" s="77"/>
    </row>
    <row r="1644" spans="1:2" x14ac:dyDescent="0.25">
      <c r="A1644" s="77"/>
      <c r="B1644" s="77"/>
    </row>
    <row r="1645" spans="1:2" x14ac:dyDescent="0.25">
      <c r="A1645" s="77"/>
      <c r="B1645" s="77"/>
    </row>
    <row r="1646" spans="1:2" x14ac:dyDescent="0.25">
      <c r="A1646" s="77"/>
      <c r="B1646" s="77"/>
    </row>
    <row r="1647" spans="1:2" x14ac:dyDescent="0.25">
      <c r="A1647" s="77"/>
      <c r="B1647" s="77"/>
    </row>
    <row r="1648" spans="1:2" x14ac:dyDescent="0.25">
      <c r="A1648" s="77"/>
      <c r="B1648" s="77"/>
    </row>
    <row r="1649" spans="1:2" x14ac:dyDescent="0.25">
      <c r="A1649" s="77"/>
      <c r="B1649" s="77"/>
    </row>
    <row r="1650" spans="1:2" x14ac:dyDescent="0.25">
      <c r="A1650" s="77"/>
      <c r="B1650" s="77"/>
    </row>
    <row r="1651" spans="1:2" x14ac:dyDescent="0.25">
      <c r="A1651" s="77"/>
      <c r="B1651" s="77"/>
    </row>
    <row r="1652" spans="1:2" x14ac:dyDescent="0.25">
      <c r="A1652" s="77"/>
      <c r="B1652" s="77"/>
    </row>
    <row r="1653" spans="1:2" x14ac:dyDescent="0.25">
      <c r="A1653" s="77"/>
      <c r="B1653" s="77"/>
    </row>
    <row r="1654" spans="1:2" x14ac:dyDescent="0.25">
      <c r="A1654" s="77"/>
      <c r="B1654" s="77"/>
    </row>
    <row r="1655" spans="1:2" x14ac:dyDescent="0.25">
      <c r="A1655" s="77"/>
      <c r="B1655" s="77"/>
    </row>
    <row r="1656" spans="1:2" x14ac:dyDescent="0.25">
      <c r="A1656" s="77"/>
      <c r="B1656" s="77"/>
    </row>
    <row r="1657" spans="1:2" x14ac:dyDescent="0.25">
      <c r="A1657" s="77"/>
      <c r="B1657" s="77"/>
    </row>
    <row r="1658" spans="1:2" x14ac:dyDescent="0.25">
      <c r="A1658" s="77"/>
      <c r="B1658" s="77"/>
    </row>
    <row r="1659" spans="1:2" x14ac:dyDescent="0.25">
      <c r="A1659" s="77"/>
      <c r="B1659" s="77"/>
    </row>
    <row r="1660" spans="1:2" x14ac:dyDescent="0.25">
      <c r="A1660" s="77"/>
      <c r="B1660" s="77"/>
    </row>
    <row r="1661" spans="1:2" x14ac:dyDescent="0.25">
      <c r="A1661" s="77"/>
      <c r="B1661" s="77"/>
    </row>
    <row r="1662" spans="1:2" x14ac:dyDescent="0.25">
      <c r="A1662" s="77"/>
      <c r="B1662" s="77"/>
    </row>
    <row r="1663" spans="1:2" x14ac:dyDescent="0.25">
      <c r="A1663" s="77"/>
      <c r="B1663" s="77"/>
    </row>
    <row r="1664" spans="1:2" x14ac:dyDescent="0.25">
      <c r="A1664" s="77"/>
      <c r="B1664" s="77"/>
    </row>
    <row r="1665" spans="1:2" x14ac:dyDescent="0.25">
      <c r="A1665" s="77"/>
      <c r="B1665" s="77"/>
    </row>
    <row r="1666" spans="1:2" x14ac:dyDescent="0.25">
      <c r="A1666" s="77"/>
      <c r="B1666" s="77"/>
    </row>
    <row r="1667" spans="1:2" x14ac:dyDescent="0.25">
      <c r="A1667" s="77"/>
      <c r="B1667" s="77"/>
    </row>
    <row r="1668" spans="1:2" x14ac:dyDescent="0.25">
      <c r="A1668" s="77"/>
      <c r="B1668" s="77"/>
    </row>
    <row r="1669" spans="1:2" x14ac:dyDescent="0.25">
      <c r="A1669" s="77"/>
      <c r="B1669" s="77"/>
    </row>
    <row r="1670" spans="1:2" x14ac:dyDescent="0.25">
      <c r="A1670" s="77"/>
      <c r="B1670" s="77"/>
    </row>
    <row r="1671" spans="1:2" x14ac:dyDescent="0.25">
      <c r="A1671" s="77"/>
      <c r="B1671" s="77"/>
    </row>
    <row r="1672" spans="1:2" x14ac:dyDescent="0.25">
      <c r="A1672" s="77"/>
      <c r="B1672" s="77"/>
    </row>
    <row r="1673" spans="1:2" x14ac:dyDescent="0.25">
      <c r="A1673" s="77"/>
      <c r="B1673" s="77"/>
    </row>
    <row r="1674" spans="1:2" x14ac:dyDescent="0.25">
      <c r="A1674" s="77"/>
      <c r="B1674" s="77"/>
    </row>
    <row r="1675" spans="1:2" x14ac:dyDescent="0.25">
      <c r="A1675" s="77"/>
      <c r="B1675" s="77"/>
    </row>
    <row r="1676" spans="1:2" x14ac:dyDescent="0.25">
      <c r="A1676" s="77"/>
      <c r="B1676" s="77"/>
    </row>
    <row r="1677" spans="1:2" x14ac:dyDescent="0.25">
      <c r="A1677" s="77"/>
      <c r="B1677" s="77"/>
    </row>
    <row r="1678" spans="1:2" x14ac:dyDescent="0.25">
      <c r="A1678" s="77"/>
      <c r="B1678" s="77"/>
    </row>
    <row r="1679" spans="1:2" x14ac:dyDescent="0.25">
      <c r="A1679" s="77"/>
      <c r="B1679" s="77"/>
    </row>
    <row r="1680" spans="1:2" x14ac:dyDescent="0.25">
      <c r="A1680" s="77"/>
      <c r="B1680" s="77"/>
    </row>
    <row r="1681" spans="1:2" x14ac:dyDescent="0.25">
      <c r="A1681" s="77"/>
      <c r="B1681" s="77"/>
    </row>
    <row r="1682" spans="1:2" x14ac:dyDescent="0.25">
      <c r="A1682" s="77"/>
      <c r="B1682" s="77"/>
    </row>
    <row r="1683" spans="1:2" x14ac:dyDescent="0.25">
      <c r="A1683" s="77"/>
      <c r="B1683" s="77"/>
    </row>
    <row r="1684" spans="1:2" x14ac:dyDescent="0.25">
      <c r="A1684" s="77"/>
      <c r="B1684" s="77"/>
    </row>
    <row r="1685" spans="1:2" x14ac:dyDescent="0.25">
      <c r="A1685" s="77"/>
      <c r="B1685" s="77"/>
    </row>
    <row r="1686" spans="1:2" x14ac:dyDescent="0.25">
      <c r="A1686" s="77"/>
      <c r="B1686" s="77"/>
    </row>
    <row r="1687" spans="1:2" x14ac:dyDescent="0.25">
      <c r="A1687" s="77"/>
      <c r="B1687" s="77"/>
    </row>
    <row r="1688" spans="1:2" x14ac:dyDescent="0.25">
      <c r="A1688" s="77"/>
      <c r="B1688" s="77"/>
    </row>
    <row r="1689" spans="1:2" x14ac:dyDescent="0.25">
      <c r="A1689" s="77"/>
      <c r="B1689" s="77"/>
    </row>
    <row r="1690" spans="1:2" x14ac:dyDescent="0.25">
      <c r="A1690" s="77"/>
      <c r="B1690" s="77"/>
    </row>
    <row r="1691" spans="1:2" x14ac:dyDescent="0.25">
      <c r="A1691" s="77"/>
      <c r="B1691" s="77"/>
    </row>
    <row r="1692" spans="1:2" x14ac:dyDescent="0.25">
      <c r="A1692" s="77"/>
      <c r="B1692" s="77"/>
    </row>
    <row r="1693" spans="1:2" x14ac:dyDescent="0.25">
      <c r="A1693" s="77"/>
      <c r="B1693" s="77"/>
    </row>
    <row r="1694" spans="1:2" x14ac:dyDescent="0.25">
      <c r="A1694" s="77"/>
      <c r="B1694" s="77"/>
    </row>
    <row r="1695" spans="1:2" x14ac:dyDescent="0.25">
      <c r="A1695" s="77"/>
      <c r="B1695" s="77"/>
    </row>
    <row r="1696" spans="1:2" x14ac:dyDescent="0.25">
      <c r="A1696" s="77"/>
      <c r="B1696" s="77"/>
    </row>
    <row r="1697" spans="1:2" x14ac:dyDescent="0.25">
      <c r="A1697" s="77"/>
      <c r="B1697" s="77"/>
    </row>
    <row r="1698" spans="1:2" x14ac:dyDescent="0.25">
      <c r="A1698" s="77"/>
      <c r="B1698" s="77"/>
    </row>
    <row r="1699" spans="1:2" x14ac:dyDescent="0.25">
      <c r="A1699" s="77"/>
      <c r="B1699" s="77"/>
    </row>
    <row r="1700" spans="1:2" x14ac:dyDescent="0.25">
      <c r="A1700" s="77"/>
      <c r="B1700" s="77"/>
    </row>
    <row r="1701" spans="1:2" x14ac:dyDescent="0.25">
      <c r="A1701" s="77"/>
      <c r="B1701" s="77"/>
    </row>
    <row r="1702" spans="1:2" x14ac:dyDescent="0.25">
      <c r="A1702" s="77"/>
      <c r="B1702" s="77"/>
    </row>
    <row r="1703" spans="1:2" x14ac:dyDescent="0.25">
      <c r="A1703" s="77"/>
      <c r="B1703" s="77"/>
    </row>
    <row r="1704" spans="1:2" x14ac:dyDescent="0.25">
      <c r="A1704" s="77"/>
      <c r="B1704" s="77"/>
    </row>
    <row r="1705" spans="1:2" x14ac:dyDescent="0.25">
      <c r="A1705" s="77"/>
      <c r="B1705" s="77"/>
    </row>
    <row r="1706" spans="1:2" x14ac:dyDescent="0.25">
      <c r="A1706" s="77"/>
      <c r="B1706" s="77"/>
    </row>
    <row r="1707" spans="1:2" x14ac:dyDescent="0.25">
      <c r="A1707" s="77"/>
      <c r="B1707" s="77"/>
    </row>
    <row r="1708" spans="1:2" x14ac:dyDescent="0.25">
      <c r="A1708" s="77"/>
      <c r="B1708" s="77"/>
    </row>
    <row r="1709" spans="1:2" x14ac:dyDescent="0.25">
      <c r="A1709" s="77"/>
      <c r="B1709" s="77"/>
    </row>
    <row r="1710" spans="1:2" x14ac:dyDescent="0.25">
      <c r="A1710" s="77"/>
      <c r="B1710" s="77"/>
    </row>
    <row r="1711" spans="1:2" x14ac:dyDescent="0.25">
      <c r="A1711" s="77"/>
      <c r="B1711" s="77"/>
    </row>
    <row r="1712" spans="1:2" x14ac:dyDescent="0.25">
      <c r="A1712" s="77"/>
      <c r="B1712" s="77"/>
    </row>
    <row r="1713" spans="1:2" x14ac:dyDescent="0.25">
      <c r="A1713" s="77"/>
      <c r="B1713" s="77"/>
    </row>
    <row r="1714" spans="1:2" x14ac:dyDescent="0.25">
      <c r="A1714" s="77"/>
      <c r="B1714" s="77"/>
    </row>
    <row r="1715" spans="1:2" x14ac:dyDescent="0.25">
      <c r="A1715" s="77"/>
      <c r="B1715" s="77"/>
    </row>
    <row r="1716" spans="1:2" x14ac:dyDescent="0.25">
      <c r="A1716" s="77"/>
      <c r="B1716" s="77"/>
    </row>
    <row r="1717" spans="1:2" x14ac:dyDescent="0.25">
      <c r="A1717" s="77"/>
      <c r="B1717" s="77"/>
    </row>
    <row r="1718" spans="1:2" x14ac:dyDescent="0.25">
      <c r="A1718" s="77"/>
      <c r="B1718" s="77"/>
    </row>
    <row r="1719" spans="1:2" x14ac:dyDescent="0.25">
      <c r="A1719" s="77"/>
      <c r="B1719" s="77"/>
    </row>
    <row r="1720" spans="1:2" x14ac:dyDescent="0.25">
      <c r="A1720" s="77"/>
      <c r="B1720" s="77"/>
    </row>
    <row r="1721" spans="1:2" x14ac:dyDescent="0.25">
      <c r="A1721" s="77"/>
      <c r="B1721" s="77"/>
    </row>
    <row r="1722" spans="1:2" x14ac:dyDescent="0.25">
      <c r="A1722" s="77"/>
      <c r="B1722" s="77"/>
    </row>
    <row r="1723" spans="1:2" x14ac:dyDescent="0.25">
      <c r="A1723" s="77"/>
      <c r="B1723" s="77"/>
    </row>
    <row r="1724" spans="1:2" x14ac:dyDescent="0.25">
      <c r="A1724" s="77"/>
      <c r="B1724" s="77"/>
    </row>
    <row r="1725" spans="1:2" x14ac:dyDescent="0.25">
      <c r="A1725" s="77"/>
      <c r="B1725" s="77"/>
    </row>
    <row r="1726" spans="1:2" x14ac:dyDescent="0.25">
      <c r="A1726" s="77"/>
      <c r="B1726" s="77"/>
    </row>
    <row r="1727" spans="1:2" x14ac:dyDescent="0.25">
      <c r="A1727" s="77"/>
      <c r="B1727" s="77"/>
    </row>
    <row r="1728" spans="1:2" x14ac:dyDescent="0.25">
      <c r="A1728" s="77"/>
      <c r="B1728" s="77"/>
    </row>
    <row r="1729" spans="1:2" x14ac:dyDescent="0.25">
      <c r="A1729" s="77"/>
      <c r="B1729" s="77"/>
    </row>
    <row r="1730" spans="1:2" x14ac:dyDescent="0.25">
      <c r="A1730" s="77"/>
      <c r="B1730" s="77"/>
    </row>
    <row r="1731" spans="1:2" x14ac:dyDescent="0.25">
      <c r="A1731" s="77"/>
      <c r="B1731" s="77"/>
    </row>
    <row r="1732" spans="1:2" x14ac:dyDescent="0.25">
      <c r="A1732" s="77"/>
      <c r="B1732" s="77"/>
    </row>
    <row r="1733" spans="1:2" x14ac:dyDescent="0.25">
      <c r="A1733" s="77"/>
      <c r="B1733" s="77"/>
    </row>
    <row r="1734" spans="1:2" x14ac:dyDescent="0.25">
      <c r="A1734" s="77"/>
      <c r="B1734" s="77"/>
    </row>
    <row r="1735" spans="1:2" x14ac:dyDescent="0.25">
      <c r="A1735" s="77"/>
      <c r="B1735" s="77"/>
    </row>
    <row r="1736" spans="1:2" x14ac:dyDescent="0.25">
      <c r="A1736" s="77"/>
      <c r="B1736" s="77"/>
    </row>
    <row r="1737" spans="1:2" x14ac:dyDescent="0.25">
      <c r="A1737" s="77"/>
      <c r="B1737" s="77"/>
    </row>
    <row r="1738" spans="1:2" x14ac:dyDescent="0.25">
      <c r="A1738" s="77"/>
      <c r="B1738" s="77"/>
    </row>
    <row r="1739" spans="1:2" x14ac:dyDescent="0.25">
      <c r="A1739" s="77"/>
      <c r="B1739" s="77"/>
    </row>
    <row r="1740" spans="1:2" x14ac:dyDescent="0.25">
      <c r="A1740" s="77"/>
      <c r="B1740" s="77"/>
    </row>
    <row r="1741" spans="1:2" x14ac:dyDescent="0.25">
      <c r="A1741" s="77"/>
      <c r="B1741" s="77"/>
    </row>
    <row r="1742" spans="1:2" x14ac:dyDescent="0.25">
      <c r="A1742" s="77"/>
      <c r="B1742" s="77"/>
    </row>
    <row r="1743" spans="1:2" x14ac:dyDescent="0.25">
      <c r="A1743" s="77"/>
      <c r="B1743" s="77"/>
    </row>
    <row r="1744" spans="1:2" x14ac:dyDescent="0.25">
      <c r="A1744" s="77"/>
      <c r="B1744" s="77"/>
    </row>
    <row r="1745" spans="1:2" x14ac:dyDescent="0.25">
      <c r="A1745" s="77"/>
      <c r="B1745" s="77"/>
    </row>
    <row r="1746" spans="1:2" x14ac:dyDescent="0.25">
      <c r="A1746" s="77"/>
      <c r="B1746" s="77"/>
    </row>
    <row r="1747" spans="1:2" x14ac:dyDescent="0.25">
      <c r="A1747" s="77"/>
      <c r="B1747" s="77"/>
    </row>
    <row r="1748" spans="1:2" x14ac:dyDescent="0.25">
      <c r="A1748" s="77"/>
      <c r="B1748" s="77"/>
    </row>
    <row r="1749" spans="1:2" x14ac:dyDescent="0.25">
      <c r="A1749" s="77"/>
      <c r="B1749" s="77"/>
    </row>
    <row r="1750" spans="1:2" x14ac:dyDescent="0.25">
      <c r="A1750" s="77"/>
      <c r="B1750" s="77"/>
    </row>
    <row r="1751" spans="1:2" x14ac:dyDescent="0.25">
      <c r="A1751" s="77"/>
      <c r="B1751" s="77"/>
    </row>
    <row r="1752" spans="1:2" x14ac:dyDescent="0.25">
      <c r="A1752" s="77"/>
      <c r="B1752" s="77"/>
    </row>
    <row r="1753" spans="1:2" x14ac:dyDescent="0.25">
      <c r="A1753" s="77"/>
      <c r="B1753" s="77"/>
    </row>
    <row r="1754" spans="1:2" x14ac:dyDescent="0.25">
      <c r="A1754" s="77"/>
      <c r="B1754" s="77"/>
    </row>
    <row r="1755" spans="1:2" x14ac:dyDescent="0.25">
      <c r="A1755" s="77"/>
      <c r="B1755" s="77"/>
    </row>
    <row r="1756" spans="1:2" x14ac:dyDescent="0.25">
      <c r="A1756" s="77"/>
      <c r="B1756" s="77"/>
    </row>
    <row r="1757" spans="1:2" x14ac:dyDescent="0.25">
      <c r="A1757" s="77"/>
      <c r="B1757" s="77"/>
    </row>
    <row r="1758" spans="1:2" x14ac:dyDescent="0.25">
      <c r="A1758" s="77"/>
      <c r="B1758" s="77"/>
    </row>
    <row r="1759" spans="1:2" x14ac:dyDescent="0.25">
      <c r="A1759" s="77"/>
      <c r="B1759" s="77"/>
    </row>
    <row r="1760" spans="1:2" x14ac:dyDescent="0.25">
      <c r="A1760" s="77"/>
      <c r="B1760" s="77"/>
    </row>
    <row r="1761" spans="1:2" x14ac:dyDescent="0.25">
      <c r="A1761" s="77"/>
      <c r="B1761" s="77"/>
    </row>
    <row r="1762" spans="1:2" x14ac:dyDescent="0.25">
      <c r="A1762" s="77"/>
      <c r="B1762" s="77"/>
    </row>
    <row r="1763" spans="1:2" x14ac:dyDescent="0.25">
      <c r="A1763" s="77"/>
      <c r="B1763" s="77"/>
    </row>
    <row r="1764" spans="1:2" x14ac:dyDescent="0.25">
      <c r="A1764" s="77"/>
      <c r="B1764" s="77"/>
    </row>
    <row r="1765" spans="1:2" x14ac:dyDescent="0.25">
      <c r="A1765" s="77"/>
      <c r="B1765" s="77"/>
    </row>
    <row r="1766" spans="1:2" x14ac:dyDescent="0.25">
      <c r="A1766" s="77"/>
      <c r="B1766" s="77"/>
    </row>
    <row r="1767" spans="1:2" x14ac:dyDescent="0.25">
      <c r="A1767" s="77"/>
      <c r="B1767" s="77"/>
    </row>
    <row r="1768" spans="1:2" x14ac:dyDescent="0.25">
      <c r="A1768" s="77"/>
      <c r="B1768" s="77"/>
    </row>
    <row r="1769" spans="1:2" x14ac:dyDescent="0.25">
      <c r="A1769" s="77"/>
      <c r="B1769" s="77"/>
    </row>
    <row r="1770" spans="1:2" x14ac:dyDescent="0.25">
      <c r="A1770" s="77"/>
      <c r="B1770" s="77"/>
    </row>
    <row r="1771" spans="1:2" x14ac:dyDescent="0.25">
      <c r="A1771" s="77"/>
      <c r="B1771" s="77"/>
    </row>
    <row r="1772" spans="1:2" x14ac:dyDescent="0.25">
      <c r="A1772" s="77"/>
      <c r="B1772" s="77"/>
    </row>
    <row r="1773" spans="1:2" x14ac:dyDescent="0.25">
      <c r="A1773" s="77"/>
      <c r="B1773" s="77"/>
    </row>
    <row r="1774" spans="1:2" x14ac:dyDescent="0.25">
      <c r="A1774" s="77"/>
      <c r="B1774" s="77"/>
    </row>
    <row r="1775" spans="1:2" x14ac:dyDescent="0.25">
      <c r="A1775" s="77"/>
      <c r="B1775" s="77"/>
    </row>
    <row r="1776" spans="1:2" x14ac:dyDescent="0.25">
      <c r="A1776" s="77"/>
      <c r="B1776" s="77"/>
    </row>
    <row r="1777" spans="1:2" x14ac:dyDescent="0.25">
      <c r="A1777" s="77"/>
      <c r="B1777" s="77"/>
    </row>
    <row r="1778" spans="1:2" x14ac:dyDescent="0.25">
      <c r="A1778" s="77"/>
      <c r="B1778" s="77"/>
    </row>
    <row r="1779" spans="1:2" x14ac:dyDescent="0.25">
      <c r="A1779" s="77"/>
      <c r="B1779" s="77"/>
    </row>
    <row r="1780" spans="1:2" x14ac:dyDescent="0.25">
      <c r="A1780" s="77"/>
      <c r="B1780" s="77"/>
    </row>
    <row r="1781" spans="1:2" x14ac:dyDescent="0.25">
      <c r="A1781" s="77"/>
      <c r="B1781" s="77"/>
    </row>
    <row r="1782" spans="1:2" x14ac:dyDescent="0.25">
      <c r="A1782" s="77"/>
      <c r="B1782" s="77"/>
    </row>
    <row r="1783" spans="1:2" x14ac:dyDescent="0.25">
      <c r="A1783" s="77"/>
      <c r="B1783" s="77"/>
    </row>
    <row r="1784" spans="1:2" x14ac:dyDescent="0.25">
      <c r="A1784" s="77"/>
      <c r="B1784" s="77"/>
    </row>
    <row r="1785" spans="1:2" x14ac:dyDescent="0.25">
      <c r="A1785" s="77"/>
      <c r="B1785" s="77"/>
    </row>
    <row r="1786" spans="1:2" x14ac:dyDescent="0.25">
      <c r="A1786" s="77"/>
      <c r="B1786" s="77"/>
    </row>
    <row r="1787" spans="1:2" x14ac:dyDescent="0.25">
      <c r="A1787" s="77"/>
      <c r="B1787" s="77"/>
    </row>
    <row r="1788" spans="1:2" x14ac:dyDescent="0.25">
      <c r="A1788" s="77"/>
      <c r="B1788" s="77"/>
    </row>
    <row r="1789" spans="1:2" x14ac:dyDescent="0.25">
      <c r="A1789" s="77"/>
      <c r="B1789" s="77"/>
    </row>
    <row r="1790" spans="1:2" x14ac:dyDescent="0.25">
      <c r="A1790" s="77"/>
      <c r="B1790" s="77"/>
    </row>
    <row r="1791" spans="1:2" x14ac:dyDescent="0.25">
      <c r="A1791" s="77"/>
      <c r="B1791" s="77"/>
    </row>
    <row r="1792" spans="1:2" x14ac:dyDescent="0.25">
      <c r="A1792" s="77"/>
      <c r="B1792" s="77"/>
    </row>
    <row r="1793" spans="1:2" x14ac:dyDescent="0.25">
      <c r="A1793" s="77"/>
      <c r="B1793" s="77"/>
    </row>
    <row r="1794" spans="1:2" x14ac:dyDescent="0.25">
      <c r="A1794" s="77"/>
      <c r="B1794" s="77"/>
    </row>
    <row r="1795" spans="1:2" x14ac:dyDescent="0.25">
      <c r="A1795" s="77"/>
      <c r="B1795" s="77"/>
    </row>
    <row r="1796" spans="1:2" x14ac:dyDescent="0.25">
      <c r="A1796" s="77"/>
      <c r="B1796" s="77"/>
    </row>
    <row r="1797" spans="1:2" x14ac:dyDescent="0.25">
      <c r="A1797" s="77"/>
      <c r="B1797" s="77"/>
    </row>
    <row r="1798" spans="1:2" x14ac:dyDescent="0.25">
      <c r="A1798" s="77"/>
      <c r="B1798" s="77"/>
    </row>
    <row r="1799" spans="1:2" x14ac:dyDescent="0.25">
      <c r="A1799" s="77"/>
      <c r="B1799" s="77"/>
    </row>
    <row r="1800" spans="1:2" x14ac:dyDescent="0.25">
      <c r="A1800" s="77"/>
      <c r="B1800" s="77"/>
    </row>
    <row r="1801" spans="1:2" x14ac:dyDescent="0.25">
      <c r="A1801" s="77"/>
      <c r="B1801" s="77"/>
    </row>
    <row r="1802" spans="1:2" x14ac:dyDescent="0.25">
      <c r="A1802" s="77"/>
      <c r="B1802" s="77"/>
    </row>
    <row r="1803" spans="1:2" x14ac:dyDescent="0.25">
      <c r="A1803" s="77"/>
      <c r="B1803" s="77"/>
    </row>
    <row r="1804" spans="1:2" x14ac:dyDescent="0.25">
      <c r="A1804" s="77"/>
      <c r="B1804" s="77"/>
    </row>
    <row r="1805" spans="1:2" x14ac:dyDescent="0.25">
      <c r="A1805" s="77"/>
      <c r="B1805" s="77"/>
    </row>
    <row r="1806" spans="1:2" x14ac:dyDescent="0.25">
      <c r="A1806" s="77"/>
      <c r="B1806" s="77"/>
    </row>
    <row r="1807" spans="1:2" x14ac:dyDescent="0.25">
      <c r="A1807" s="77"/>
      <c r="B1807" s="77"/>
    </row>
    <row r="1808" spans="1:2" x14ac:dyDescent="0.25">
      <c r="A1808" s="77"/>
      <c r="B1808" s="77"/>
    </row>
    <row r="1809" spans="1:2" x14ac:dyDescent="0.25">
      <c r="A1809" s="77"/>
      <c r="B1809" s="77"/>
    </row>
    <row r="1810" spans="1:2" x14ac:dyDescent="0.25">
      <c r="A1810" s="77"/>
      <c r="B1810" s="77"/>
    </row>
    <row r="1811" spans="1:2" x14ac:dyDescent="0.25">
      <c r="A1811" s="77"/>
      <c r="B1811" s="77"/>
    </row>
    <row r="1812" spans="1:2" x14ac:dyDescent="0.25">
      <c r="A1812" s="77"/>
      <c r="B1812" s="77"/>
    </row>
    <row r="1813" spans="1:2" x14ac:dyDescent="0.25">
      <c r="A1813" s="77"/>
      <c r="B1813" s="77"/>
    </row>
    <row r="1814" spans="1:2" x14ac:dyDescent="0.25">
      <c r="A1814" s="77"/>
      <c r="B1814" s="77"/>
    </row>
    <row r="1815" spans="1:2" x14ac:dyDescent="0.25">
      <c r="A1815" s="77"/>
      <c r="B1815" s="77"/>
    </row>
    <row r="1816" spans="1:2" x14ac:dyDescent="0.25">
      <c r="A1816" s="77"/>
      <c r="B1816" s="77"/>
    </row>
    <row r="1817" spans="1:2" x14ac:dyDescent="0.25">
      <c r="A1817" s="77"/>
      <c r="B1817" s="77"/>
    </row>
    <row r="1818" spans="1:2" x14ac:dyDescent="0.25">
      <c r="A1818" s="77"/>
      <c r="B1818" s="77"/>
    </row>
    <row r="1819" spans="1:2" x14ac:dyDescent="0.25">
      <c r="A1819" s="77"/>
      <c r="B1819" s="77"/>
    </row>
    <row r="1820" spans="1:2" x14ac:dyDescent="0.25">
      <c r="A1820" s="77"/>
      <c r="B1820" s="77"/>
    </row>
    <row r="1821" spans="1:2" x14ac:dyDescent="0.25">
      <c r="A1821" s="77"/>
      <c r="B1821" s="77"/>
    </row>
    <row r="1822" spans="1:2" x14ac:dyDescent="0.25">
      <c r="A1822" s="77"/>
      <c r="B1822" s="77"/>
    </row>
    <row r="1823" spans="1:2" x14ac:dyDescent="0.25">
      <c r="A1823" s="77"/>
      <c r="B1823" s="77"/>
    </row>
    <row r="1824" spans="1:2" x14ac:dyDescent="0.25">
      <c r="A1824" s="77"/>
      <c r="B1824" s="77"/>
    </row>
    <row r="1825" spans="1:2" x14ac:dyDescent="0.25">
      <c r="A1825" s="77"/>
      <c r="B1825" s="77"/>
    </row>
    <row r="1826" spans="1:2" x14ac:dyDescent="0.25">
      <c r="A1826" s="77"/>
      <c r="B1826" s="77"/>
    </row>
    <row r="1827" spans="1:2" x14ac:dyDescent="0.25">
      <c r="A1827" s="77"/>
      <c r="B1827" s="77"/>
    </row>
    <row r="1828" spans="1:2" x14ac:dyDescent="0.25">
      <c r="A1828" s="77"/>
      <c r="B1828" s="77"/>
    </row>
    <row r="1829" spans="1:2" x14ac:dyDescent="0.25">
      <c r="A1829" s="77"/>
      <c r="B1829" s="77"/>
    </row>
    <row r="1830" spans="1:2" x14ac:dyDescent="0.25">
      <c r="A1830" s="77"/>
      <c r="B1830" s="77"/>
    </row>
    <row r="1831" spans="1:2" x14ac:dyDescent="0.25">
      <c r="A1831" s="77"/>
      <c r="B1831" s="77"/>
    </row>
    <row r="1832" spans="1:2" x14ac:dyDescent="0.25">
      <c r="A1832" s="77"/>
      <c r="B1832" s="77"/>
    </row>
    <row r="1833" spans="1:2" x14ac:dyDescent="0.25">
      <c r="A1833" s="77"/>
      <c r="B1833" s="77"/>
    </row>
    <row r="1834" spans="1:2" x14ac:dyDescent="0.25">
      <c r="A1834" s="77"/>
      <c r="B1834" s="77"/>
    </row>
    <row r="1835" spans="1:2" x14ac:dyDescent="0.25">
      <c r="A1835" s="77"/>
      <c r="B1835" s="77"/>
    </row>
    <row r="1836" spans="1:2" x14ac:dyDescent="0.25">
      <c r="A1836" s="77"/>
      <c r="B1836" s="77"/>
    </row>
    <row r="1837" spans="1:2" x14ac:dyDescent="0.25">
      <c r="A1837" s="77"/>
      <c r="B1837" s="77"/>
    </row>
    <row r="1838" spans="1:2" x14ac:dyDescent="0.25">
      <c r="A1838" s="77"/>
      <c r="B1838" s="77"/>
    </row>
    <row r="1839" spans="1:2" x14ac:dyDescent="0.25">
      <c r="A1839" s="77"/>
      <c r="B1839" s="77"/>
    </row>
    <row r="1840" spans="1:2" x14ac:dyDescent="0.25">
      <c r="A1840" s="77"/>
      <c r="B1840" s="77"/>
    </row>
    <row r="1841" spans="1:2" x14ac:dyDescent="0.25">
      <c r="A1841" s="77"/>
      <c r="B1841" s="77"/>
    </row>
    <row r="1842" spans="1:2" x14ac:dyDescent="0.25">
      <c r="A1842" s="77"/>
      <c r="B1842" s="77"/>
    </row>
    <row r="1843" spans="1:2" x14ac:dyDescent="0.25">
      <c r="A1843" s="77"/>
      <c r="B1843" s="77"/>
    </row>
    <row r="1844" spans="1:2" x14ac:dyDescent="0.25">
      <c r="A1844" s="77"/>
      <c r="B1844" s="77"/>
    </row>
    <row r="1845" spans="1:2" x14ac:dyDescent="0.25">
      <c r="A1845" s="77"/>
      <c r="B1845" s="77"/>
    </row>
    <row r="1846" spans="1:2" x14ac:dyDescent="0.25">
      <c r="A1846" s="77"/>
      <c r="B1846" s="77"/>
    </row>
    <row r="1847" spans="1:2" x14ac:dyDescent="0.25">
      <c r="A1847" s="77"/>
      <c r="B1847" s="77"/>
    </row>
    <row r="1848" spans="1:2" x14ac:dyDescent="0.25">
      <c r="A1848" s="77"/>
      <c r="B1848" s="77"/>
    </row>
    <row r="1849" spans="1:2" x14ac:dyDescent="0.25">
      <c r="A1849" s="77"/>
      <c r="B1849" s="77"/>
    </row>
    <row r="1850" spans="1:2" x14ac:dyDescent="0.25">
      <c r="A1850" s="77"/>
      <c r="B1850" s="77"/>
    </row>
    <row r="1851" spans="1:2" x14ac:dyDescent="0.25">
      <c r="A1851" s="77"/>
      <c r="B1851" s="77"/>
    </row>
    <row r="1852" spans="1:2" x14ac:dyDescent="0.25">
      <c r="A1852" s="77"/>
      <c r="B1852" s="77"/>
    </row>
    <row r="1853" spans="1:2" x14ac:dyDescent="0.25">
      <c r="A1853" s="77"/>
      <c r="B1853" s="77"/>
    </row>
    <row r="1854" spans="1:2" x14ac:dyDescent="0.25">
      <c r="A1854" s="77"/>
      <c r="B1854" s="77"/>
    </row>
    <row r="1855" spans="1:2" x14ac:dyDescent="0.25">
      <c r="A1855" s="77"/>
      <c r="B1855" s="77"/>
    </row>
    <row r="1856" spans="1:2" x14ac:dyDescent="0.25">
      <c r="A1856" s="77"/>
      <c r="B1856" s="77"/>
    </row>
    <row r="1857" spans="1:2" x14ac:dyDescent="0.25">
      <c r="A1857" s="77"/>
      <c r="B1857" s="77"/>
    </row>
    <row r="1858" spans="1:2" x14ac:dyDescent="0.25">
      <c r="A1858" s="77"/>
      <c r="B1858" s="77"/>
    </row>
    <row r="1859" spans="1:2" x14ac:dyDescent="0.25">
      <c r="A1859" s="77"/>
      <c r="B1859" s="77"/>
    </row>
    <row r="1860" spans="1:2" x14ac:dyDescent="0.25">
      <c r="A1860" s="77"/>
      <c r="B1860" s="77"/>
    </row>
    <row r="1861" spans="1:2" x14ac:dyDescent="0.25">
      <c r="A1861" s="77"/>
      <c r="B1861" s="77"/>
    </row>
    <row r="1862" spans="1:2" x14ac:dyDescent="0.25">
      <c r="A1862" s="77"/>
      <c r="B1862" s="77"/>
    </row>
    <row r="1863" spans="1:2" x14ac:dyDescent="0.25">
      <c r="A1863" s="77"/>
      <c r="B1863" s="77"/>
    </row>
    <row r="1864" spans="1:2" x14ac:dyDescent="0.25">
      <c r="A1864" s="77"/>
      <c r="B1864" s="77"/>
    </row>
    <row r="1865" spans="1:2" x14ac:dyDescent="0.25">
      <c r="A1865" s="77"/>
      <c r="B1865" s="77"/>
    </row>
    <row r="1866" spans="1:2" x14ac:dyDescent="0.25">
      <c r="A1866" s="77"/>
      <c r="B1866" s="77"/>
    </row>
    <row r="1867" spans="1:2" x14ac:dyDescent="0.25">
      <c r="A1867" s="77"/>
      <c r="B1867" s="77"/>
    </row>
    <row r="1868" spans="1:2" x14ac:dyDescent="0.25">
      <c r="A1868" s="77"/>
      <c r="B1868" s="77"/>
    </row>
    <row r="1869" spans="1:2" x14ac:dyDescent="0.25">
      <c r="A1869" s="77"/>
      <c r="B1869" s="77"/>
    </row>
    <row r="1870" spans="1:2" x14ac:dyDescent="0.25">
      <c r="A1870" s="77"/>
      <c r="B1870" s="77"/>
    </row>
    <row r="1871" spans="1:2" x14ac:dyDescent="0.25">
      <c r="A1871" s="77"/>
      <c r="B1871" s="77"/>
    </row>
    <row r="1872" spans="1:2" x14ac:dyDescent="0.25">
      <c r="A1872" s="77"/>
      <c r="B1872" s="77"/>
    </row>
    <row r="1873" spans="1:2" x14ac:dyDescent="0.25">
      <c r="A1873" s="77"/>
      <c r="B1873" s="77"/>
    </row>
    <row r="1874" spans="1:2" x14ac:dyDescent="0.25">
      <c r="A1874" s="77"/>
      <c r="B1874" s="77"/>
    </row>
    <row r="1875" spans="1:2" x14ac:dyDescent="0.25">
      <c r="A1875" s="77"/>
      <c r="B1875" s="77"/>
    </row>
    <row r="1876" spans="1:2" x14ac:dyDescent="0.25">
      <c r="A1876" s="77"/>
      <c r="B1876" s="77"/>
    </row>
    <row r="1877" spans="1:2" x14ac:dyDescent="0.25">
      <c r="A1877" s="77"/>
      <c r="B1877" s="77"/>
    </row>
    <row r="1878" spans="1:2" x14ac:dyDescent="0.25">
      <c r="A1878" s="77"/>
      <c r="B1878" s="77"/>
    </row>
    <row r="1879" spans="1:2" x14ac:dyDescent="0.25">
      <c r="A1879" s="77"/>
      <c r="B1879" s="77"/>
    </row>
    <row r="1880" spans="1:2" x14ac:dyDescent="0.25">
      <c r="A1880" s="77"/>
      <c r="B1880" s="77"/>
    </row>
    <row r="1881" spans="1:2" x14ac:dyDescent="0.25">
      <c r="A1881" s="77"/>
      <c r="B1881" s="77"/>
    </row>
    <row r="1882" spans="1:2" x14ac:dyDescent="0.25">
      <c r="A1882" s="77"/>
      <c r="B1882" s="77"/>
    </row>
    <row r="1883" spans="1:2" x14ac:dyDescent="0.25">
      <c r="A1883" s="77"/>
      <c r="B1883" s="77"/>
    </row>
    <row r="1884" spans="1:2" x14ac:dyDescent="0.25">
      <c r="A1884" s="77"/>
      <c r="B1884" s="77"/>
    </row>
    <row r="1885" spans="1:2" x14ac:dyDescent="0.25">
      <c r="A1885" s="77"/>
      <c r="B1885" s="77"/>
    </row>
    <row r="1886" spans="1:2" x14ac:dyDescent="0.25">
      <c r="A1886" s="77"/>
      <c r="B1886" s="77"/>
    </row>
    <row r="1887" spans="1:2" x14ac:dyDescent="0.25">
      <c r="A1887" s="77"/>
      <c r="B1887" s="77"/>
    </row>
    <row r="1888" spans="1:2" x14ac:dyDescent="0.25">
      <c r="A1888" s="77"/>
      <c r="B1888" s="77"/>
    </row>
    <row r="1889" spans="1:2" x14ac:dyDescent="0.25">
      <c r="A1889" s="77"/>
      <c r="B1889" s="77"/>
    </row>
    <row r="1890" spans="1:2" x14ac:dyDescent="0.25">
      <c r="A1890" s="77"/>
      <c r="B1890" s="77"/>
    </row>
    <row r="1891" spans="1:2" x14ac:dyDescent="0.25">
      <c r="A1891" s="77"/>
      <c r="B1891" s="77"/>
    </row>
    <row r="1892" spans="1:2" x14ac:dyDescent="0.25">
      <c r="A1892" s="77"/>
      <c r="B1892" s="77"/>
    </row>
    <row r="1893" spans="1:2" x14ac:dyDescent="0.25">
      <c r="A1893" s="77"/>
      <c r="B1893" s="77"/>
    </row>
    <row r="1894" spans="1:2" x14ac:dyDescent="0.25">
      <c r="A1894" s="77"/>
      <c r="B1894" s="77"/>
    </row>
    <row r="1895" spans="1:2" x14ac:dyDescent="0.25">
      <c r="A1895" s="77"/>
      <c r="B1895" s="77"/>
    </row>
    <row r="1896" spans="1:2" x14ac:dyDescent="0.25">
      <c r="A1896" s="77"/>
      <c r="B1896" s="77"/>
    </row>
    <row r="1897" spans="1:2" x14ac:dyDescent="0.25">
      <c r="A1897" s="77"/>
      <c r="B1897" s="77"/>
    </row>
    <row r="1898" spans="1:2" x14ac:dyDescent="0.25">
      <c r="A1898" s="77"/>
      <c r="B1898" s="77"/>
    </row>
    <row r="1899" spans="1:2" x14ac:dyDescent="0.25">
      <c r="A1899" s="77"/>
      <c r="B1899" s="77"/>
    </row>
    <row r="1900" spans="1:2" x14ac:dyDescent="0.25">
      <c r="A1900" s="77"/>
      <c r="B1900" s="77"/>
    </row>
    <row r="1901" spans="1:2" x14ac:dyDescent="0.25">
      <c r="A1901" s="77"/>
      <c r="B1901" s="77"/>
    </row>
    <row r="1902" spans="1:2" x14ac:dyDescent="0.25">
      <c r="A1902" s="77"/>
      <c r="B1902" s="77"/>
    </row>
    <row r="1903" spans="1:2" x14ac:dyDescent="0.25">
      <c r="A1903" s="77"/>
      <c r="B1903" s="77"/>
    </row>
    <row r="1904" spans="1:2" x14ac:dyDescent="0.25">
      <c r="A1904" s="77"/>
      <c r="B1904" s="77"/>
    </row>
    <row r="1905" spans="1:2" x14ac:dyDescent="0.25">
      <c r="A1905" s="77"/>
      <c r="B1905" s="77"/>
    </row>
    <row r="1906" spans="1:2" x14ac:dyDescent="0.25">
      <c r="A1906" s="77"/>
      <c r="B1906" s="77"/>
    </row>
    <row r="1907" spans="1:2" x14ac:dyDescent="0.25">
      <c r="A1907" s="77"/>
      <c r="B1907" s="77"/>
    </row>
    <row r="1908" spans="1:2" x14ac:dyDescent="0.25">
      <c r="A1908" s="77"/>
      <c r="B1908" s="77"/>
    </row>
    <row r="1909" spans="1:2" x14ac:dyDescent="0.25">
      <c r="A1909" s="77"/>
      <c r="B1909" s="77"/>
    </row>
    <row r="1910" spans="1:2" x14ac:dyDescent="0.25">
      <c r="A1910" s="77"/>
      <c r="B1910" s="77"/>
    </row>
    <row r="1911" spans="1:2" x14ac:dyDescent="0.25">
      <c r="A1911" s="77"/>
      <c r="B1911" s="77"/>
    </row>
    <row r="1912" spans="1:2" x14ac:dyDescent="0.25">
      <c r="A1912" s="77"/>
      <c r="B1912" s="77"/>
    </row>
    <row r="1913" spans="1:2" x14ac:dyDescent="0.25">
      <c r="A1913" s="77"/>
      <c r="B1913" s="77"/>
    </row>
    <row r="1914" spans="1:2" x14ac:dyDescent="0.25">
      <c r="A1914" s="77"/>
      <c r="B1914" s="77"/>
    </row>
    <row r="1915" spans="1:2" x14ac:dyDescent="0.25">
      <c r="A1915" s="77"/>
      <c r="B1915" s="77"/>
    </row>
    <row r="1916" spans="1:2" x14ac:dyDescent="0.25">
      <c r="A1916" s="77"/>
      <c r="B1916" s="77"/>
    </row>
    <row r="1917" spans="1:2" x14ac:dyDescent="0.25">
      <c r="A1917" s="77"/>
      <c r="B1917" s="77"/>
    </row>
    <row r="1918" spans="1:2" x14ac:dyDescent="0.25">
      <c r="A1918" s="77"/>
      <c r="B1918" s="77"/>
    </row>
    <row r="1919" spans="1:2" x14ac:dyDescent="0.25">
      <c r="A1919" s="77"/>
      <c r="B1919" s="77"/>
    </row>
    <row r="1920" spans="1:2" x14ac:dyDescent="0.25">
      <c r="A1920" s="77"/>
      <c r="B1920" s="77"/>
    </row>
    <row r="1921" spans="1:2" x14ac:dyDescent="0.25">
      <c r="A1921" s="77"/>
      <c r="B1921" s="77"/>
    </row>
    <row r="1922" spans="1:2" x14ac:dyDescent="0.25">
      <c r="A1922" s="77"/>
      <c r="B1922" s="77"/>
    </row>
    <row r="1923" spans="1:2" x14ac:dyDescent="0.25">
      <c r="A1923" s="77"/>
      <c r="B1923" s="77"/>
    </row>
    <row r="1924" spans="1:2" x14ac:dyDescent="0.25">
      <c r="A1924" s="77"/>
      <c r="B1924" s="77"/>
    </row>
    <row r="1925" spans="1:2" x14ac:dyDescent="0.25">
      <c r="A1925" s="77"/>
      <c r="B1925" s="77"/>
    </row>
    <row r="1926" spans="1:2" x14ac:dyDescent="0.25">
      <c r="A1926" s="77"/>
      <c r="B1926" s="77"/>
    </row>
    <row r="1927" spans="1:2" x14ac:dyDescent="0.25">
      <c r="A1927" s="77"/>
      <c r="B1927" s="77"/>
    </row>
    <row r="1928" spans="1:2" x14ac:dyDescent="0.25">
      <c r="A1928" s="77"/>
      <c r="B1928" s="77"/>
    </row>
    <row r="1929" spans="1:2" x14ac:dyDescent="0.25">
      <c r="A1929" s="77"/>
      <c r="B1929" s="77"/>
    </row>
    <row r="1930" spans="1:2" x14ac:dyDescent="0.25">
      <c r="A1930" s="77"/>
      <c r="B1930" s="77"/>
    </row>
    <row r="1931" spans="1:2" x14ac:dyDescent="0.25">
      <c r="A1931" s="77"/>
      <c r="B1931" s="77"/>
    </row>
    <row r="1932" spans="1:2" x14ac:dyDescent="0.25">
      <c r="A1932" s="77"/>
      <c r="B1932" s="77"/>
    </row>
    <row r="1933" spans="1:2" x14ac:dyDescent="0.25">
      <c r="A1933" s="77"/>
      <c r="B1933" s="77"/>
    </row>
    <row r="1934" spans="1:2" x14ac:dyDescent="0.25">
      <c r="A1934" s="77"/>
      <c r="B1934" s="77"/>
    </row>
    <row r="1935" spans="1:2" x14ac:dyDescent="0.25">
      <c r="A1935" s="77"/>
      <c r="B1935" s="77"/>
    </row>
    <row r="1936" spans="1:2" x14ac:dyDescent="0.25">
      <c r="A1936" s="77"/>
      <c r="B1936" s="77"/>
    </row>
    <row r="1937" spans="1:2" x14ac:dyDescent="0.25">
      <c r="A1937" s="77"/>
      <c r="B1937" s="77"/>
    </row>
    <row r="1938" spans="1:2" x14ac:dyDescent="0.25">
      <c r="A1938" s="77"/>
      <c r="B1938" s="77"/>
    </row>
    <row r="1939" spans="1:2" x14ac:dyDescent="0.25">
      <c r="A1939" s="77"/>
      <c r="B1939" s="77"/>
    </row>
    <row r="1940" spans="1:2" x14ac:dyDescent="0.25">
      <c r="A1940" s="77"/>
      <c r="B1940" s="77"/>
    </row>
    <row r="1941" spans="1:2" x14ac:dyDescent="0.25">
      <c r="A1941" s="77"/>
      <c r="B1941" s="77"/>
    </row>
    <row r="1942" spans="1:2" x14ac:dyDescent="0.25">
      <c r="A1942" s="77"/>
      <c r="B1942" s="77"/>
    </row>
    <row r="1943" spans="1:2" x14ac:dyDescent="0.25">
      <c r="A1943" s="77"/>
      <c r="B1943" s="77"/>
    </row>
    <row r="1944" spans="1:2" x14ac:dyDescent="0.25">
      <c r="A1944" s="77"/>
      <c r="B1944" s="77"/>
    </row>
    <row r="1945" spans="1:2" x14ac:dyDescent="0.25">
      <c r="A1945" s="77"/>
      <c r="B1945" s="77"/>
    </row>
    <row r="1946" spans="1:2" x14ac:dyDescent="0.25">
      <c r="A1946" s="77"/>
      <c r="B1946" s="77"/>
    </row>
    <row r="1947" spans="1:2" x14ac:dyDescent="0.25">
      <c r="A1947" s="77"/>
      <c r="B1947" s="77"/>
    </row>
    <row r="1948" spans="1:2" x14ac:dyDescent="0.25">
      <c r="A1948" s="77"/>
      <c r="B1948" s="77"/>
    </row>
    <row r="1949" spans="1:2" x14ac:dyDescent="0.25">
      <c r="A1949" s="77"/>
      <c r="B1949" s="77"/>
    </row>
    <row r="1950" spans="1:2" x14ac:dyDescent="0.25">
      <c r="A1950" s="77"/>
      <c r="B1950" s="77"/>
    </row>
    <row r="1951" spans="1:2" x14ac:dyDescent="0.25">
      <c r="A1951" s="77"/>
      <c r="B1951" s="77"/>
    </row>
    <row r="1952" spans="1:2" x14ac:dyDescent="0.25">
      <c r="A1952" s="77"/>
      <c r="B1952" s="77"/>
    </row>
    <row r="1953" spans="1:2" x14ac:dyDescent="0.25">
      <c r="A1953" s="77"/>
      <c r="B1953" s="77"/>
    </row>
    <row r="1954" spans="1:2" x14ac:dyDescent="0.25">
      <c r="A1954" s="77"/>
      <c r="B1954" s="77"/>
    </row>
    <row r="1955" spans="1:2" x14ac:dyDescent="0.25">
      <c r="A1955" s="77"/>
      <c r="B1955" s="77"/>
    </row>
    <row r="1956" spans="1:2" x14ac:dyDescent="0.25">
      <c r="A1956" s="77"/>
      <c r="B1956" s="77"/>
    </row>
    <row r="1957" spans="1:2" x14ac:dyDescent="0.25">
      <c r="A1957" s="77"/>
      <c r="B1957" s="77"/>
    </row>
    <row r="1958" spans="1:2" x14ac:dyDescent="0.25">
      <c r="A1958" s="77"/>
      <c r="B1958" s="77"/>
    </row>
    <row r="1959" spans="1:2" x14ac:dyDescent="0.25">
      <c r="A1959" s="77"/>
      <c r="B1959" s="77"/>
    </row>
    <row r="1960" spans="1:2" x14ac:dyDescent="0.25">
      <c r="A1960" s="77"/>
      <c r="B1960" s="77"/>
    </row>
    <row r="1961" spans="1:2" x14ac:dyDescent="0.25">
      <c r="A1961" s="77"/>
      <c r="B1961" s="77"/>
    </row>
    <row r="1962" spans="1:2" x14ac:dyDescent="0.25">
      <c r="A1962" s="77"/>
      <c r="B1962" s="77"/>
    </row>
    <row r="1963" spans="1:2" x14ac:dyDescent="0.25">
      <c r="A1963" s="77"/>
      <c r="B1963" s="77"/>
    </row>
    <row r="1964" spans="1:2" x14ac:dyDescent="0.25">
      <c r="A1964" s="77"/>
      <c r="B1964" s="77"/>
    </row>
    <row r="1965" spans="1:2" x14ac:dyDescent="0.25">
      <c r="A1965" s="77"/>
      <c r="B1965" s="77"/>
    </row>
    <row r="1966" spans="1:2" x14ac:dyDescent="0.25">
      <c r="A1966" s="77"/>
      <c r="B1966" s="77"/>
    </row>
    <row r="1967" spans="1:2" x14ac:dyDescent="0.25">
      <c r="A1967" s="77"/>
      <c r="B1967" s="77"/>
    </row>
    <row r="1968" spans="1:2" x14ac:dyDescent="0.25">
      <c r="A1968" s="77"/>
      <c r="B1968" s="77"/>
    </row>
    <row r="1969" spans="1:2" x14ac:dyDescent="0.25">
      <c r="A1969" s="77"/>
      <c r="B1969" s="77"/>
    </row>
    <row r="1970" spans="1:2" x14ac:dyDescent="0.25">
      <c r="A1970" s="77"/>
      <c r="B1970" s="77"/>
    </row>
    <row r="1971" spans="1:2" x14ac:dyDescent="0.25">
      <c r="A1971" s="77"/>
      <c r="B1971" s="77"/>
    </row>
    <row r="1972" spans="1:2" x14ac:dyDescent="0.25">
      <c r="A1972" s="77"/>
      <c r="B1972" s="77"/>
    </row>
    <row r="1973" spans="1:2" x14ac:dyDescent="0.25">
      <c r="A1973" s="77"/>
      <c r="B1973" s="77"/>
    </row>
    <row r="1974" spans="1:2" x14ac:dyDescent="0.25">
      <c r="A1974" s="77"/>
      <c r="B1974" s="77"/>
    </row>
    <row r="1975" spans="1:2" x14ac:dyDescent="0.25">
      <c r="A1975" s="77"/>
      <c r="B1975" s="77"/>
    </row>
    <row r="1976" spans="1:2" x14ac:dyDescent="0.25">
      <c r="A1976" s="77"/>
      <c r="B1976" s="77"/>
    </row>
    <row r="1977" spans="1:2" x14ac:dyDescent="0.25">
      <c r="A1977" s="77"/>
      <c r="B1977" s="77"/>
    </row>
    <row r="1978" spans="1:2" x14ac:dyDescent="0.25">
      <c r="A1978" s="77"/>
      <c r="B1978" s="77"/>
    </row>
    <row r="1979" spans="1:2" x14ac:dyDescent="0.25">
      <c r="A1979" s="77"/>
      <c r="B1979" s="77"/>
    </row>
    <row r="1980" spans="1:2" x14ac:dyDescent="0.25">
      <c r="A1980" s="77"/>
      <c r="B1980" s="77"/>
    </row>
    <row r="1981" spans="1:2" x14ac:dyDescent="0.25">
      <c r="A1981" s="77"/>
      <c r="B1981" s="77"/>
    </row>
    <row r="1982" spans="1:2" x14ac:dyDescent="0.25">
      <c r="A1982" s="77"/>
      <c r="B1982" s="77"/>
    </row>
    <row r="1983" spans="1:2" x14ac:dyDescent="0.25">
      <c r="A1983" s="77"/>
      <c r="B1983" s="77"/>
    </row>
    <row r="1984" spans="1:2" x14ac:dyDescent="0.25">
      <c r="A1984" s="77"/>
      <c r="B1984" s="77"/>
    </row>
    <row r="1985" spans="1:2" x14ac:dyDescent="0.25">
      <c r="A1985" s="77"/>
      <c r="B1985" s="77"/>
    </row>
    <row r="1986" spans="1:2" x14ac:dyDescent="0.25">
      <c r="A1986" s="77"/>
      <c r="B1986" s="77"/>
    </row>
    <row r="1987" spans="1:2" x14ac:dyDescent="0.25">
      <c r="A1987" s="77"/>
      <c r="B1987" s="77"/>
    </row>
    <row r="1988" spans="1:2" x14ac:dyDescent="0.25">
      <c r="A1988" s="77"/>
      <c r="B1988" s="77"/>
    </row>
    <row r="1989" spans="1:2" x14ac:dyDescent="0.25">
      <c r="A1989" s="77"/>
      <c r="B1989" s="77"/>
    </row>
    <row r="1990" spans="1:2" x14ac:dyDescent="0.25">
      <c r="A1990" s="77"/>
      <c r="B1990" s="77"/>
    </row>
    <row r="1991" spans="1:2" x14ac:dyDescent="0.25">
      <c r="A1991" s="77"/>
      <c r="B1991" s="77"/>
    </row>
    <row r="1992" spans="1:2" x14ac:dyDescent="0.25">
      <c r="A1992" s="77"/>
      <c r="B1992" s="77"/>
    </row>
    <row r="1993" spans="1:2" x14ac:dyDescent="0.25">
      <c r="A1993" s="77"/>
      <c r="B1993" s="77"/>
    </row>
    <row r="1994" spans="1:2" x14ac:dyDescent="0.25">
      <c r="A1994" s="77"/>
      <c r="B1994" s="77"/>
    </row>
    <row r="1995" spans="1:2" x14ac:dyDescent="0.25">
      <c r="A1995" s="77"/>
      <c r="B1995" s="77"/>
    </row>
    <row r="1996" spans="1:2" x14ac:dyDescent="0.25">
      <c r="A1996" s="77"/>
      <c r="B1996" s="77"/>
    </row>
    <row r="1997" spans="1:2" x14ac:dyDescent="0.25">
      <c r="A1997" s="77"/>
      <c r="B1997" s="77"/>
    </row>
    <row r="1998" spans="1:2" x14ac:dyDescent="0.25">
      <c r="A1998" s="77"/>
      <c r="B1998" s="77"/>
    </row>
    <row r="1999" spans="1:2" x14ac:dyDescent="0.25">
      <c r="A1999" s="77"/>
      <c r="B1999" s="77"/>
    </row>
    <row r="2000" spans="1:2" x14ac:dyDescent="0.25">
      <c r="A2000" s="77"/>
      <c r="B2000" s="77"/>
    </row>
    <row r="2001" spans="1:2" x14ac:dyDescent="0.25">
      <c r="A2001" s="77"/>
      <c r="B2001" s="77"/>
    </row>
    <row r="2002" spans="1:2" x14ac:dyDescent="0.25">
      <c r="A2002" s="77"/>
      <c r="B2002" s="77"/>
    </row>
    <row r="2003" spans="1:2" x14ac:dyDescent="0.25">
      <c r="A2003" s="77"/>
      <c r="B2003" s="77"/>
    </row>
    <row r="2004" spans="1:2" x14ac:dyDescent="0.25">
      <c r="A2004" s="77"/>
      <c r="B2004" s="77"/>
    </row>
    <row r="2005" spans="1:2" x14ac:dyDescent="0.25">
      <c r="A2005" s="77"/>
      <c r="B2005" s="77"/>
    </row>
    <row r="2006" spans="1:2" x14ac:dyDescent="0.25">
      <c r="A2006" s="77"/>
      <c r="B2006" s="77"/>
    </row>
    <row r="2007" spans="1:2" x14ac:dyDescent="0.25">
      <c r="A2007" s="77"/>
      <c r="B2007" s="77"/>
    </row>
    <row r="2008" spans="1:2" x14ac:dyDescent="0.25">
      <c r="A2008" s="77"/>
      <c r="B2008" s="77"/>
    </row>
    <row r="2009" spans="1:2" x14ac:dyDescent="0.25">
      <c r="A2009" s="77"/>
      <c r="B2009" s="77"/>
    </row>
    <row r="2010" spans="1:2" x14ac:dyDescent="0.25">
      <c r="A2010" s="77"/>
      <c r="B2010" s="77"/>
    </row>
    <row r="2011" spans="1:2" x14ac:dyDescent="0.25">
      <c r="A2011" s="77"/>
      <c r="B2011" s="77"/>
    </row>
    <row r="2012" spans="1:2" x14ac:dyDescent="0.25">
      <c r="A2012" s="77"/>
      <c r="B2012" s="77"/>
    </row>
    <row r="2013" spans="1:2" x14ac:dyDescent="0.25">
      <c r="A2013" s="77"/>
      <c r="B2013" s="77"/>
    </row>
    <row r="2014" spans="1:2" x14ac:dyDescent="0.25">
      <c r="A2014" s="77"/>
      <c r="B2014" s="77"/>
    </row>
    <row r="2015" spans="1:2" x14ac:dyDescent="0.25">
      <c r="A2015" s="77"/>
      <c r="B2015" s="77"/>
    </row>
    <row r="2016" spans="1:2" x14ac:dyDescent="0.25">
      <c r="A2016" s="77"/>
      <c r="B2016" s="77"/>
    </row>
    <row r="2017" spans="1:2" x14ac:dyDescent="0.25">
      <c r="A2017" s="77"/>
      <c r="B2017" s="77"/>
    </row>
    <row r="2018" spans="1:2" x14ac:dyDescent="0.25">
      <c r="A2018" s="77"/>
      <c r="B2018" s="77"/>
    </row>
    <row r="2019" spans="1:2" x14ac:dyDescent="0.25">
      <c r="A2019" s="77"/>
      <c r="B2019" s="77"/>
    </row>
    <row r="2020" spans="1:2" x14ac:dyDescent="0.25">
      <c r="A2020" s="77"/>
      <c r="B2020" s="77"/>
    </row>
    <row r="2021" spans="1:2" x14ac:dyDescent="0.25">
      <c r="A2021" s="77"/>
      <c r="B2021" s="77"/>
    </row>
    <row r="2022" spans="1:2" x14ac:dyDescent="0.25">
      <c r="A2022" s="77"/>
      <c r="B2022" s="77"/>
    </row>
    <row r="2023" spans="1:2" x14ac:dyDescent="0.25">
      <c r="A2023" s="77"/>
      <c r="B2023" s="77"/>
    </row>
    <row r="2024" spans="1:2" x14ac:dyDescent="0.25">
      <c r="A2024" s="77"/>
      <c r="B2024" s="77"/>
    </row>
    <row r="2025" spans="1:2" x14ac:dyDescent="0.25">
      <c r="A2025" s="77"/>
      <c r="B2025" s="77"/>
    </row>
    <row r="2026" spans="1:2" x14ac:dyDescent="0.25">
      <c r="A2026" s="77"/>
      <c r="B2026" s="77"/>
    </row>
    <row r="2027" spans="1:2" x14ac:dyDescent="0.25">
      <c r="A2027" s="77"/>
      <c r="B2027" s="77"/>
    </row>
    <row r="2028" spans="1:2" x14ac:dyDescent="0.25">
      <c r="A2028" s="77"/>
      <c r="B2028" s="77"/>
    </row>
    <row r="2029" spans="1:2" x14ac:dyDescent="0.25">
      <c r="A2029" s="77"/>
      <c r="B2029" s="77"/>
    </row>
    <row r="2030" spans="1:2" x14ac:dyDescent="0.25">
      <c r="A2030" s="77"/>
      <c r="B2030" s="77"/>
    </row>
    <row r="2031" spans="1:2" x14ac:dyDescent="0.25">
      <c r="A2031" s="77"/>
      <c r="B2031" s="77"/>
    </row>
    <row r="2032" spans="1:2" x14ac:dyDescent="0.25">
      <c r="A2032" s="77"/>
      <c r="B2032" s="77"/>
    </row>
    <row r="2033" spans="1:2" x14ac:dyDescent="0.25">
      <c r="A2033" s="77"/>
      <c r="B2033" s="77"/>
    </row>
    <row r="2034" spans="1:2" x14ac:dyDescent="0.25">
      <c r="A2034" s="77"/>
      <c r="B2034" s="77"/>
    </row>
    <row r="2035" spans="1:2" x14ac:dyDescent="0.25">
      <c r="A2035" s="77"/>
      <c r="B2035" s="77"/>
    </row>
    <row r="2036" spans="1:2" x14ac:dyDescent="0.25">
      <c r="A2036" s="77"/>
      <c r="B2036" s="77"/>
    </row>
    <row r="2037" spans="1:2" x14ac:dyDescent="0.25">
      <c r="A2037" s="77"/>
      <c r="B2037" s="77"/>
    </row>
    <row r="2038" spans="1:2" x14ac:dyDescent="0.25">
      <c r="A2038" s="77"/>
      <c r="B2038" s="77"/>
    </row>
    <row r="2039" spans="1:2" x14ac:dyDescent="0.25">
      <c r="A2039" s="77"/>
      <c r="B2039" s="77"/>
    </row>
    <row r="2040" spans="1:2" x14ac:dyDescent="0.25">
      <c r="A2040" s="77"/>
      <c r="B2040" s="77"/>
    </row>
    <row r="2041" spans="1:2" x14ac:dyDescent="0.25">
      <c r="A2041" s="77"/>
      <c r="B2041" s="77"/>
    </row>
    <row r="2042" spans="1:2" x14ac:dyDescent="0.25">
      <c r="A2042" s="77"/>
      <c r="B2042" s="77"/>
    </row>
    <row r="2043" spans="1:2" x14ac:dyDescent="0.25">
      <c r="A2043" s="77"/>
      <c r="B2043" s="77"/>
    </row>
    <row r="2044" spans="1:2" x14ac:dyDescent="0.25">
      <c r="A2044" s="77"/>
      <c r="B2044" s="77"/>
    </row>
    <row r="2045" spans="1:2" x14ac:dyDescent="0.25">
      <c r="A2045" s="77"/>
      <c r="B2045" s="77"/>
    </row>
    <row r="2046" spans="1:2" x14ac:dyDescent="0.25">
      <c r="A2046" s="77"/>
      <c r="B2046" s="77"/>
    </row>
    <row r="2047" spans="1:2" x14ac:dyDescent="0.25">
      <c r="A2047" s="77"/>
      <c r="B2047" s="77"/>
    </row>
    <row r="2048" spans="1:2" x14ac:dyDescent="0.25">
      <c r="A2048" s="77"/>
      <c r="B2048" s="77"/>
    </row>
    <row r="2049" spans="1:2" x14ac:dyDescent="0.25">
      <c r="A2049" s="77"/>
      <c r="B2049" s="77"/>
    </row>
    <row r="2050" spans="1:2" x14ac:dyDescent="0.25">
      <c r="A2050" s="77"/>
      <c r="B2050" s="77"/>
    </row>
    <row r="2051" spans="1:2" x14ac:dyDescent="0.25">
      <c r="A2051" s="77"/>
      <c r="B2051" s="77"/>
    </row>
    <row r="2052" spans="1:2" x14ac:dyDescent="0.25">
      <c r="A2052" s="77"/>
      <c r="B2052" s="77"/>
    </row>
    <row r="2053" spans="1:2" x14ac:dyDescent="0.25">
      <c r="A2053" s="77"/>
      <c r="B2053" s="77"/>
    </row>
    <row r="2054" spans="1:2" x14ac:dyDescent="0.25">
      <c r="A2054" s="77"/>
      <c r="B2054" s="77"/>
    </row>
    <row r="2055" spans="1:2" x14ac:dyDescent="0.25">
      <c r="A2055" s="77"/>
      <c r="B2055" s="77"/>
    </row>
    <row r="2056" spans="1:2" x14ac:dyDescent="0.25">
      <c r="A2056" s="77"/>
      <c r="B2056" s="77"/>
    </row>
    <row r="2057" spans="1:2" x14ac:dyDescent="0.25">
      <c r="A2057" s="77"/>
      <c r="B2057" s="77"/>
    </row>
    <row r="2058" spans="1:2" x14ac:dyDescent="0.25">
      <c r="A2058" s="77"/>
      <c r="B2058" s="77"/>
    </row>
    <row r="2059" spans="1:2" x14ac:dyDescent="0.25">
      <c r="A2059" s="77"/>
      <c r="B2059" s="77"/>
    </row>
    <row r="2060" spans="1:2" x14ac:dyDescent="0.25">
      <c r="A2060" s="77"/>
      <c r="B2060" s="77"/>
    </row>
    <row r="2061" spans="1:2" x14ac:dyDescent="0.25">
      <c r="A2061" s="77"/>
      <c r="B2061" s="77"/>
    </row>
    <row r="2062" spans="1:2" x14ac:dyDescent="0.25">
      <c r="A2062" s="77"/>
      <c r="B2062" s="77"/>
    </row>
    <row r="2063" spans="1:2" x14ac:dyDescent="0.25">
      <c r="A2063" s="77"/>
      <c r="B2063" s="77"/>
    </row>
    <row r="2064" spans="1:2" x14ac:dyDescent="0.25">
      <c r="A2064" s="77"/>
      <c r="B2064" s="77"/>
    </row>
    <row r="2065" spans="1:2" x14ac:dyDescent="0.25">
      <c r="A2065" s="77"/>
      <c r="B2065" s="77"/>
    </row>
    <row r="2066" spans="1:2" x14ac:dyDescent="0.25">
      <c r="A2066" s="77"/>
      <c r="B2066" s="77"/>
    </row>
    <row r="2067" spans="1:2" x14ac:dyDescent="0.25">
      <c r="A2067" s="77"/>
      <c r="B2067" s="77"/>
    </row>
    <row r="2068" spans="1:2" x14ac:dyDescent="0.25">
      <c r="A2068" s="77"/>
      <c r="B2068" s="77"/>
    </row>
    <row r="2069" spans="1:2" x14ac:dyDescent="0.25">
      <c r="A2069" s="77"/>
      <c r="B2069" s="77"/>
    </row>
    <row r="2070" spans="1:2" x14ac:dyDescent="0.25">
      <c r="A2070" s="77"/>
      <c r="B2070" s="77"/>
    </row>
    <row r="2071" spans="1:2" x14ac:dyDescent="0.25">
      <c r="A2071" s="77"/>
      <c r="B2071" s="77"/>
    </row>
    <row r="2072" spans="1:2" x14ac:dyDescent="0.25">
      <c r="A2072" s="77"/>
      <c r="B2072" s="77"/>
    </row>
    <row r="2073" spans="1:2" x14ac:dyDescent="0.25">
      <c r="A2073" s="77"/>
      <c r="B2073" s="77"/>
    </row>
    <row r="2074" spans="1:2" x14ac:dyDescent="0.25">
      <c r="A2074" s="77"/>
      <c r="B2074" s="77"/>
    </row>
    <row r="2075" spans="1:2" x14ac:dyDescent="0.25">
      <c r="A2075" s="77"/>
      <c r="B2075" s="77"/>
    </row>
    <row r="2076" spans="1:2" x14ac:dyDescent="0.25">
      <c r="A2076" s="77"/>
      <c r="B2076" s="77"/>
    </row>
    <row r="2077" spans="1:2" x14ac:dyDescent="0.25">
      <c r="A2077" s="77"/>
      <c r="B2077" s="77"/>
    </row>
    <row r="2078" spans="1:2" x14ac:dyDescent="0.25">
      <c r="A2078" s="77"/>
      <c r="B2078" s="77"/>
    </row>
    <row r="2079" spans="1:2" x14ac:dyDescent="0.25">
      <c r="A2079" s="77"/>
      <c r="B2079" s="77"/>
    </row>
    <row r="2080" spans="1:2" x14ac:dyDescent="0.25">
      <c r="A2080" s="77"/>
      <c r="B2080" s="77"/>
    </row>
    <row r="2081" spans="1:2" x14ac:dyDescent="0.25">
      <c r="A2081" s="77"/>
      <c r="B2081" s="77"/>
    </row>
    <row r="2082" spans="1:2" x14ac:dyDescent="0.25">
      <c r="A2082" s="77"/>
      <c r="B2082" s="77"/>
    </row>
    <row r="2083" spans="1:2" x14ac:dyDescent="0.25">
      <c r="A2083" s="77"/>
      <c r="B2083" s="77"/>
    </row>
    <row r="2084" spans="1:2" x14ac:dyDescent="0.25">
      <c r="A2084" s="77"/>
      <c r="B2084" s="77"/>
    </row>
    <row r="2085" spans="1:2" x14ac:dyDescent="0.25">
      <c r="A2085" s="77"/>
      <c r="B2085" s="77"/>
    </row>
    <row r="2086" spans="1:2" x14ac:dyDescent="0.25">
      <c r="A2086" s="77"/>
      <c r="B2086" s="77"/>
    </row>
    <row r="2087" spans="1:2" x14ac:dyDescent="0.25">
      <c r="A2087" s="77"/>
      <c r="B2087" s="77"/>
    </row>
    <row r="2088" spans="1:2" x14ac:dyDescent="0.25">
      <c r="A2088" s="77"/>
      <c r="B2088" s="77"/>
    </row>
    <row r="2089" spans="1:2" x14ac:dyDescent="0.25">
      <c r="A2089" s="77"/>
      <c r="B2089" s="77"/>
    </row>
    <row r="2090" spans="1:2" x14ac:dyDescent="0.25">
      <c r="A2090" s="77"/>
      <c r="B2090" s="77"/>
    </row>
    <row r="2091" spans="1:2" x14ac:dyDescent="0.25">
      <c r="A2091" s="77"/>
      <c r="B2091" s="77"/>
    </row>
    <row r="2092" spans="1:2" x14ac:dyDescent="0.25">
      <c r="A2092" s="77"/>
      <c r="B2092" s="77"/>
    </row>
    <row r="2093" spans="1:2" x14ac:dyDescent="0.25">
      <c r="A2093" s="77"/>
      <c r="B2093" s="77"/>
    </row>
    <row r="2094" spans="1:2" x14ac:dyDescent="0.25">
      <c r="A2094" s="77"/>
      <c r="B2094" s="77"/>
    </row>
    <row r="2095" spans="1:2" x14ac:dyDescent="0.25">
      <c r="A2095" s="77"/>
      <c r="B2095" s="77"/>
    </row>
    <row r="2096" spans="1:2" x14ac:dyDescent="0.25">
      <c r="A2096" s="77"/>
      <c r="B2096" s="77"/>
    </row>
    <row r="2097" spans="1:2" x14ac:dyDescent="0.25">
      <c r="A2097" s="77"/>
      <c r="B2097" s="77"/>
    </row>
    <row r="2098" spans="1:2" x14ac:dyDescent="0.25">
      <c r="A2098" s="77"/>
      <c r="B2098" s="77"/>
    </row>
    <row r="2099" spans="1:2" x14ac:dyDescent="0.25">
      <c r="A2099" s="77"/>
      <c r="B2099" s="77"/>
    </row>
    <row r="2100" spans="1:2" x14ac:dyDescent="0.25">
      <c r="A2100" s="77"/>
      <c r="B2100" s="77"/>
    </row>
    <row r="2101" spans="1:2" x14ac:dyDescent="0.25">
      <c r="A2101" s="77"/>
      <c r="B2101" s="77"/>
    </row>
    <row r="2102" spans="1:2" x14ac:dyDescent="0.25">
      <c r="A2102" s="77"/>
      <c r="B2102" s="77"/>
    </row>
    <row r="2103" spans="1:2" x14ac:dyDescent="0.25">
      <c r="A2103" s="77"/>
      <c r="B2103" s="77"/>
    </row>
    <row r="2104" spans="1:2" x14ac:dyDescent="0.25">
      <c r="A2104" s="77"/>
      <c r="B2104" s="77"/>
    </row>
    <row r="2105" spans="1:2" x14ac:dyDescent="0.25">
      <c r="A2105" s="77"/>
      <c r="B2105" s="77"/>
    </row>
    <row r="2106" spans="1:2" x14ac:dyDescent="0.25">
      <c r="A2106" s="77"/>
      <c r="B2106" s="77"/>
    </row>
    <row r="2107" spans="1:2" x14ac:dyDescent="0.25">
      <c r="A2107" s="77"/>
      <c r="B2107" s="77"/>
    </row>
    <row r="2108" spans="1:2" x14ac:dyDescent="0.25">
      <c r="A2108" s="77"/>
      <c r="B2108" s="77"/>
    </row>
    <row r="2109" spans="1:2" x14ac:dyDescent="0.25">
      <c r="A2109" s="77"/>
      <c r="B2109" s="77"/>
    </row>
    <row r="2110" spans="1:2" x14ac:dyDescent="0.25">
      <c r="A2110" s="77"/>
      <c r="B2110" s="77"/>
    </row>
    <row r="2111" spans="1:2" x14ac:dyDescent="0.25">
      <c r="A2111" s="77"/>
      <c r="B2111" s="77"/>
    </row>
    <row r="2112" spans="1:2" x14ac:dyDescent="0.25">
      <c r="A2112" s="77"/>
      <c r="B2112" s="77"/>
    </row>
    <row r="2113" spans="1:2" x14ac:dyDescent="0.25">
      <c r="A2113" s="77"/>
      <c r="B2113" s="77"/>
    </row>
    <row r="2114" spans="1:2" x14ac:dyDescent="0.25">
      <c r="A2114" s="77"/>
      <c r="B2114" s="77"/>
    </row>
    <row r="2115" spans="1:2" x14ac:dyDescent="0.25">
      <c r="A2115" s="77"/>
      <c r="B2115" s="77"/>
    </row>
    <row r="2116" spans="1:2" x14ac:dyDescent="0.25">
      <c r="A2116" s="77"/>
      <c r="B2116" s="77"/>
    </row>
    <row r="2117" spans="1:2" x14ac:dyDescent="0.25">
      <c r="A2117" s="77"/>
      <c r="B2117" s="77"/>
    </row>
    <row r="2118" spans="1:2" x14ac:dyDescent="0.25">
      <c r="A2118" s="77"/>
      <c r="B2118" s="77"/>
    </row>
    <row r="2119" spans="1:2" x14ac:dyDescent="0.25">
      <c r="A2119" s="77"/>
      <c r="B2119" s="77"/>
    </row>
    <row r="2120" spans="1:2" x14ac:dyDescent="0.25">
      <c r="A2120" s="77"/>
      <c r="B2120" s="77"/>
    </row>
    <row r="2121" spans="1:2" x14ac:dyDescent="0.25">
      <c r="A2121" s="77"/>
      <c r="B2121" s="77"/>
    </row>
    <row r="2122" spans="1:2" x14ac:dyDescent="0.25">
      <c r="A2122" s="77"/>
      <c r="B2122" s="77"/>
    </row>
    <row r="2123" spans="1:2" x14ac:dyDescent="0.25">
      <c r="A2123" s="77"/>
      <c r="B2123" s="77"/>
    </row>
    <row r="2124" spans="1:2" x14ac:dyDescent="0.25">
      <c r="A2124" s="77"/>
      <c r="B2124" s="77"/>
    </row>
    <row r="2125" spans="1:2" x14ac:dyDescent="0.25">
      <c r="A2125" s="77"/>
      <c r="B2125" s="77"/>
    </row>
    <row r="2126" spans="1:2" x14ac:dyDescent="0.25">
      <c r="A2126" s="77"/>
      <c r="B2126" s="77"/>
    </row>
    <row r="2127" spans="1:2" x14ac:dyDescent="0.25">
      <c r="A2127" s="77"/>
      <c r="B2127" s="77"/>
    </row>
    <row r="2128" spans="1:2" x14ac:dyDescent="0.25">
      <c r="A2128" s="77"/>
      <c r="B2128" s="77"/>
    </row>
    <row r="2129" spans="1:2" x14ac:dyDescent="0.25">
      <c r="A2129" s="77"/>
      <c r="B2129" s="77"/>
    </row>
    <row r="2130" spans="1:2" x14ac:dyDescent="0.25">
      <c r="A2130" s="77"/>
      <c r="B2130" s="77"/>
    </row>
    <row r="2131" spans="1:2" x14ac:dyDescent="0.25">
      <c r="A2131" s="77"/>
      <c r="B2131" s="77"/>
    </row>
    <row r="2132" spans="1:2" x14ac:dyDescent="0.25">
      <c r="A2132" s="77"/>
      <c r="B2132" s="77"/>
    </row>
    <row r="2133" spans="1:2" x14ac:dyDescent="0.25">
      <c r="A2133" s="77"/>
      <c r="B2133" s="77"/>
    </row>
    <row r="2134" spans="1:2" x14ac:dyDescent="0.25">
      <c r="A2134" s="77"/>
      <c r="B2134" s="77"/>
    </row>
    <row r="2135" spans="1:2" x14ac:dyDescent="0.25">
      <c r="A2135" s="77"/>
      <c r="B2135" s="77"/>
    </row>
    <row r="2136" spans="1:2" x14ac:dyDescent="0.25">
      <c r="A2136" s="77"/>
      <c r="B2136" s="77"/>
    </row>
    <row r="2137" spans="1:2" x14ac:dyDescent="0.25">
      <c r="A2137" s="77"/>
      <c r="B2137" s="77"/>
    </row>
    <row r="2138" spans="1:2" x14ac:dyDescent="0.25">
      <c r="A2138" s="77"/>
      <c r="B2138" s="77"/>
    </row>
    <row r="2139" spans="1:2" x14ac:dyDescent="0.25">
      <c r="A2139" s="77"/>
      <c r="B2139" s="77"/>
    </row>
    <row r="2140" spans="1:2" x14ac:dyDescent="0.25">
      <c r="A2140" s="77"/>
      <c r="B2140" s="77"/>
    </row>
    <row r="2141" spans="1:2" x14ac:dyDescent="0.25">
      <c r="A2141" s="77"/>
      <c r="B2141" s="77"/>
    </row>
    <row r="2142" spans="1:2" x14ac:dyDescent="0.25">
      <c r="A2142" s="77"/>
      <c r="B2142" s="77"/>
    </row>
    <row r="2143" spans="1:2" x14ac:dyDescent="0.25">
      <c r="A2143" s="77"/>
      <c r="B2143" s="77"/>
    </row>
    <row r="2144" spans="1:2" x14ac:dyDescent="0.25">
      <c r="A2144" s="77"/>
      <c r="B2144" s="77"/>
    </row>
    <row r="2145" spans="1:2" x14ac:dyDescent="0.25">
      <c r="A2145" s="77"/>
      <c r="B2145" s="77"/>
    </row>
    <row r="2146" spans="1:2" x14ac:dyDescent="0.25">
      <c r="A2146" s="77"/>
      <c r="B2146" s="77"/>
    </row>
    <row r="2147" spans="1:2" x14ac:dyDescent="0.25">
      <c r="A2147" s="77"/>
      <c r="B2147" s="77"/>
    </row>
    <row r="2148" spans="1:2" x14ac:dyDescent="0.25">
      <c r="A2148" s="77"/>
      <c r="B2148" s="77"/>
    </row>
    <row r="2149" spans="1:2" x14ac:dyDescent="0.25">
      <c r="A2149" s="77"/>
      <c r="B2149" s="77"/>
    </row>
    <row r="2150" spans="1:2" x14ac:dyDescent="0.25">
      <c r="A2150" s="77"/>
      <c r="B2150" s="77"/>
    </row>
    <row r="2151" spans="1:2" x14ac:dyDescent="0.25">
      <c r="A2151" s="77"/>
      <c r="B2151" s="77"/>
    </row>
    <row r="2152" spans="1:2" x14ac:dyDescent="0.25">
      <c r="A2152" s="77"/>
      <c r="B2152" s="77"/>
    </row>
    <row r="2153" spans="1:2" x14ac:dyDescent="0.25">
      <c r="A2153" s="77"/>
      <c r="B2153" s="77"/>
    </row>
    <row r="2154" spans="1:2" x14ac:dyDescent="0.25">
      <c r="A2154" s="77"/>
      <c r="B2154" s="77"/>
    </row>
    <row r="2155" spans="1:2" x14ac:dyDescent="0.25">
      <c r="A2155" s="77"/>
      <c r="B2155" s="77"/>
    </row>
    <row r="2156" spans="1:2" x14ac:dyDescent="0.25">
      <c r="A2156" s="77"/>
      <c r="B2156" s="77"/>
    </row>
    <row r="2157" spans="1:2" x14ac:dyDescent="0.25">
      <c r="A2157" s="77"/>
      <c r="B2157" s="77"/>
    </row>
    <row r="2158" spans="1:2" x14ac:dyDescent="0.25">
      <c r="A2158" s="77"/>
      <c r="B2158" s="77"/>
    </row>
    <row r="2159" spans="1:2" x14ac:dyDescent="0.25">
      <c r="A2159" s="77"/>
      <c r="B2159" s="77"/>
    </row>
    <row r="2160" spans="1:2" x14ac:dyDescent="0.25">
      <c r="A2160" s="77"/>
      <c r="B2160" s="77"/>
    </row>
    <row r="2161" spans="1:2" x14ac:dyDescent="0.25">
      <c r="A2161" s="77"/>
      <c r="B2161" s="77"/>
    </row>
    <row r="2162" spans="1:2" x14ac:dyDescent="0.25">
      <c r="A2162" s="77"/>
      <c r="B2162" s="77"/>
    </row>
    <row r="2163" spans="1:2" x14ac:dyDescent="0.25">
      <c r="A2163" s="77"/>
      <c r="B2163" s="77"/>
    </row>
    <row r="2164" spans="1:2" x14ac:dyDescent="0.25">
      <c r="A2164" s="77"/>
      <c r="B2164" s="77"/>
    </row>
    <row r="2165" spans="1:2" x14ac:dyDescent="0.25">
      <c r="A2165" s="77"/>
      <c r="B2165" s="77"/>
    </row>
    <row r="2166" spans="1:2" x14ac:dyDescent="0.25">
      <c r="A2166" s="77"/>
      <c r="B2166" s="77"/>
    </row>
    <row r="2167" spans="1:2" x14ac:dyDescent="0.25">
      <c r="A2167" s="77"/>
      <c r="B2167" s="77"/>
    </row>
    <row r="2168" spans="1:2" x14ac:dyDescent="0.25">
      <c r="A2168" s="77"/>
      <c r="B2168" s="77"/>
    </row>
    <row r="2169" spans="1:2" x14ac:dyDescent="0.25">
      <c r="A2169" s="77"/>
      <c r="B2169" s="77"/>
    </row>
    <row r="2170" spans="1:2" x14ac:dyDescent="0.25">
      <c r="A2170" s="77"/>
      <c r="B2170" s="77"/>
    </row>
    <row r="2171" spans="1:2" x14ac:dyDescent="0.25">
      <c r="A2171" s="77"/>
      <c r="B2171" s="77"/>
    </row>
    <row r="2172" spans="1:2" x14ac:dyDescent="0.25">
      <c r="A2172" s="77"/>
      <c r="B2172" s="77"/>
    </row>
    <row r="2173" spans="1:2" x14ac:dyDescent="0.25">
      <c r="A2173" s="77"/>
      <c r="B2173" s="77"/>
    </row>
    <row r="2174" spans="1:2" x14ac:dyDescent="0.25">
      <c r="A2174" s="77"/>
      <c r="B2174" s="77"/>
    </row>
    <row r="2175" spans="1:2" x14ac:dyDescent="0.25">
      <c r="A2175" s="77"/>
      <c r="B2175" s="77"/>
    </row>
    <row r="2176" spans="1:2" x14ac:dyDescent="0.25">
      <c r="A2176" s="77"/>
      <c r="B2176" s="77"/>
    </row>
    <row r="2177" spans="1:2" x14ac:dyDescent="0.25">
      <c r="A2177" s="77"/>
      <c r="B2177" s="77"/>
    </row>
    <row r="2178" spans="1:2" x14ac:dyDescent="0.25">
      <c r="A2178" s="77"/>
      <c r="B2178" s="77"/>
    </row>
    <row r="2179" spans="1:2" x14ac:dyDescent="0.25">
      <c r="A2179" s="77"/>
      <c r="B2179" s="77"/>
    </row>
    <row r="2180" spans="1:2" x14ac:dyDescent="0.25">
      <c r="A2180" s="77"/>
      <c r="B2180" s="77"/>
    </row>
    <row r="2181" spans="1:2" x14ac:dyDescent="0.25">
      <c r="A2181" s="77"/>
      <c r="B2181" s="77"/>
    </row>
    <row r="2182" spans="1:2" x14ac:dyDescent="0.25">
      <c r="A2182" s="77"/>
      <c r="B2182" s="77"/>
    </row>
    <row r="2183" spans="1:2" x14ac:dyDescent="0.25">
      <c r="A2183" s="77"/>
      <c r="B2183" s="77"/>
    </row>
    <row r="2184" spans="1:2" x14ac:dyDescent="0.25">
      <c r="A2184" s="77"/>
      <c r="B2184" s="77"/>
    </row>
    <row r="2185" spans="1:2" x14ac:dyDescent="0.25">
      <c r="A2185" s="77"/>
      <c r="B2185" s="77"/>
    </row>
    <row r="2186" spans="1:2" x14ac:dyDescent="0.25">
      <c r="A2186" s="77"/>
      <c r="B2186" s="77"/>
    </row>
    <row r="2187" spans="1:2" x14ac:dyDescent="0.25">
      <c r="A2187" s="77"/>
      <c r="B2187" s="77"/>
    </row>
    <row r="2188" spans="1:2" x14ac:dyDescent="0.25">
      <c r="A2188" s="77"/>
      <c r="B2188" s="77"/>
    </row>
    <row r="2189" spans="1:2" x14ac:dyDescent="0.25">
      <c r="A2189" s="77"/>
      <c r="B2189" s="77"/>
    </row>
    <row r="2190" spans="1:2" x14ac:dyDescent="0.25">
      <c r="A2190" s="77"/>
      <c r="B2190" s="77"/>
    </row>
    <row r="2191" spans="1:2" x14ac:dyDescent="0.25">
      <c r="A2191" s="77"/>
      <c r="B2191" s="77"/>
    </row>
    <row r="2192" spans="1:2" x14ac:dyDescent="0.25">
      <c r="A2192" s="77"/>
      <c r="B2192" s="77"/>
    </row>
    <row r="2193" spans="1:2" x14ac:dyDescent="0.25">
      <c r="A2193" s="77"/>
      <c r="B2193" s="77"/>
    </row>
    <row r="2194" spans="1:2" x14ac:dyDescent="0.25">
      <c r="A2194" s="77"/>
      <c r="B2194" s="77"/>
    </row>
    <row r="2195" spans="1:2" x14ac:dyDescent="0.25">
      <c r="A2195" s="77"/>
      <c r="B2195" s="77"/>
    </row>
    <row r="2196" spans="1:2" x14ac:dyDescent="0.25">
      <c r="A2196" s="77"/>
      <c r="B2196" s="77"/>
    </row>
    <row r="2197" spans="1:2" x14ac:dyDescent="0.25">
      <c r="A2197" s="77"/>
      <c r="B2197" s="77"/>
    </row>
    <row r="2198" spans="1:2" x14ac:dyDescent="0.25">
      <c r="A2198" s="77"/>
      <c r="B2198" s="77"/>
    </row>
    <row r="2199" spans="1:2" x14ac:dyDescent="0.25">
      <c r="A2199" s="77"/>
      <c r="B2199" s="77"/>
    </row>
    <row r="2200" spans="1:2" x14ac:dyDescent="0.25">
      <c r="A2200" s="77"/>
      <c r="B2200" s="77"/>
    </row>
    <row r="2201" spans="1:2" x14ac:dyDescent="0.25">
      <c r="A2201" s="77"/>
      <c r="B2201" s="77"/>
    </row>
    <row r="2202" spans="1:2" x14ac:dyDescent="0.25">
      <c r="A2202" s="77"/>
      <c r="B2202" s="77"/>
    </row>
    <row r="2203" spans="1:2" x14ac:dyDescent="0.25">
      <c r="A2203" s="77"/>
      <c r="B2203" s="77"/>
    </row>
    <row r="2204" spans="1:2" x14ac:dyDescent="0.25">
      <c r="A2204" s="77"/>
      <c r="B2204" s="77"/>
    </row>
    <row r="2205" spans="1:2" x14ac:dyDescent="0.25">
      <c r="A2205" s="77"/>
      <c r="B2205" s="77"/>
    </row>
    <row r="2206" spans="1:2" x14ac:dyDescent="0.25">
      <c r="A2206" s="77"/>
      <c r="B2206" s="77"/>
    </row>
    <row r="2207" spans="1:2" x14ac:dyDescent="0.25">
      <c r="A2207" s="77"/>
      <c r="B2207" s="77"/>
    </row>
    <row r="2208" spans="1:2" x14ac:dyDescent="0.25">
      <c r="A2208" s="77"/>
      <c r="B2208" s="77"/>
    </row>
    <row r="2209" spans="1:2" x14ac:dyDescent="0.25">
      <c r="A2209" s="77"/>
      <c r="B2209" s="77"/>
    </row>
    <row r="2210" spans="1:2" x14ac:dyDescent="0.25">
      <c r="A2210" s="77"/>
      <c r="B2210" s="77"/>
    </row>
    <row r="2211" spans="1:2" x14ac:dyDescent="0.25">
      <c r="A2211" s="77"/>
      <c r="B2211" s="77"/>
    </row>
    <row r="2212" spans="1:2" x14ac:dyDescent="0.25">
      <c r="A2212" s="77"/>
      <c r="B2212" s="77"/>
    </row>
    <row r="2213" spans="1:2" x14ac:dyDescent="0.25">
      <c r="A2213" s="77"/>
      <c r="B2213" s="77"/>
    </row>
    <row r="2214" spans="1:2" x14ac:dyDescent="0.25">
      <c r="A2214" s="77"/>
      <c r="B2214" s="77"/>
    </row>
    <row r="2215" spans="1:2" x14ac:dyDescent="0.25">
      <c r="A2215" s="77"/>
      <c r="B2215" s="77"/>
    </row>
    <row r="2216" spans="1:2" x14ac:dyDescent="0.25">
      <c r="A2216" s="77"/>
      <c r="B2216" s="77"/>
    </row>
    <row r="2217" spans="1:2" x14ac:dyDescent="0.25">
      <c r="A2217" s="77"/>
      <c r="B2217" s="77"/>
    </row>
    <row r="2218" spans="1:2" x14ac:dyDescent="0.25">
      <c r="A2218" s="77"/>
      <c r="B2218" s="77"/>
    </row>
    <row r="2219" spans="1:2" x14ac:dyDescent="0.25">
      <c r="A2219" s="77"/>
      <c r="B2219" s="77"/>
    </row>
    <row r="2220" spans="1:2" x14ac:dyDescent="0.25">
      <c r="A2220" s="77"/>
      <c r="B2220" s="77"/>
    </row>
    <row r="2221" spans="1:2" x14ac:dyDescent="0.25">
      <c r="A2221" s="77"/>
      <c r="B2221" s="77"/>
    </row>
    <row r="2222" spans="1:2" x14ac:dyDescent="0.25">
      <c r="A2222" s="77"/>
      <c r="B2222" s="77"/>
    </row>
    <row r="2223" spans="1:2" x14ac:dyDescent="0.25">
      <c r="A2223" s="77"/>
      <c r="B2223" s="77"/>
    </row>
    <row r="2224" spans="1:2" x14ac:dyDescent="0.25">
      <c r="A2224" s="77"/>
      <c r="B2224" s="77"/>
    </row>
    <row r="2225" spans="1:2" x14ac:dyDescent="0.25">
      <c r="A2225" s="77"/>
      <c r="B2225" s="77"/>
    </row>
    <row r="2226" spans="1:2" x14ac:dyDescent="0.25">
      <c r="A2226" s="77"/>
      <c r="B2226" s="77"/>
    </row>
    <row r="2227" spans="1:2" x14ac:dyDescent="0.25">
      <c r="A2227" s="77"/>
      <c r="B2227" s="77"/>
    </row>
    <row r="2228" spans="1:2" x14ac:dyDescent="0.25">
      <c r="A2228" s="77"/>
      <c r="B2228" s="77"/>
    </row>
    <row r="2229" spans="1:2" x14ac:dyDescent="0.25">
      <c r="A2229" s="77"/>
      <c r="B2229" s="77"/>
    </row>
    <row r="2230" spans="1:2" x14ac:dyDescent="0.25">
      <c r="A2230" s="77"/>
      <c r="B2230" s="77"/>
    </row>
    <row r="2231" spans="1:2" x14ac:dyDescent="0.25">
      <c r="A2231" s="77"/>
      <c r="B2231" s="77"/>
    </row>
    <row r="2232" spans="1:2" x14ac:dyDescent="0.25">
      <c r="A2232" s="77"/>
      <c r="B2232" s="77"/>
    </row>
    <row r="2233" spans="1:2" x14ac:dyDescent="0.25">
      <c r="A2233" s="77"/>
      <c r="B2233" s="77"/>
    </row>
    <row r="2234" spans="1:2" x14ac:dyDescent="0.25">
      <c r="A2234" s="77"/>
      <c r="B2234" s="77"/>
    </row>
    <row r="2235" spans="1:2" x14ac:dyDescent="0.25">
      <c r="A2235" s="77"/>
      <c r="B2235" s="77"/>
    </row>
    <row r="2236" spans="1:2" x14ac:dyDescent="0.25">
      <c r="A2236" s="77"/>
      <c r="B2236" s="77"/>
    </row>
    <row r="2237" spans="1:2" x14ac:dyDescent="0.25">
      <c r="A2237" s="77"/>
      <c r="B2237" s="77"/>
    </row>
    <row r="2238" spans="1:2" x14ac:dyDescent="0.25">
      <c r="A2238" s="77"/>
      <c r="B2238" s="77"/>
    </row>
    <row r="2239" spans="1:2" x14ac:dyDescent="0.25">
      <c r="A2239" s="77"/>
      <c r="B2239" s="77"/>
    </row>
    <row r="2240" spans="1:2" x14ac:dyDescent="0.25">
      <c r="A2240" s="77"/>
      <c r="B2240" s="77"/>
    </row>
    <row r="2241" spans="1:2" x14ac:dyDescent="0.25">
      <c r="A2241" s="77"/>
      <c r="B2241" s="77"/>
    </row>
    <row r="2242" spans="1:2" x14ac:dyDescent="0.25">
      <c r="A2242" s="77"/>
      <c r="B2242" s="77"/>
    </row>
    <row r="2243" spans="1:2" x14ac:dyDescent="0.25">
      <c r="A2243" s="77"/>
      <c r="B2243" s="77"/>
    </row>
    <row r="2244" spans="1:2" x14ac:dyDescent="0.25">
      <c r="A2244" s="77"/>
      <c r="B2244" s="77"/>
    </row>
    <row r="2245" spans="1:2" x14ac:dyDescent="0.25">
      <c r="A2245" s="77"/>
      <c r="B2245" s="77"/>
    </row>
    <row r="2246" spans="1:2" x14ac:dyDescent="0.25">
      <c r="A2246" s="77"/>
      <c r="B2246" s="77"/>
    </row>
    <row r="2247" spans="1:2" x14ac:dyDescent="0.25">
      <c r="A2247" s="77"/>
      <c r="B2247" s="77"/>
    </row>
    <row r="2248" spans="1:2" x14ac:dyDescent="0.25">
      <c r="A2248" s="77"/>
      <c r="B2248" s="77"/>
    </row>
    <row r="2249" spans="1:2" x14ac:dyDescent="0.25">
      <c r="A2249" s="77"/>
      <c r="B2249" s="77"/>
    </row>
    <row r="2250" spans="1:2" x14ac:dyDescent="0.25">
      <c r="A2250" s="77"/>
      <c r="B2250" s="77"/>
    </row>
    <row r="2251" spans="1:2" x14ac:dyDescent="0.25">
      <c r="A2251" s="77"/>
      <c r="B2251" s="77"/>
    </row>
    <row r="2252" spans="1:2" x14ac:dyDescent="0.25">
      <c r="A2252" s="77"/>
      <c r="B2252" s="77"/>
    </row>
    <row r="2253" spans="1:2" x14ac:dyDescent="0.25">
      <c r="A2253" s="77"/>
      <c r="B2253" s="77"/>
    </row>
    <row r="2254" spans="1:2" x14ac:dyDescent="0.25">
      <c r="A2254" s="77"/>
      <c r="B2254" s="77"/>
    </row>
    <row r="2255" spans="1:2" x14ac:dyDescent="0.25">
      <c r="A2255" s="77"/>
      <c r="B2255" s="77"/>
    </row>
    <row r="2256" spans="1:2" x14ac:dyDescent="0.25">
      <c r="A2256" s="77"/>
      <c r="B2256" s="77"/>
    </row>
    <row r="2257" spans="1:2" x14ac:dyDescent="0.25">
      <c r="A2257" s="77"/>
      <c r="B2257" s="77"/>
    </row>
    <row r="2258" spans="1:2" x14ac:dyDescent="0.25">
      <c r="A2258" s="77"/>
      <c r="B2258" s="77"/>
    </row>
    <row r="2259" spans="1:2" x14ac:dyDescent="0.25">
      <c r="A2259" s="77"/>
      <c r="B2259" s="77"/>
    </row>
    <row r="2260" spans="1:2" x14ac:dyDescent="0.25">
      <c r="A2260" s="77"/>
      <c r="B2260" s="77"/>
    </row>
    <row r="2261" spans="1:2" x14ac:dyDescent="0.25">
      <c r="A2261" s="77"/>
      <c r="B2261" s="77"/>
    </row>
    <row r="2262" spans="1:2" x14ac:dyDescent="0.25">
      <c r="A2262" s="77"/>
      <c r="B2262" s="77"/>
    </row>
    <row r="2263" spans="1:2" x14ac:dyDescent="0.25">
      <c r="A2263" s="77"/>
      <c r="B2263" s="77"/>
    </row>
    <row r="2264" spans="1:2" x14ac:dyDescent="0.25">
      <c r="A2264" s="77"/>
      <c r="B2264" s="77"/>
    </row>
    <row r="2265" spans="1:2" x14ac:dyDescent="0.25">
      <c r="A2265" s="77"/>
      <c r="B2265" s="77"/>
    </row>
    <row r="2266" spans="1:2" x14ac:dyDescent="0.25">
      <c r="A2266" s="77"/>
      <c r="B2266" s="77"/>
    </row>
    <row r="2267" spans="1:2" x14ac:dyDescent="0.25">
      <c r="A2267" s="77"/>
      <c r="B2267" s="77"/>
    </row>
    <row r="2268" spans="1:2" x14ac:dyDescent="0.25">
      <c r="A2268" s="77"/>
      <c r="B2268" s="77"/>
    </row>
    <row r="2269" spans="1:2" x14ac:dyDescent="0.25">
      <c r="A2269" s="77"/>
      <c r="B2269" s="77"/>
    </row>
    <row r="2270" spans="1:2" x14ac:dyDescent="0.25">
      <c r="A2270" s="77"/>
      <c r="B2270" s="77"/>
    </row>
    <row r="2271" spans="1:2" x14ac:dyDescent="0.25">
      <c r="A2271" s="77"/>
      <c r="B2271" s="77"/>
    </row>
    <row r="2272" spans="1:2" x14ac:dyDescent="0.25">
      <c r="A2272" s="77"/>
      <c r="B2272" s="77"/>
    </row>
    <row r="2273" spans="1:2" x14ac:dyDescent="0.25">
      <c r="A2273" s="77"/>
      <c r="B2273" s="77"/>
    </row>
    <row r="2274" spans="1:2" x14ac:dyDescent="0.25">
      <c r="A2274" s="77"/>
      <c r="B2274" s="77"/>
    </row>
    <row r="2275" spans="1:2" x14ac:dyDescent="0.25">
      <c r="A2275" s="77"/>
      <c r="B2275" s="77"/>
    </row>
    <row r="2276" spans="1:2" x14ac:dyDescent="0.25">
      <c r="A2276" s="77"/>
      <c r="B2276" s="77"/>
    </row>
    <row r="2277" spans="1:2" x14ac:dyDescent="0.25">
      <c r="A2277" s="77"/>
      <c r="B2277" s="77"/>
    </row>
    <row r="2278" spans="1:2" x14ac:dyDescent="0.25">
      <c r="A2278" s="77"/>
      <c r="B2278" s="77"/>
    </row>
    <row r="2279" spans="1:2" x14ac:dyDescent="0.25">
      <c r="A2279" s="77"/>
      <c r="B2279" s="77"/>
    </row>
    <row r="2280" spans="1:2" x14ac:dyDescent="0.25">
      <c r="A2280" s="77"/>
      <c r="B2280" s="77"/>
    </row>
    <row r="2281" spans="1:2" x14ac:dyDescent="0.25">
      <c r="A2281" s="77"/>
      <c r="B2281" s="77"/>
    </row>
    <row r="2282" spans="1:2" x14ac:dyDescent="0.25">
      <c r="A2282" s="77"/>
      <c r="B2282" s="77"/>
    </row>
    <row r="2283" spans="1:2" x14ac:dyDescent="0.25">
      <c r="A2283" s="77"/>
      <c r="B2283" s="77"/>
    </row>
    <row r="2284" spans="1:2" x14ac:dyDescent="0.25">
      <c r="A2284" s="77"/>
      <c r="B2284" s="77"/>
    </row>
    <row r="2285" spans="1:2" x14ac:dyDescent="0.25">
      <c r="A2285" s="77"/>
      <c r="B2285" s="77"/>
    </row>
    <row r="2286" spans="1:2" x14ac:dyDescent="0.25">
      <c r="A2286" s="77"/>
      <c r="B2286" s="77"/>
    </row>
    <row r="2287" spans="1:2" x14ac:dyDescent="0.25">
      <c r="A2287" s="77"/>
      <c r="B2287" s="77"/>
    </row>
    <row r="2288" spans="1:2" x14ac:dyDescent="0.25">
      <c r="A2288" s="77"/>
      <c r="B2288" s="77"/>
    </row>
    <row r="2289" spans="1:2" x14ac:dyDescent="0.25">
      <c r="A2289" s="77"/>
      <c r="B2289" s="77"/>
    </row>
    <row r="2290" spans="1:2" x14ac:dyDescent="0.25">
      <c r="A2290" s="77"/>
      <c r="B2290" s="77"/>
    </row>
    <row r="2291" spans="1:2" x14ac:dyDescent="0.25">
      <c r="A2291" s="77"/>
      <c r="B2291" s="77"/>
    </row>
    <row r="2292" spans="1:2" x14ac:dyDescent="0.25">
      <c r="A2292" s="77"/>
      <c r="B2292" s="77"/>
    </row>
    <row r="2293" spans="1:2" x14ac:dyDescent="0.25">
      <c r="A2293" s="77"/>
      <c r="B2293" s="77"/>
    </row>
    <row r="2294" spans="1:2" x14ac:dyDescent="0.25">
      <c r="A2294" s="77"/>
      <c r="B2294" s="77"/>
    </row>
    <row r="2295" spans="1:2" x14ac:dyDescent="0.25">
      <c r="A2295" s="77"/>
      <c r="B2295" s="77"/>
    </row>
    <row r="2296" spans="1:2" x14ac:dyDescent="0.25">
      <c r="A2296" s="77"/>
      <c r="B2296" s="77"/>
    </row>
    <row r="2297" spans="1:2" x14ac:dyDescent="0.25">
      <c r="A2297" s="77"/>
      <c r="B2297" s="77"/>
    </row>
    <row r="2298" spans="1:2" x14ac:dyDescent="0.25">
      <c r="A2298" s="77"/>
      <c r="B2298" s="77"/>
    </row>
    <row r="2299" spans="1:2" x14ac:dyDescent="0.25">
      <c r="A2299" s="77"/>
      <c r="B2299" s="77"/>
    </row>
    <row r="2300" spans="1:2" x14ac:dyDescent="0.25">
      <c r="A2300" s="77"/>
      <c r="B2300" s="77"/>
    </row>
    <row r="2301" spans="1:2" x14ac:dyDescent="0.25">
      <c r="A2301" s="77"/>
      <c r="B2301" s="77"/>
    </row>
    <row r="2302" spans="1:2" x14ac:dyDescent="0.25">
      <c r="A2302" s="77"/>
      <c r="B2302" s="77"/>
    </row>
    <row r="2303" spans="1:2" x14ac:dyDescent="0.25">
      <c r="A2303" s="77"/>
      <c r="B2303" s="77"/>
    </row>
    <row r="2304" spans="1:2" x14ac:dyDescent="0.25">
      <c r="A2304" s="77"/>
      <c r="B2304" s="77"/>
    </row>
    <row r="2305" spans="1:2" x14ac:dyDescent="0.25">
      <c r="A2305" s="77"/>
      <c r="B2305" s="77"/>
    </row>
    <row r="2306" spans="1:2" x14ac:dyDescent="0.25">
      <c r="A2306" s="77"/>
      <c r="B2306" s="77"/>
    </row>
    <row r="2307" spans="1:2" x14ac:dyDescent="0.25">
      <c r="A2307" s="77"/>
      <c r="B2307" s="77"/>
    </row>
    <row r="2308" spans="1:2" x14ac:dyDescent="0.25">
      <c r="A2308" s="77"/>
      <c r="B2308" s="77"/>
    </row>
    <row r="2309" spans="1:2" x14ac:dyDescent="0.25">
      <c r="A2309" s="77"/>
      <c r="B2309" s="77"/>
    </row>
    <row r="2310" spans="1:2" x14ac:dyDescent="0.25">
      <c r="A2310" s="77"/>
      <c r="B2310" s="77"/>
    </row>
    <row r="2311" spans="1:2" x14ac:dyDescent="0.25">
      <c r="A2311" s="77"/>
      <c r="B2311" s="77"/>
    </row>
    <row r="2312" spans="1:2" x14ac:dyDescent="0.25">
      <c r="A2312" s="77"/>
      <c r="B2312" s="77"/>
    </row>
    <row r="2313" spans="1:2" x14ac:dyDescent="0.25">
      <c r="A2313" s="77"/>
      <c r="B2313" s="77"/>
    </row>
    <row r="2314" spans="1:2" x14ac:dyDescent="0.25">
      <c r="A2314" s="77"/>
      <c r="B2314" s="77"/>
    </row>
    <row r="2315" spans="1:2" x14ac:dyDescent="0.25">
      <c r="A2315" s="77"/>
      <c r="B2315" s="77"/>
    </row>
    <row r="2316" spans="1:2" x14ac:dyDescent="0.25">
      <c r="A2316" s="77"/>
      <c r="B2316" s="77"/>
    </row>
    <row r="2317" spans="1:2" x14ac:dyDescent="0.25">
      <c r="A2317" s="77"/>
      <c r="B2317" s="77"/>
    </row>
    <row r="2318" spans="1:2" x14ac:dyDescent="0.25">
      <c r="A2318" s="77"/>
      <c r="B2318" s="77"/>
    </row>
    <row r="2319" spans="1:2" x14ac:dyDescent="0.25">
      <c r="A2319" s="77"/>
      <c r="B2319" s="77"/>
    </row>
    <row r="2320" spans="1:2" x14ac:dyDescent="0.25">
      <c r="A2320" s="77"/>
      <c r="B2320" s="77"/>
    </row>
    <row r="2321" spans="1:2" x14ac:dyDescent="0.25">
      <c r="A2321" s="77"/>
      <c r="B2321" s="77"/>
    </row>
    <row r="2322" spans="1:2" x14ac:dyDescent="0.25">
      <c r="A2322" s="77"/>
      <c r="B2322" s="77"/>
    </row>
    <row r="2323" spans="1:2" x14ac:dyDescent="0.25">
      <c r="A2323" s="77"/>
      <c r="B2323" s="77"/>
    </row>
    <row r="2324" spans="1:2" x14ac:dyDescent="0.25">
      <c r="A2324" s="77"/>
      <c r="B2324" s="77"/>
    </row>
    <row r="2325" spans="1:2" x14ac:dyDescent="0.25">
      <c r="A2325" s="77"/>
      <c r="B2325" s="77"/>
    </row>
    <row r="2326" spans="1:2" x14ac:dyDescent="0.25">
      <c r="A2326" s="77"/>
      <c r="B2326" s="77"/>
    </row>
    <row r="2327" spans="1:2" x14ac:dyDescent="0.25">
      <c r="A2327" s="77"/>
      <c r="B2327" s="77"/>
    </row>
    <row r="2328" spans="1:2" x14ac:dyDescent="0.25">
      <c r="A2328" s="77"/>
      <c r="B2328" s="77"/>
    </row>
    <row r="2329" spans="1:2" x14ac:dyDescent="0.25">
      <c r="A2329" s="77"/>
      <c r="B2329" s="77"/>
    </row>
    <row r="2330" spans="1:2" x14ac:dyDescent="0.25">
      <c r="A2330" s="77"/>
      <c r="B2330" s="77"/>
    </row>
    <row r="2331" spans="1:2" x14ac:dyDescent="0.25">
      <c r="A2331" s="77"/>
      <c r="B2331" s="77"/>
    </row>
    <row r="2332" spans="1:2" x14ac:dyDescent="0.25">
      <c r="A2332" s="77"/>
      <c r="B2332" s="77"/>
    </row>
    <row r="2333" spans="1:2" x14ac:dyDescent="0.25">
      <c r="A2333" s="77"/>
      <c r="B2333" s="77"/>
    </row>
    <row r="2334" spans="1:2" x14ac:dyDescent="0.25">
      <c r="A2334" s="77"/>
      <c r="B2334" s="77"/>
    </row>
    <row r="2335" spans="1:2" x14ac:dyDescent="0.25">
      <c r="A2335" s="77"/>
      <c r="B2335" s="77"/>
    </row>
    <row r="2336" spans="1:2" x14ac:dyDescent="0.25">
      <c r="A2336" s="77"/>
      <c r="B2336" s="77"/>
    </row>
    <row r="2337" spans="1:2" x14ac:dyDescent="0.25">
      <c r="A2337" s="77"/>
      <c r="B2337" s="77"/>
    </row>
    <row r="2338" spans="1:2" x14ac:dyDescent="0.25">
      <c r="A2338" s="77"/>
      <c r="B2338" s="77"/>
    </row>
    <row r="2339" spans="1:2" x14ac:dyDescent="0.25">
      <c r="A2339" s="77"/>
      <c r="B2339" s="77"/>
    </row>
    <row r="2340" spans="1:2" x14ac:dyDescent="0.25">
      <c r="A2340" s="77"/>
      <c r="B2340" s="77"/>
    </row>
    <row r="2341" spans="1:2" x14ac:dyDescent="0.25">
      <c r="A2341" s="77"/>
      <c r="B2341" s="77"/>
    </row>
    <row r="2342" spans="1:2" x14ac:dyDescent="0.25">
      <c r="A2342" s="77"/>
      <c r="B2342" s="77"/>
    </row>
    <row r="2343" spans="1:2" x14ac:dyDescent="0.25">
      <c r="A2343" s="77"/>
      <c r="B2343" s="77"/>
    </row>
    <row r="2344" spans="1:2" x14ac:dyDescent="0.25">
      <c r="A2344" s="77"/>
      <c r="B2344" s="77"/>
    </row>
    <row r="2345" spans="1:2" x14ac:dyDescent="0.25">
      <c r="A2345" s="77"/>
      <c r="B2345" s="77"/>
    </row>
    <row r="2346" spans="1:2" x14ac:dyDescent="0.25">
      <c r="A2346" s="77"/>
      <c r="B2346" s="77"/>
    </row>
    <row r="2347" spans="1:2" x14ac:dyDescent="0.25">
      <c r="A2347" s="77"/>
      <c r="B2347" s="77"/>
    </row>
    <row r="2348" spans="1:2" x14ac:dyDescent="0.25">
      <c r="A2348" s="77"/>
      <c r="B2348" s="77"/>
    </row>
    <row r="2349" spans="1:2" x14ac:dyDescent="0.25">
      <c r="A2349" s="77"/>
      <c r="B2349" s="77"/>
    </row>
    <row r="2350" spans="1:2" x14ac:dyDescent="0.25">
      <c r="A2350" s="77"/>
      <c r="B2350" s="77"/>
    </row>
    <row r="2351" spans="1:2" x14ac:dyDescent="0.25">
      <c r="A2351" s="77"/>
      <c r="B2351" s="77"/>
    </row>
    <row r="2352" spans="1:2" x14ac:dyDescent="0.25">
      <c r="A2352" s="77"/>
      <c r="B2352" s="77"/>
    </row>
    <row r="2353" spans="1:2" x14ac:dyDescent="0.25">
      <c r="A2353" s="77"/>
      <c r="B2353" s="77"/>
    </row>
    <row r="2354" spans="1:2" x14ac:dyDescent="0.25">
      <c r="A2354" s="77"/>
      <c r="B2354" s="77"/>
    </row>
    <row r="2355" spans="1:2" x14ac:dyDescent="0.25">
      <c r="A2355" s="77"/>
      <c r="B2355" s="77"/>
    </row>
    <row r="2356" spans="1:2" x14ac:dyDescent="0.25">
      <c r="A2356" s="77"/>
      <c r="B2356" s="77"/>
    </row>
    <row r="2357" spans="1:2" x14ac:dyDescent="0.25">
      <c r="A2357" s="77"/>
      <c r="B2357" s="77"/>
    </row>
    <row r="2358" spans="1:2" x14ac:dyDescent="0.25">
      <c r="A2358" s="77"/>
      <c r="B2358" s="77"/>
    </row>
    <row r="2359" spans="1:2" x14ac:dyDescent="0.25">
      <c r="A2359" s="77"/>
      <c r="B2359" s="77"/>
    </row>
    <row r="2360" spans="1:2" x14ac:dyDescent="0.25">
      <c r="A2360" s="77"/>
      <c r="B2360" s="77"/>
    </row>
    <row r="2361" spans="1:2" x14ac:dyDescent="0.25">
      <c r="A2361" s="77"/>
      <c r="B2361" s="77"/>
    </row>
    <row r="2362" spans="1:2" x14ac:dyDescent="0.25">
      <c r="A2362" s="77"/>
      <c r="B2362" s="77"/>
    </row>
    <row r="2363" spans="1:2" x14ac:dyDescent="0.25">
      <c r="A2363" s="77"/>
      <c r="B2363" s="77"/>
    </row>
    <row r="2364" spans="1:2" x14ac:dyDescent="0.25">
      <c r="A2364" s="77"/>
      <c r="B2364" s="77"/>
    </row>
    <row r="2365" spans="1:2" x14ac:dyDescent="0.25">
      <c r="A2365" s="77"/>
      <c r="B2365" s="77"/>
    </row>
    <row r="2366" spans="1:2" x14ac:dyDescent="0.25">
      <c r="A2366" s="77"/>
      <c r="B2366" s="77"/>
    </row>
    <row r="2367" spans="1:2" x14ac:dyDescent="0.25">
      <c r="A2367" s="77"/>
      <c r="B2367" s="77"/>
    </row>
    <row r="2368" spans="1:2" x14ac:dyDescent="0.25">
      <c r="A2368" s="77"/>
      <c r="B2368" s="77"/>
    </row>
    <row r="2369" spans="1:2" x14ac:dyDescent="0.25">
      <c r="A2369" s="77"/>
      <c r="B2369" s="77"/>
    </row>
    <row r="2370" spans="1:2" x14ac:dyDescent="0.25">
      <c r="A2370" s="77"/>
      <c r="B2370" s="77"/>
    </row>
    <row r="2371" spans="1:2" x14ac:dyDescent="0.25">
      <c r="A2371" s="77"/>
      <c r="B2371" s="77"/>
    </row>
    <row r="2372" spans="1:2" x14ac:dyDescent="0.25">
      <c r="A2372" s="77"/>
      <c r="B2372" s="77"/>
    </row>
    <row r="2373" spans="1:2" x14ac:dyDescent="0.25">
      <c r="A2373" s="77"/>
      <c r="B2373" s="77"/>
    </row>
    <row r="2374" spans="1:2" x14ac:dyDescent="0.25">
      <c r="A2374" s="77"/>
      <c r="B2374" s="77"/>
    </row>
    <row r="2375" spans="1:2" x14ac:dyDescent="0.25">
      <c r="A2375" s="77"/>
      <c r="B2375" s="77"/>
    </row>
    <row r="2376" spans="1:2" x14ac:dyDescent="0.25">
      <c r="A2376" s="77"/>
      <c r="B2376" s="77"/>
    </row>
    <row r="2377" spans="1:2" x14ac:dyDescent="0.25">
      <c r="A2377" s="77"/>
      <c r="B2377" s="77"/>
    </row>
    <row r="2378" spans="1:2" x14ac:dyDescent="0.25">
      <c r="A2378" s="77"/>
      <c r="B2378" s="77"/>
    </row>
    <row r="2379" spans="1:2" x14ac:dyDescent="0.25">
      <c r="A2379" s="77"/>
      <c r="B2379" s="77"/>
    </row>
    <row r="2380" spans="1:2" x14ac:dyDescent="0.25">
      <c r="A2380" s="77"/>
      <c r="B2380" s="77"/>
    </row>
    <row r="2381" spans="1:2" x14ac:dyDescent="0.25">
      <c r="A2381" s="77"/>
      <c r="B2381" s="77"/>
    </row>
    <row r="2382" spans="1:2" x14ac:dyDescent="0.25">
      <c r="A2382" s="77"/>
      <c r="B2382" s="77"/>
    </row>
    <row r="2383" spans="1:2" x14ac:dyDescent="0.25">
      <c r="A2383" s="77"/>
      <c r="B2383" s="77"/>
    </row>
    <row r="2384" spans="1:2" x14ac:dyDescent="0.25">
      <c r="A2384" s="77"/>
      <c r="B2384" s="77"/>
    </row>
    <row r="2385" spans="1:2" x14ac:dyDescent="0.25">
      <c r="A2385" s="77"/>
      <c r="B2385" s="77"/>
    </row>
    <row r="2386" spans="1:2" x14ac:dyDescent="0.25">
      <c r="A2386" s="77"/>
      <c r="B2386" s="77"/>
    </row>
    <row r="2387" spans="1:2" x14ac:dyDescent="0.25">
      <c r="A2387" s="77"/>
      <c r="B2387" s="77"/>
    </row>
    <row r="2388" spans="1:2" x14ac:dyDescent="0.25">
      <c r="A2388" s="77"/>
      <c r="B2388" s="77"/>
    </row>
    <row r="2389" spans="1:2" x14ac:dyDescent="0.25">
      <c r="A2389" s="77"/>
      <c r="B2389" s="77"/>
    </row>
    <row r="2390" spans="1:2" x14ac:dyDescent="0.25">
      <c r="A2390" s="77"/>
      <c r="B2390" s="77"/>
    </row>
    <row r="2391" spans="1:2" x14ac:dyDescent="0.25">
      <c r="A2391" s="77"/>
      <c r="B2391" s="77"/>
    </row>
    <row r="2392" spans="1:2" x14ac:dyDescent="0.25">
      <c r="A2392" s="77"/>
      <c r="B2392" s="77"/>
    </row>
    <row r="2393" spans="1:2" x14ac:dyDescent="0.25">
      <c r="A2393" s="77"/>
      <c r="B2393" s="77"/>
    </row>
    <row r="2394" spans="1:2" x14ac:dyDescent="0.25">
      <c r="A2394" s="77"/>
      <c r="B2394" s="77"/>
    </row>
    <row r="2395" spans="1:2" x14ac:dyDescent="0.25">
      <c r="A2395" s="77"/>
      <c r="B2395" s="77"/>
    </row>
    <row r="2396" spans="1:2" x14ac:dyDescent="0.25">
      <c r="A2396" s="77"/>
      <c r="B2396" s="77"/>
    </row>
    <row r="2397" spans="1:2" x14ac:dyDescent="0.25">
      <c r="A2397" s="77"/>
      <c r="B2397" s="77"/>
    </row>
    <row r="2398" spans="1:2" x14ac:dyDescent="0.25">
      <c r="A2398" s="77"/>
      <c r="B2398" s="77"/>
    </row>
    <row r="2399" spans="1:2" x14ac:dyDescent="0.25">
      <c r="A2399" s="77"/>
      <c r="B2399" s="77"/>
    </row>
    <row r="2400" spans="1:2" x14ac:dyDescent="0.25">
      <c r="A2400" s="77"/>
      <c r="B2400" s="77"/>
    </row>
    <row r="2401" spans="1:2" x14ac:dyDescent="0.25">
      <c r="A2401" s="77"/>
      <c r="B2401" s="77"/>
    </row>
    <row r="2402" spans="1:2" x14ac:dyDescent="0.25">
      <c r="A2402" s="77"/>
      <c r="B2402" s="77"/>
    </row>
    <row r="2403" spans="1:2" x14ac:dyDescent="0.25">
      <c r="A2403" s="77"/>
      <c r="B2403" s="77"/>
    </row>
    <row r="2404" spans="1:2" x14ac:dyDescent="0.25">
      <c r="A2404" s="77"/>
      <c r="B2404" s="77"/>
    </row>
    <row r="2405" spans="1:2" x14ac:dyDescent="0.25">
      <c r="A2405" s="77"/>
      <c r="B2405" s="77"/>
    </row>
    <row r="2406" spans="1:2" x14ac:dyDescent="0.25">
      <c r="A2406" s="77"/>
      <c r="B2406" s="77"/>
    </row>
    <row r="2407" spans="1:2" x14ac:dyDescent="0.25">
      <c r="A2407" s="77"/>
      <c r="B2407" s="77"/>
    </row>
    <row r="2408" spans="1:2" x14ac:dyDescent="0.25">
      <c r="A2408" s="77"/>
      <c r="B2408" s="77"/>
    </row>
    <row r="2409" spans="1:2" x14ac:dyDescent="0.25">
      <c r="A2409" s="77"/>
      <c r="B2409" s="77"/>
    </row>
    <row r="2410" spans="1:2" x14ac:dyDescent="0.25">
      <c r="A2410" s="77"/>
      <c r="B2410" s="77"/>
    </row>
    <row r="2411" spans="1:2" x14ac:dyDescent="0.25">
      <c r="A2411" s="77"/>
      <c r="B2411" s="77"/>
    </row>
    <row r="2412" spans="1:2" x14ac:dyDescent="0.25">
      <c r="A2412" s="77"/>
      <c r="B2412" s="77"/>
    </row>
    <row r="2413" spans="1:2" x14ac:dyDescent="0.25">
      <c r="A2413" s="77"/>
      <c r="B2413" s="77"/>
    </row>
    <row r="2414" spans="1:2" x14ac:dyDescent="0.25">
      <c r="A2414" s="77"/>
      <c r="B2414" s="77"/>
    </row>
    <row r="2415" spans="1:2" x14ac:dyDescent="0.25">
      <c r="A2415" s="77"/>
      <c r="B2415" s="77"/>
    </row>
    <row r="2416" spans="1:2" x14ac:dyDescent="0.25">
      <c r="A2416" s="77"/>
      <c r="B2416" s="77"/>
    </row>
    <row r="2417" spans="1:2" x14ac:dyDescent="0.25">
      <c r="A2417" s="77"/>
      <c r="B2417" s="77"/>
    </row>
    <row r="2418" spans="1:2" x14ac:dyDescent="0.25">
      <c r="A2418" s="77"/>
      <c r="B2418" s="77"/>
    </row>
    <row r="2419" spans="1:2" x14ac:dyDescent="0.25">
      <c r="A2419" s="77"/>
      <c r="B2419" s="77"/>
    </row>
    <row r="2420" spans="1:2" x14ac:dyDescent="0.25">
      <c r="A2420" s="77"/>
      <c r="B2420" s="77"/>
    </row>
    <row r="2421" spans="1:2" x14ac:dyDescent="0.25">
      <c r="A2421" s="77"/>
      <c r="B2421" s="77"/>
    </row>
    <row r="2422" spans="1:2" x14ac:dyDescent="0.25">
      <c r="A2422" s="77"/>
      <c r="B2422" s="77"/>
    </row>
    <row r="2423" spans="1:2" x14ac:dyDescent="0.25">
      <c r="A2423" s="77"/>
      <c r="B2423" s="77"/>
    </row>
    <row r="2424" spans="1:2" x14ac:dyDescent="0.25">
      <c r="A2424" s="77"/>
      <c r="B2424" s="77"/>
    </row>
    <row r="2425" spans="1:2" x14ac:dyDescent="0.25">
      <c r="A2425" s="77"/>
      <c r="B2425" s="77"/>
    </row>
    <row r="2426" spans="1:2" x14ac:dyDescent="0.25">
      <c r="A2426" s="77"/>
      <c r="B2426" s="77"/>
    </row>
    <row r="2427" spans="1:2" x14ac:dyDescent="0.25">
      <c r="A2427" s="77"/>
      <c r="B2427" s="77"/>
    </row>
    <row r="2428" spans="1:2" x14ac:dyDescent="0.25">
      <c r="A2428" s="77"/>
      <c r="B2428" s="77"/>
    </row>
    <row r="2429" spans="1:2" x14ac:dyDescent="0.25">
      <c r="A2429" s="77"/>
      <c r="B2429" s="77"/>
    </row>
    <row r="2430" spans="1:2" x14ac:dyDescent="0.25">
      <c r="A2430" s="77"/>
      <c r="B2430" s="77"/>
    </row>
    <row r="2431" spans="1:2" x14ac:dyDescent="0.25">
      <c r="A2431" s="77"/>
      <c r="B2431" s="77"/>
    </row>
    <row r="2432" spans="1:2" x14ac:dyDescent="0.25">
      <c r="A2432" s="77"/>
      <c r="B2432" s="77"/>
    </row>
    <row r="2433" spans="1:2" x14ac:dyDescent="0.25">
      <c r="A2433" s="77"/>
      <c r="B2433" s="77"/>
    </row>
    <row r="2434" spans="1:2" x14ac:dyDescent="0.25">
      <c r="A2434" s="77"/>
      <c r="B2434" s="77"/>
    </row>
    <row r="2435" spans="1:2" x14ac:dyDescent="0.25">
      <c r="A2435" s="77"/>
      <c r="B2435" s="77"/>
    </row>
    <row r="2436" spans="1:2" x14ac:dyDescent="0.25">
      <c r="A2436" s="77"/>
      <c r="B2436" s="77"/>
    </row>
    <row r="2437" spans="1:2" x14ac:dyDescent="0.25">
      <c r="A2437" s="77"/>
      <c r="B2437" s="77"/>
    </row>
    <row r="2438" spans="1:2" x14ac:dyDescent="0.25">
      <c r="A2438" s="77"/>
      <c r="B2438" s="77"/>
    </row>
    <row r="2439" spans="1:2" x14ac:dyDescent="0.25">
      <c r="A2439" s="77"/>
      <c r="B2439" s="77"/>
    </row>
    <row r="2440" spans="1:2" x14ac:dyDescent="0.25">
      <c r="A2440" s="77"/>
      <c r="B2440" s="77"/>
    </row>
    <row r="2441" spans="1:2" x14ac:dyDescent="0.25">
      <c r="A2441" s="77"/>
      <c r="B2441" s="77"/>
    </row>
    <row r="2442" spans="1:2" x14ac:dyDescent="0.25">
      <c r="A2442" s="77"/>
      <c r="B2442" s="77"/>
    </row>
    <row r="2443" spans="1:2" x14ac:dyDescent="0.25">
      <c r="A2443" s="77"/>
      <c r="B2443" s="77"/>
    </row>
    <row r="2444" spans="1:2" x14ac:dyDescent="0.25">
      <c r="A2444" s="77"/>
      <c r="B2444" s="77"/>
    </row>
    <row r="2445" spans="1:2" x14ac:dyDescent="0.25">
      <c r="A2445" s="77"/>
      <c r="B2445" s="77"/>
    </row>
    <row r="2446" spans="1:2" x14ac:dyDescent="0.25">
      <c r="A2446" s="77"/>
      <c r="B2446" s="77"/>
    </row>
    <row r="2447" spans="1:2" x14ac:dyDescent="0.25">
      <c r="A2447" s="77"/>
      <c r="B2447" s="77"/>
    </row>
    <row r="2448" spans="1:2" x14ac:dyDescent="0.25">
      <c r="A2448" s="77"/>
      <c r="B2448" s="77"/>
    </row>
    <row r="2449" spans="1:2" x14ac:dyDescent="0.25">
      <c r="A2449" s="77"/>
      <c r="B2449" s="77"/>
    </row>
    <row r="2450" spans="1:2" x14ac:dyDescent="0.25">
      <c r="A2450" s="77"/>
      <c r="B2450" s="77"/>
    </row>
    <row r="2451" spans="1:2" x14ac:dyDescent="0.25">
      <c r="A2451" s="77"/>
      <c r="B2451" s="77"/>
    </row>
    <row r="2452" spans="1:2" x14ac:dyDescent="0.25">
      <c r="A2452" s="77"/>
      <c r="B2452" s="77"/>
    </row>
    <row r="2453" spans="1:2" x14ac:dyDescent="0.25">
      <c r="A2453" s="77"/>
      <c r="B2453" s="77"/>
    </row>
    <row r="2454" spans="1:2" x14ac:dyDescent="0.25">
      <c r="A2454" s="77"/>
      <c r="B2454" s="77"/>
    </row>
    <row r="2455" spans="1:2" x14ac:dyDescent="0.25">
      <c r="A2455" s="77"/>
      <c r="B2455" s="77"/>
    </row>
    <row r="2456" spans="1:2" x14ac:dyDescent="0.25">
      <c r="A2456" s="77"/>
      <c r="B2456" s="77"/>
    </row>
    <row r="2457" spans="1:2" x14ac:dyDescent="0.25">
      <c r="A2457" s="77"/>
      <c r="B2457" s="77"/>
    </row>
    <row r="2458" spans="1:2" x14ac:dyDescent="0.25">
      <c r="A2458" s="77"/>
      <c r="B2458" s="77"/>
    </row>
    <row r="2459" spans="1:2" x14ac:dyDescent="0.25">
      <c r="A2459" s="77"/>
      <c r="B2459" s="77"/>
    </row>
    <row r="2460" spans="1:2" x14ac:dyDescent="0.25">
      <c r="A2460" s="77"/>
      <c r="B2460" s="77"/>
    </row>
    <row r="2461" spans="1:2" x14ac:dyDescent="0.25">
      <c r="A2461" s="77"/>
      <c r="B2461" s="77"/>
    </row>
    <row r="2462" spans="1:2" x14ac:dyDescent="0.25">
      <c r="A2462" s="77"/>
      <c r="B2462" s="77"/>
    </row>
    <row r="2463" spans="1:2" x14ac:dyDescent="0.25">
      <c r="A2463" s="77"/>
      <c r="B2463" s="77"/>
    </row>
    <row r="2464" spans="1:2" x14ac:dyDescent="0.25">
      <c r="A2464" s="77"/>
      <c r="B2464" s="77"/>
    </row>
    <row r="2465" spans="1:2" x14ac:dyDescent="0.25">
      <c r="A2465" s="77"/>
      <c r="B2465" s="77"/>
    </row>
    <row r="2466" spans="1:2" x14ac:dyDescent="0.25">
      <c r="A2466" s="77"/>
      <c r="B2466" s="77"/>
    </row>
    <row r="2467" spans="1:2" x14ac:dyDescent="0.25">
      <c r="A2467" s="77"/>
      <c r="B2467" s="77"/>
    </row>
    <row r="2468" spans="1:2" x14ac:dyDescent="0.25">
      <c r="A2468" s="77"/>
      <c r="B2468" s="77"/>
    </row>
    <row r="2469" spans="1:2" x14ac:dyDescent="0.25">
      <c r="A2469" s="77"/>
      <c r="B2469" s="77"/>
    </row>
    <row r="2470" spans="1:2" x14ac:dyDescent="0.25">
      <c r="A2470" s="77"/>
      <c r="B2470" s="77"/>
    </row>
    <row r="2471" spans="1:2" x14ac:dyDescent="0.25">
      <c r="A2471" s="77"/>
      <c r="B2471" s="77"/>
    </row>
    <row r="2472" spans="1:2" x14ac:dyDescent="0.25">
      <c r="A2472" s="77"/>
      <c r="B2472" s="77"/>
    </row>
    <row r="2473" spans="1:2" x14ac:dyDescent="0.25">
      <c r="A2473" s="77"/>
      <c r="B2473" s="77"/>
    </row>
    <row r="2474" spans="1:2" x14ac:dyDescent="0.25">
      <c r="A2474" s="77"/>
      <c r="B2474" s="77"/>
    </row>
    <row r="2475" spans="1:2" x14ac:dyDescent="0.25">
      <c r="A2475" s="77"/>
      <c r="B2475" s="77"/>
    </row>
    <row r="2476" spans="1:2" x14ac:dyDescent="0.25">
      <c r="A2476" s="77"/>
      <c r="B2476" s="77"/>
    </row>
    <row r="2477" spans="1:2" x14ac:dyDescent="0.25">
      <c r="A2477" s="77"/>
      <c r="B2477" s="77"/>
    </row>
    <row r="2478" spans="1:2" x14ac:dyDescent="0.25">
      <c r="A2478" s="77"/>
      <c r="B2478" s="77"/>
    </row>
    <row r="2479" spans="1:2" x14ac:dyDescent="0.25">
      <c r="A2479" s="77"/>
      <c r="B2479" s="77"/>
    </row>
    <row r="2480" spans="1:2" x14ac:dyDescent="0.25">
      <c r="A2480" s="77"/>
      <c r="B2480" s="77"/>
    </row>
    <row r="2481" spans="1:2" x14ac:dyDescent="0.25">
      <c r="A2481" s="77"/>
      <c r="B2481" s="77"/>
    </row>
    <row r="2482" spans="1:2" x14ac:dyDescent="0.25">
      <c r="A2482" s="77"/>
      <c r="B2482" s="77"/>
    </row>
    <row r="2483" spans="1:2" x14ac:dyDescent="0.25">
      <c r="A2483" s="77"/>
      <c r="B2483" s="77"/>
    </row>
    <row r="2484" spans="1:2" x14ac:dyDescent="0.25">
      <c r="A2484" s="77"/>
      <c r="B2484" s="77"/>
    </row>
    <row r="2485" spans="1:2" x14ac:dyDescent="0.25">
      <c r="A2485" s="77"/>
      <c r="B2485" s="77"/>
    </row>
    <row r="2486" spans="1:2" x14ac:dyDescent="0.25">
      <c r="A2486" s="77"/>
      <c r="B2486" s="77"/>
    </row>
    <row r="2487" spans="1:2" x14ac:dyDescent="0.25">
      <c r="A2487" s="77"/>
      <c r="B2487" s="77"/>
    </row>
    <row r="2488" spans="1:2" x14ac:dyDescent="0.25">
      <c r="A2488" s="77"/>
      <c r="B2488" s="77"/>
    </row>
    <row r="2489" spans="1:2" x14ac:dyDescent="0.25">
      <c r="A2489" s="77"/>
      <c r="B2489" s="77"/>
    </row>
    <row r="2490" spans="1:2" x14ac:dyDescent="0.25">
      <c r="A2490" s="77"/>
      <c r="B2490" s="77"/>
    </row>
    <row r="2491" spans="1:2" x14ac:dyDescent="0.25">
      <c r="A2491" s="77"/>
      <c r="B2491" s="77"/>
    </row>
    <row r="2492" spans="1:2" x14ac:dyDescent="0.25">
      <c r="A2492" s="77"/>
      <c r="B2492" s="77"/>
    </row>
    <row r="2493" spans="1:2" x14ac:dyDescent="0.25">
      <c r="A2493" s="77"/>
      <c r="B2493" s="77"/>
    </row>
    <row r="2494" spans="1:2" x14ac:dyDescent="0.25">
      <c r="A2494" s="77"/>
      <c r="B2494" s="77"/>
    </row>
    <row r="2495" spans="1:2" x14ac:dyDescent="0.25">
      <c r="A2495" s="77"/>
      <c r="B2495" s="77"/>
    </row>
    <row r="2496" spans="1:2" x14ac:dyDescent="0.25">
      <c r="A2496" s="77"/>
      <c r="B2496" s="77"/>
    </row>
    <row r="2497" spans="1:2" x14ac:dyDescent="0.25">
      <c r="A2497" s="77"/>
      <c r="B2497" s="77"/>
    </row>
    <row r="2498" spans="1:2" x14ac:dyDescent="0.25">
      <c r="A2498" s="77"/>
      <c r="B2498" s="77"/>
    </row>
    <row r="2499" spans="1:2" x14ac:dyDescent="0.25">
      <c r="A2499" s="77"/>
      <c r="B2499" s="77"/>
    </row>
    <row r="2500" spans="1:2" x14ac:dyDescent="0.25">
      <c r="A2500" s="77"/>
      <c r="B2500" s="77"/>
    </row>
    <row r="2501" spans="1:2" x14ac:dyDescent="0.25">
      <c r="A2501" s="77"/>
      <c r="B2501" s="77"/>
    </row>
    <row r="2502" spans="1:2" x14ac:dyDescent="0.25">
      <c r="A2502" s="77"/>
      <c r="B2502" s="77"/>
    </row>
    <row r="2503" spans="1:2" x14ac:dyDescent="0.25">
      <c r="A2503" s="77"/>
      <c r="B2503" s="77"/>
    </row>
    <row r="2504" spans="1:2" x14ac:dyDescent="0.25">
      <c r="A2504" s="77"/>
      <c r="B2504" s="77"/>
    </row>
    <row r="2505" spans="1:2" x14ac:dyDescent="0.25">
      <c r="A2505" s="77"/>
      <c r="B2505" s="77"/>
    </row>
    <row r="2506" spans="1:2" x14ac:dyDescent="0.25">
      <c r="A2506" s="77"/>
      <c r="B2506" s="77"/>
    </row>
    <row r="2507" spans="1:2" x14ac:dyDescent="0.25">
      <c r="A2507" s="77"/>
      <c r="B2507" s="77"/>
    </row>
    <row r="2508" spans="1:2" x14ac:dyDescent="0.25">
      <c r="A2508" s="77"/>
      <c r="B2508" s="77"/>
    </row>
    <row r="2509" spans="1:2" x14ac:dyDescent="0.25">
      <c r="A2509" s="77"/>
      <c r="B2509" s="77"/>
    </row>
    <row r="2510" spans="1:2" x14ac:dyDescent="0.25">
      <c r="A2510" s="77"/>
      <c r="B2510" s="77"/>
    </row>
    <row r="2511" spans="1:2" x14ac:dyDescent="0.25">
      <c r="A2511" s="77"/>
      <c r="B2511" s="77"/>
    </row>
    <row r="2512" spans="1:2" x14ac:dyDescent="0.25">
      <c r="A2512" s="77"/>
      <c r="B2512" s="77"/>
    </row>
    <row r="2513" spans="1:2" x14ac:dyDescent="0.25">
      <c r="A2513" s="77"/>
      <c r="B2513" s="77"/>
    </row>
    <row r="2514" spans="1:2" x14ac:dyDescent="0.25">
      <c r="A2514" s="77"/>
      <c r="B2514" s="77"/>
    </row>
    <row r="2515" spans="1:2" x14ac:dyDescent="0.25">
      <c r="A2515" s="77"/>
      <c r="B2515" s="77"/>
    </row>
    <row r="2516" spans="1:2" x14ac:dyDescent="0.25">
      <c r="A2516" s="77"/>
      <c r="B2516" s="77"/>
    </row>
    <row r="2517" spans="1:2" x14ac:dyDescent="0.25">
      <c r="A2517" s="77"/>
      <c r="B2517" s="77"/>
    </row>
    <row r="2518" spans="1:2" x14ac:dyDescent="0.25">
      <c r="A2518" s="77"/>
      <c r="B2518" s="77"/>
    </row>
    <row r="2519" spans="1:2" x14ac:dyDescent="0.25">
      <c r="A2519" s="77"/>
      <c r="B2519" s="77"/>
    </row>
    <row r="2520" spans="1:2" x14ac:dyDescent="0.25">
      <c r="A2520" s="77"/>
      <c r="B2520" s="77"/>
    </row>
    <row r="2521" spans="1:2" x14ac:dyDescent="0.25">
      <c r="A2521" s="77"/>
      <c r="B2521" s="77"/>
    </row>
    <row r="2522" spans="1:2" x14ac:dyDescent="0.25">
      <c r="A2522" s="77"/>
      <c r="B2522" s="77"/>
    </row>
    <row r="2523" spans="1:2" x14ac:dyDescent="0.25">
      <c r="A2523" s="77"/>
      <c r="B2523" s="77"/>
    </row>
    <row r="2524" spans="1:2" x14ac:dyDescent="0.25">
      <c r="A2524" s="77"/>
      <c r="B2524" s="77"/>
    </row>
    <row r="2525" spans="1:2" x14ac:dyDescent="0.25">
      <c r="A2525" s="77"/>
      <c r="B2525" s="77"/>
    </row>
    <row r="2526" spans="1:2" x14ac:dyDescent="0.25">
      <c r="A2526" s="77"/>
      <c r="B2526" s="77"/>
    </row>
    <row r="2527" spans="1:2" x14ac:dyDescent="0.25">
      <c r="A2527" s="77"/>
      <c r="B2527" s="77"/>
    </row>
    <row r="2528" spans="1:2" x14ac:dyDescent="0.25">
      <c r="A2528" s="77"/>
      <c r="B2528" s="77"/>
    </row>
    <row r="2529" spans="1:2" x14ac:dyDescent="0.25">
      <c r="A2529" s="77"/>
      <c r="B2529" s="77"/>
    </row>
    <row r="2530" spans="1:2" x14ac:dyDescent="0.25">
      <c r="A2530" s="77"/>
      <c r="B2530" s="77"/>
    </row>
    <row r="2531" spans="1:2" x14ac:dyDescent="0.25">
      <c r="A2531" s="77"/>
      <c r="B2531" s="77"/>
    </row>
    <row r="2532" spans="1:2" x14ac:dyDescent="0.25">
      <c r="A2532" s="77"/>
      <c r="B2532" s="77"/>
    </row>
    <row r="2533" spans="1:2" x14ac:dyDescent="0.25">
      <c r="A2533" s="77"/>
      <c r="B2533" s="77"/>
    </row>
    <row r="2534" spans="1:2" x14ac:dyDescent="0.25">
      <c r="A2534" s="77"/>
      <c r="B2534" s="77"/>
    </row>
    <row r="2535" spans="1:2" x14ac:dyDescent="0.25">
      <c r="A2535" s="77"/>
      <c r="B2535" s="77"/>
    </row>
    <row r="2536" spans="1:2" x14ac:dyDescent="0.25">
      <c r="A2536" s="77"/>
      <c r="B2536" s="77"/>
    </row>
    <row r="2537" spans="1:2" x14ac:dyDescent="0.25">
      <c r="A2537" s="77"/>
      <c r="B2537" s="77"/>
    </row>
    <row r="2538" spans="1:2" x14ac:dyDescent="0.25">
      <c r="A2538" s="77"/>
      <c r="B2538" s="77"/>
    </row>
    <row r="2539" spans="1:2" x14ac:dyDescent="0.25">
      <c r="A2539" s="77"/>
      <c r="B2539" s="77"/>
    </row>
    <row r="2540" spans="1:2" x14ac:dyDescent="0.25">
      <c r="A2540" s="77"/>
      <c r="B2540" s="77"/>
    </row>
    <row r="2541" spans="1:2" x14ac:dyDescent="0.25">
      <c r="A2541" s="77"/>
      <c r="B2541" s="77"/>
    </row>
    <row r="2542" spans="1:2" x14ac:dyDescent="0.25">
      <c r="A2542" s="77"/>
      <c r="B2542" s="77"/>
    </row>
    <row r="2543" spans="1:2" x14ac:dyDescent="0.25">
      <c r="A2543" s="77"/>
      <c r="B2543" s="77"/>
    </row>
    <row r="2544" spans="1:2" x14ac:dyDescent="0.25">
      <c r="A2544" s="77"/>
      <c r="B2544" s="77"/>
    </row>
    <row r="2545" spans="1:2" x14ac:dyDescent="0.25">
      <c r="A2545" s="77"/>
      <c r="B2545" s="77"/>
    </row>
    <row r="2546" spans="1:2" x14ac:dyDescent="0.25">
      <c r="A2546" s="77"/>
      <c r="B2546" s="77"/>
    </row>
    <row r="2547" spans="1:2" x14ac:dyDescent="0.25">
      <c r="A2547" s="77"/>
      <c r="B2547" s="77"/>
    </row>
    <row r="2548" spans="1:2" x14ac:dyDescent="0.25">
      <c r="A2548" s="77"/>
      <c r="B2548" s="77"/>
    </row>
    <row r="2549" spans="1:2" x14ac:dyDescent="0.25">
      <c r="A2549" s="77"/>
      <c r="B2549" s="77"/>
    </row>
    <row r="2550" spans="1:2" x14ac:dyDescent="0.25">
      <c r="A2550" s="77"/>
      <c r="B2550" s="77"/>
    </row>
    <row r="2551" spans="1:2" x14ac:dyDescent="0.25">
      <c r="A2551" s="77"/>
      <c r="B2551" s="77"/>
    </row>
    <row r="2552" spans="1:2" x14ac:dyDescent="0.25">
      <c r="A2552" s="77"/>
      <c r="B2552" s="77"/>
    </row>
    <row r="2553" spans="1:2" x14ac:dyDescent="0.25">
      <c r="A2553" s="77"/>
      <c r="B2553" s="77"/>
    </row>
    <row r="2554" spans="1:2" x14ac:dyDescent="0.25">
      <c r="A2554" s="77"/>
      <c r="B2554" s="77"/>
    </row>
    <row r="2555" spans="1:2" x14ac:dyDescent="0.25">
      <c r="A2555" s="77"/>
      <c r="B2555" s="77"/>
    </row>
    <row r="2556" spans="1:2" x14ac:dyDescent="0.25">
      <c r="A2556" s="77"/>
      <c r="B2556" s="77"/>
    </row>
    <row r="2557" spans="1:2" x14ac:dyDescent="0.25">
      <c r="A2557" s="77"/>
      <c r="B2557" s="77"/>
    </row>
    <row r="2558" spans="1:2" x14ac:dyDescent="0.25">
      <c r="A2558" s="77"/>
      <c r="B2558" s="77"/>
    </row>
    <row r="2559" spans="1:2" x14ac:dyDescent="0.25">
      <c r="A2559" s="77"/>
      <c r="B2559" s="77"/>
    </row>
    <row r="2560" spans="1:2" x14ac:dyDescent="0.25">
      <c r="A2560" s="77"/>
      <c r="B2560" s="77"/>
    </row>
    <row r="2561" spans="1:2" x14ac:dyDescent="0.25">
      <c r="A2561" s="77"/>
      <c r="B2561" s="77"/>
    </row>
    <row r="2562" spans="1:2" x14ac:dyDescent="0.25">
      <c r="A2562" s="77"/>
      <c r="B2562" s="77"/>
    </row>
    <row r="2563" spans="1:2" x14ac:dyDescent="0.25">
      <c r="A2563" s="77"/>
      <c r="B2563" s="77"/>
    </row>
    <row r="2564" spans="1:2" x14ac:dyDescent="0.25">
      <c r="A2564" s="77"/>
      <c r="B2564" s="77"/>
    </row>
    <row r="2565" spans="1:2" x14ac:dyDescent="0.25">
      <c r="A2565" s="77"/>
      <c r="B2565" s="77"/>
    </row>
    <row r="2566" spans="1:2" x14ac:dyDescent="0.25">
      <c r="A2566" s="77"/>
      <c r="B2566" s="77"/>
    </row>
    <row r="2567" spans="1:2" x14ac:dyDescent="0.25">
      <c r="A2567" s="77"/>
      <c r="B2567" s="77"/>
    </row>
    <row r="2568" spans="1:2" x14ac:dyDescent="0.25">
      <c r="A2568" s="77"/>
      <c r="B2568" s="77"/>
    </row>
    <row r="2569" spans="1:2" x14ac:dyDescent="0.25">
      <c r="A2569" s="77"/>
      <c r="B2569" s="77"/>
    </row>
    <row r="2570" spans="1:2" x14ac:dyDescent="0.25">
      <c r="A2570" s="77"/>
      <c r="B2570" s="77"/>
    </row>
    <row r="2571" spans="1:2" x14ac:dyDescent="0.25">
      <c r="A2571" s="77"/>
      <c r="B2571" s="77"/>
    </row>
    <row r="2572" spans="1:2" x14ac:dyDescent="0.25">
      <c r="A2572" s="77"/>
      <c r="B2572" s="77"/>
    </row>
    <row r="2573" spans="1:2" x14ac:dyDescent="0.25">
      <c r="A2573" s="77"/>
      <c r="B2573" s="77"/>
    </row>
    <row r="2574" spans="1:2" x14ac:dyDescent="0.25">
      <c r="A2574" s="77"/>
      <c r="B2574" s="77"/>
    </row>
    <row r="2575" spans="1:2" x14ac:dyDescent="0.25">
      <c r="A2575" s="77"/>
      <c r="B2575" s="77"/>
    </row>
    <row r="2576" spans="1:2" x14ac:dyDescent="0.25">
      <c r="A2576" s="77"/>
      <c r="B2576" s="77"/>
    </row>
    <row r="2577" spans="1:2" x14ac:dyDescent="0.25">
      <c r="A2577" s="77"/>
      <c r="B2577" s="77"/>
    </row>
    <row r="2578" spans="1:2" x14ac:dyDescent="0.25">
      <c r="A2578" s="77"/>
      <c r="B2578" s="77"/>
    </row>
    <row r="2579" spans="1:2" x14ac:dyDescent="0.25">
      <c r="A2579" s="77"/>
      <c r="B2579" s="77"/>
    </row>
    <row r="2580" spans="1:2" x14ac:dyDescent="0.25">
      <c r="A2580" s="77"/>
      <c r="B2580" s="77"/>
    </row>
    <row r="2581" spans="1:2" x14ac:dyDescent="0.25">
      <c r="A2581" s="77"/>
      <c r="B2581" s="77"/>
    </row>
    <row r="2582" spans="1:2" x14ac:dyDescent="0.25">
      <c r="A2582" s="77"/>
      <c r="B2582" s="77"/>
    </row>
    <row r="2583" spans="1:2" x14ac:dyDescent="0.25">
      <c r="A2583" s="77"/>
      <c r="B2583" s="77"/>
    </row>
    <row r="2584" spans="1:2" x14ac:dyDescent="0.25">
      <c r="A2584" s="77"/>
      <c r="B2584" s="77"/>
    </row>
    <row r="2585" spans="1:2" x14ac:dyDescent="0.25">
      <c r="A2585" s="77"/>
      <c r="B2585" s="77"/>
    </row>
    <row r="2586" spans="1:2" x14ac:dyDescent="0.25">
      <c r="A2586" s="77"/>
      <c r="B2586" s="77"/>
    </row>
    <row r="2587" spans="1:2" x14ac:dyDescent="0.25">
      <c r="A2587" s="77"/>
      <c r="B2587" s="77"/>
    </row>
    <row r="2588" spans="1:2" x14ac:dyDescent="0.25">
      <c r="A2588" s="77"/>
      <c r="B2588" s="77"/>
    </row>
    <row r="2589" spans="1:2" x14ac:dyDescent="0.25">
      <c r="A2589" s="77"/>
      <c r="B2589" s="77"/>
    </row>
    <row r="2590" spans="1:2" x14ac:dyDescent="0.25">
      <c r="A2590" s="77"/>
      <c r="B2590" s="77"/>
    </row>
    <row r="2591" spans="1:2" x14ac:dyDescent="0.25">
      <c r="A2591" s="77"/>
      <c r="B2591" s="77"/>
    </row>
    <row r="2592" spans="1:2" x14ac:dyDescent="0.25">
      <c r="A2592" s="77"/>
      <c r="B2592" s="77"/>
    </row>
    <row r="2593" spans="1:2" x14ac:dyDescent="0.25">
      <c r="A2593" s="77"/>
      <c r="B2593" s="77"/>
    </row>
    <row r="2594" spans="1:2" x14ac:dyDescent="0.25">
      <c r="A2594" s="77"/>
      <c r="B2594" s="77"/>
    </row>
    <row r="2595" spans="1:2" x14ac:dyDescent="0.25">
      <c r="A2595" s="77"/>
      <c r="B2595" s="77"/>
    </row>
    <row r="2596" spans="1:2" x14ac:dyDescent="0.25">
      <c r="A2596" s="77"/>
      <c r="B2596" s="77"/>
    </row>
    <row r="2597" spans="1:2" x14ac:dyDescent="0.25">
      <c r="A2597" s="77"/>
      <c r="B2597" s="77"/>
    </row>
    <row r="2598" spans="1:2" x14ac:dyDescent="0.25">
      <c r="A2598" s="77"/>
      <c r="B2598" s="77"/>
    </row>
    <row r="2599" spans="1:2" x14ac:dyDescent="0.25">
      <c r="A2599" s="77"/>
      <c r="B2599" s="77"/>
    </row>
    <row r="2600" spans="1:2" x14ac:dyDescent="0.25">
      <c r="A2600" s="77"/>
      <c r="B2600" s="77"/>
    </row>
    <row r="2601" spans="1:2" x14ac:dyDescent="0.25">
      <c r="A2601" s="77"/>
      <c r="B2601" s="77"/>
    </row>
    <row r="2602" spans="1:2" x14ac:dyDescent="0.25">
      <c r="A2602" s="77"/>
      <c r="B2602" s="77"/>
    </row>
    <row r="2603" spans="1:2" x14ac:dyDescent="0.25">
      <c r="A2603" s="77"/>
      <c r="B2603" s="77"/>
    </row>
    <row r="2604" spans="1:2" x14ac:dyDescent="0.25">
      <c r="A2604" s="77"/>
      <c r="B2604" s="77"/>
    </row>
    <row r="2605" spans="1:2" x14ac:dyDescent="0.25">
      <c r="A2605" s="77"/>
      <c r="B2605" s="77"/>
    </row>
    <row r="2606" spans="1:2" x14ac:dyDescent="0.25">
      <c r="A2606" s="77"/>
      <c r="B2606" s="77"/>
    </row>
    <row r="2607" spans="1:2" x14ac:dyDescent="0.25">
      <c r="A2607" s="77"/>
      <c r="B2607" s="77"/>
    </row>
    <row r="2608" spans="1:2" x14ac:dyDescent="0.25">
      <c r="A2608" s="77"/>
      <c r="B2608" s="77"/>
    </row>
    <row r="2609" spans="1:2" x14ac:dyDescent="0.25">
      <c r="A2609" s="77"/>
      <c r="B2609" s="77"/>
    </row>
    <row r="2610" spans="1:2" x14ac:dyDescent="0.25">
      <c r="A2610" s="77"/>
      <c r="B2610" s="77"/>
    </row>
    <row r="2611" spans="1:2" x14ac:dyDescent="0.25">
      <c r="A2611" s="77"/>
      <c r="B2611" s="77"/>
    </row>
    <row r="2612" spans="1:2" x14ac:dyDescent="0.25">
      <c r="A2612" s="77"/>
      <c r="B2612" s="77"/>
    </row>
    <row r="2613" spans="1:2" x14ac:dyDescent="0.25">
      <c r="A2613" s="77"/>
      <c r="B2613" s="77"/>
    </row>
    <row r="2614" spans="1:2" x14ac:dyDescent="0.25">
      <c r="A2614" s="77"/>
      <c r="B2614" s="77"/>
    </row>
    <row r="2615" spans="1:2" x14ac:dyDescent="0.25">
      <c r="A2615" s="77"/>
      <c r="B2615" s="77"/>
    </row>
    <row r="2616" spans="1:2" x14ac:dyDescent="0.25">
      <c r="A2616" s="77"/>
      <c r="B2616" s="77"/>
    </row>
    <row r="2617" spans="1:2" x14ac:dyDescent="0.25">
      <c r="A2617" s="77"/>
      <c r="B2617" s="77"/>
    </row>
    <row r="2618" spans="1:2" x14ac:dyDescent="0.25">
      <c r="A2618" s="77"/>
      <c r="B2618" s="77"/>
    </row>
    <row r="2619" spans="1:2" x14ac:dyDescent="0.25">
      <c r="A2619" s="77"/>
      <c r="B2619" s="77"/>
    </row>
    <row r="2620" spans="1:2" x14ac:dyDescent="0.25">
      <c r="A2620" s="77"/>
      <c r="B2620" s="77"/>
    </row>
    <row r="2621" spans="1:2" x14ac:dyDescent="0.25">
      <c r="A2621" s="77"/>
      <c r="B2621" s="77"/>
    </row>
    <row r="2622" spans="1:2" x14ac:dyDescent="0.25">
      <c r="A2622" s="77"/>
      <c r="B2622" s="77"/>
    </row>
    <row r="2623" spans="1:2" x14ac:dyDescent="0.25">
      <c r="A2623" s="77"/>
      <c r="B2623" s="77"/>
    </row>
    <row r="2624" spans="1:2" x14ac:dyDescent="0.25">
      <c r="A2624" s="77"/>
      <c r="B2624" s="77"/>
    </row>
    <row r="2625" spans="1:2" x14ac:dyDescent="0.25">
      <c r="A2625" s="77"/>
      <c r="B2625" s="77"/>
    </row>
    <row r="2626" spans="1:2" x14ac:dyDescent="0.25">
      <c r="A2626" s="77"/>
      <c r="B2626" s="77"/>
    </row>
    <row r="2627" spans="1:2" x14ac:dyDescent="0.25">
      <c r="A2627" s="77"/>
      <c r="B2627" s="77"/>
    </row>
    <row r="2628" spans="1:2" x14ac:dyDescent="0.25">
      <c r="A2628" s="77"/>
      <c r="B2628" s="77"/>
    </row>
    <row r="2629" spans="1:2" x14ac:dyDescent="0.25">
      <c r="A2629" s="77"/>
      <c r="B2629" s="77"/>
    </row>
    <row r="2630" spans="1:2" x14ac:dyDescent="0.25">
      <c r="A2630" s="77"/>
      <c r="B2630" s="77"/>
    </row>
    <row r="2631" spans="1:2" x14ac:dyDescent="0.25">
      <c r="A2631" s="77"/>
      <c r="B2631" s="77"/>
    </row>
    <row r="2632" spans="1:2" x14ac:dyDescent="0.25">
      <c r="A2632" s="77"/>
      <c r="B2632" s="77"/>
    </row>
    <row r="2633" spans="1:2" x14ac:dyDescent="0.25">
      <c r="A2633" s="77"/>
      <c r="B2633" s="77"/>
    </row>
    <row r="2634" spans="1:2" x14ac:dyDescent="0.25">
      <c r="A2634" s="77"/>
      <c r="B2634" s="77"/>
    </row>
    <row r="2635" spans="1:2" x14ac:dyDescent="0.25">
      <c r="A2635" s="77"/>
      <c r="B2635" s="77"/>
    </row>
    <row r="2636" spans="1:2" x14ac:dyDescent="0.25">
      <c r="A2636" s="77"/>
      <c r="B2636" s="77"/>
    </row>
    <row r="2637" spans="1:2" x14ac:dyDescent="0.25">
      <c r="A2637" s="77"/>
      <c r="B2637" s="77"/>
    </row>
    <row r="2638" spans="1:2" x14ac:dyDescent="0.25">
      <c r="A2638" s="77"/>
      <c r="B2638" s="77"/>
    </row>
    <row r="2639" spans="1:2" x14ac:dyDescent="0.25">
      <c r="A2639" s="77"/>
      <c r="B2639" s="77"/>
    </row>
    <row r="2640" spans="1:2" x14ac:dyDescent="0.25">
      <c r="A2640" s="77"/>
      <c r="B2640" s="77"/>
    </row>
    <row r="2641" spans="1:2" x14ac:dyDescent="0.25">
      <c r="A2641" s="77"/>
      <c r="B2641" s="77"/>
    </row>
    <row r="2642" spans="1:2" x14ac:dyDescent="0.25">
      <c r="A2642" s="77"/>
      <c r="B2642" s="77"/>
    </row>
    <row r="2643" spans="1:2" x14ac:dyDescent="0.25">
      <c r="A2643" s="77"/>
      <c r="B2643" s="77"/>
    </row>
    <row r="2644" spans="1:2" x14ac:dyDescent="0.25">
      <c r="A2644" s="77"/>
      <c r="B2644" s="77"/>
    </row>
    <row r="2645" spans="1:2" x14ac:dyDescent="0.25">
      <c r="A2645" s="77"/>
      <c r="B2645" s="77"/>
    </row>
    <row r="2646" spans="1:2" x14ac:dyDescent="0.25">
      <c r="A2646" s="77"/>
      <c r="B2646" s="77"/>
    </row>
    <row r="2647" spans="1:2" x14ac:dyDescent="0.25">
      <c r="A2647" s="77"/>
      <c r="B2647" s="77"/>
    </row>
    <row r="2648" spans="1:2" x14ac:dyDescent="0.25">
      <c r="A2648" s="77"/>
      <c r="B2648" s="77"/>
    </row>
    <row r="2649" spans="1:2" x14ac:dyDescent="0.25">
      <c r="A2649" s="77"/>
      <c r="B2649" s="77"/>
    </row>
    <row r="2650" spans="1:2" x14ac:dyDescent="0.25">
      <c r="A2650" s="77"/>
      <c r="B2650" s="77"/>
    </row>
    <row r="2651" spans="1:2" x14ac:dyDescent="0.25">
      <c r="A2651" s="77"/>
      <c r="B2651" s="77"/>
    </row>
    <row r="2652" spans="1:2" x14ac:dyDescent="0.25">
      <c r="A2652" s="77"/>
      <c r="B2652" s="77"/>
    </row>
    <row r="2653" spans="1:2" x14ac:dyDescent="0.25">
      <c r="A2653" s="77"/>
      <c r="B2653" s="77"/>
    </row>
    <row r="2654" spans="1:2" x14ac:dyDescent="0.25">
      <c r="A2654" s="77"/>
      <c r="B2654" s="77"/>
    </row>
    <row r="2655" spans="1:2" x14ac:dyDescent="0.25">
      <c r="A2655" s="77"/>
      <c r="B2655" s="77"/>
    </row>
    <row r="2656" spans="1:2" x14ac:dyDescent="0.25">
      <c r="A2656" s="77"/>
      <c r="B2656" s="77"/>
    </row>
    <row r="2657" spans="1:2" x14ac:dyDescent="0.25">
      <c r="A2657" s="77"/>
      <c r="B2657" s="77"/>
    </row>
    <row r="2658" spans="1:2" x14ac:dyDescent="0.25">
      <c r="A2658" s="77"/>
      <c r="B2658" s="77"/>
    </row>
    <row r="2659" spans="1:2" x14ac:dyDescent="0.25">
      <c r="A2659" s="77"/>
      <c r="B2659" s="77"/>
    </row>
    <row r="2660" spans="1:2" x14ac:dyDescent="0.25">
      <c r="A2660" s="77"/>
      <c r="B2660" s="77"/>
    </row>
    <row r="2661" spans="1:2" x14ac:dyDescent="0.25">
      <c r="A2661" s="77"/>
      <c r="B2661" s="77"/>
    </row>
    <row r="2662" spans="1:2" x14ac:dyDescent="0.25">
      <c r="A2662" s="77"/>
      <c r="B2662" s="77"/>
    </row>
    <row r="2663" spans="1:2" x14ac:dyDescent="0.25">
      <c r="A2663" s="77"/>
      <c r="B2663" s="77"/>
    </row>
    <row r="2664" spans="1:2" x14ac:dyDescent="0.25">
      <c r="A2664" s="77"/>
      <c r="B2664" s="77"/>
    </row>
    <row r="2665" spans="1:2" x14ac:dyDescent="0.25">
      <c r="A2665" s="77"/>
      <c r="B2665" s="77"/>
    </row>
    <row r="2666" spans="1:2" x14ac:dyDescent="0.25">
      <c r="A2666" s="77"/>
      <c r="B2666" s="77"/>
    </row>
    <row r="2667" spans="1:2" x14ac:dyDescent="0.25">
      <c r="A2667" s="77"/>
      <c r="B2667" s="77"/>
    </row>
    <row r="2668" spans="1:2" x14ac:dyDescent="0.25">
      <c r="A2668" s="77"/>
      <c r="B2668" s="77"/>
    </row>
    <row r="2669" spans="1:2" x14ac:dyDescent="0.25">
      <c r="A2669" s="77"/>
      <c r="B2669" s="77"/>
    </row>
    <row r="2670" spans="1:2" x14ac:dyDescent="0.25">
      <c r="A2670" s="77"/>
      <c r="B2670" s="77"/>
    </row>
    <row r="2671" spans="1:2" x14ac:dyDescent="0.25">
      <c r="A2671" s="77"/>
      <c r="B2671" s="77"/>
    </row>
    <row r="2672" spans="1:2" x14ac:dyDescent="0.25">
      <c r="A2672" s="77"/>
      <c r="B2672" s="77"/>
    </row>
    <row r="2673" spans="1:2" x14ac:dyDescent="0.25">
      <c r="A2673" s="77"/>
      <c r="B2673" s="77"/>
    </row>
    <row r="2674" spans="1:2" x14ac:dyDescent="0.25">
      <c r="A2674" s="77"/>
      <c r="B2674" s="77"/>
    </row>
    <row r="2675" spans="1:2" x14ac:dyDescent="0.25">
      <c r="A2675" s="77"/>
      <c r="B2675" s="77"/>
    </row>
    <row r="2676" spans="1:2" x14ac:dyDescent="0.25">
      <c r="A2676" s="77"/>
      <c r="B2676" s="77"/>
    </row>
    <row r="2677" spans="1:2" x14ac:dyDescent="0.25">
      <c r="A2677" s="77"/>
      <c r="B2677" s="77"/>
    </row>
    <row r="2678" spans="1:2" x14ac:dyDescent="0.25">
      <c r="A2678" s="77"/>
      <c r="B2678" s="77"/>
    </row>
    <row r="2679" spans="1:2" x14ac:dyDescent="0.25">
      <c r="A2679" s="77"/>
      <c r="B2679" s="77"/>
    </row>
    <row r="2680" spans="1:2" x14ac:dyDescent="0.25">
      <c r="A2680" s="77"/>
      <c r="B2680" s="77"/>
    </row>
    <row r="2681" spans="1:2" x14ac:dyDescent="0.25">
      <c r="A2681" s="77"/>
      <c r="B2681" s="77"/>
    </row>
    <row r="2682" spans="1:2" x14ac:dyDescent="0.25">
      <c r="A2682" s="77"/>
      <c r="B2682" s="77"/>
    </row>
    <row r="2683" spans="1:2" x14ac:dyDescent="0.25">
      <c r="A2683" s="77"/>
      <c r="B2683" s="77"/>
    </row>
    <row r="2684" spans="1:2" x14ac:dyDescent="0.25">
      <c r="A2684" s="77"/>
      <c r="B2684" s="77"/>
    </row>
    <row r="2685" spans="1:2" x14ac:dyDescent="0.25">
      <c r="A2685" s="77"/>
      <c r="B2685" s="77"/>
    </row>
    <row r="2686" spans="1:2" x14ac:dyDescent="0.25">
      <c r="A2686" s="77"/>
      <c r="B2686" s="77"/>
    </row>
    <row r="2687" spans="1:2" x14ac:dyDescent="0.25">
      <c r="A2687" s="77"/>
      <c r="B2687" s="77"/>
    </row>
    <row r="2688" spans="1:2" x14ac:dyDescent="0.25">
      <c r="A2688" s="77"/>
      <c r="B2688" s="77"/>
    </row>
    <row r="2689" spans="1:2" x14ac:dyDescent="0.25">
      <c r="A2689" s="77"/>
      <c r="B2689" s="77"/>
    </row>
    <row r="2690" spans="1:2" x14ac:dyDescent="0.25">
      <c r="A2690" s="77"/>
      <c r="B2690" s="77"/>
    </row>
    <row r="2691" spans="1:2" x14ac:dyDescent="0.25">
      <c r="A2691" s="77"/>
      <c r="B2691" s="77"/>
    </row>
    <row r="2692" spans="1:2" x14ac:dyDescent="0.25">
      <c r="A2692" s="77"/>
      <c r="B2692" s="77"/>
    </row>
    <row r="2693" spans="1:2" x14ac:dyDescent="0.25">
      <c r="A2693" s="77"/>
      <c r="B2693" s="77"/>
    </row>
    <row r="2694" spans="1:2" x14ac:dyDescent="0.25">
      <c r="A2694" s="77"/>
      <c r="B2694" s="77"/>
    </row>
    <row r="2695" spans="1:2" x14ac:dyDescent="0.25">
      <c r="A2695" s="77"/>
      <c r="B2695" s="77"/>
    </row>
    <row r="2696" spans="1:2" x14ac:dyDescent="0.25">
      <c r="A2696" s="77"/>
      <c r="B2696" s="77"/>
    </row>
    <row r="2697" spans="1:2" x14ac:dyDescent="0.25">
      <c r="A2697" s="77"/>
      <c r="B2697" s="77"/>
    </row>
    <row r="2698" spans="1:2" x14ac:dyDescent="0.25">
      <c r="A2698" s="77"/>
      <c r="B2698" s="77"/>
    </row>
    <row r="2699" spans="1:2" x14ac:dyDescent="0.25">
      <c r="A2699" s="77"/>
      <c r="B2699" s="77"/>
    </row>
    <row r="2700" spans="1:2" x14ac:dyDescent="0.25">
      <c r="A2700" s="77"/>
      <c r="B2700" s="77"/>
    </row>
    <row r="2701" spans="1:2" x14ac:dyDescent="0.25">
      <c r="A2701" s="77"/>
      <c r="B2701" s="77"/>
    </row>
    <row r="2702" spans="1:2" x14ac:dyDescent="0.25">
      <c r="A2702" s="77"/>
      <c r="B2702" s="77"/>
    </row>
    <row r="2703" spans="1:2" x14ac:dyDescent="0.25">
      <c r="A2703" s="77"/>
      <c r="B2703" s="77"/>
    </row>
    <row r="2704" spans="1:2" x14ac:dyDescent="0.25">
      <c r="A2704" s="77"/>
      <c r="B2704" s="77"/>
    </row>
    <row r="2705" spans="1:2" x14ac:dyDescent="0.25">
      <c r="A2705" s="77"/>
      <c r="B2705" s="77"/>
    </row>
    <row r="2706" spans="1:2" x14ac:dyDescent="0.25">
      <c r="A2706" s="77"/>
      <c r="B2706" s="77"/>
    </row>
    <row r="2707" spans="1:2" x14ac:dyDescent="0.25">
      <c r="A2707" s="77"/>
      <c r="B2707" s="77"/>
    </row>
    <row r="2708" spans="1:2" x14ac:dyDescent="0.25">
      <c r="A2708" s="77"/>
      <c r="B2708" s="77"/>
    </row>
    <row r="2709" spans="1:2" x14ac:dyDescent="0.25">
      <c r="A2709" s="77"/>
      <c r="B2709" s="77"/>
    </row>
    <row r="2710" spans="1:2" x14ac:dyDescent="0.25">
      <c r="A2710" s="77"/>
      <c r="B2710" s="77"/>
    </row>
    <row r="2711" spans="1:2" x14ac:dyDescent="0.25">
      <c r="A2711" s="77"/>
      <c r="B2711" s="77"/>
    </row>
    <row r="2712" spans="1:2" x14ac:dyDescent="0.25">
      <c r="A2712" s="77"/>
      <c r="B2712" s="77"/>
    </row>
    <row r="2713" spans="1:2" x14ac:dyDescent="0.25">
      <c r="A2713" s="77"/>
      <c r="B2713" s="77"/>
    </row>
    <row r="2714" spans="1:2" x14ac:dyDescent="0.25">
      <c r="A2714" s="77"/>
      <c r="B2714" s="77"/>
    </row>
    <row r="2715" spans="1:2" x14ac:dyDescent="0.25">
      <c r="A2715" s="77"/>
      <c r="B2715" s="77"/>
    </row>
    <row r="2716" spans="1:2" x14ac:dyDescent="0.25">
      <c r="A2716" s="77"/>
      <c r="B2716" s="77"/>
    </row>
    <row r="2717" spans="1:2" x14ac:dyDescent="0.25">
      <c r="A2717" s="77"/>
      <c r="B2717" s="77"/>
    </row>
    <row r="2718" spans="1:2" x14ac:dyDescent="0.25">
      <c r="A2718" s="77"/>
      <c r="B2718" s="77"/>
    </row>
    <row r="2719" spans="1:2" x14ac:dyDescent="0.25">
      <c r="A2719" s="77"/>
      <c r="B2719" s="77"/>
    </row>
    <row r="2720" spans="1:2" x14ac:dyDescent="0.25">
      <c r="A2720" s="77"/>
      <c r="B2720" s="77"/>
    </row>
    <row r="2721" spans="1:2" x14ac:dyDescent="0.25">
      <c r="A2721" s="77"/>
      <c r="B2721" s="77"/>
    </row>
    <row r="2722" spans="1:2" x14ac:dyDescent="0.25">
      <c r="A2722" s="77"/>
      <c r="B2722" s="77"/>
    </row>
    <row r="2723" spans="1:2" x14ac:dyDescent="0.25">
      <c r="A2723" s="77"/>
      <c r="B2723" s="77"/>
    </row>
    <row r="2724" spans="1:2" x14ac:dyDescent="0.25">
      <c r="A2724" s="77"/>
      <c r="B2724" s="77"/>
    </row>
    <row r="2725" spans="1:2" x14ac:dyDescent="0.25">
      <c r="A2725" s="77"/>
      <c r="B2725" s="77"/>
    </row>
    <row r="2726" spans="1:2" x14ac:dyDescent="0.25">
      <c r="A2726" s="77"/>
      <c r="B2726" s="77"/>
    </row>
    <row r="2727" spans="1:2" x14ac:dyDescent="0.25">
      <c r="A2727" s="77"/>
      <c r="B2727" s="77"/>
    </row>
    <row r="2728" spans="1:2" x14ac:dyDescent="0.25">
      <c r="A2728" s="77"/>
      <c r="B2728" s="77"/>
    </row>
    <row r="2729" spans="1:2" x14ac:dyDescent="0.25">
      <c r="A2729" s="77"/>
      <c r="B2729" s="77"/>
    </row>
    <row r="2730" spans="1:2" x14ac:dyDescent="0.25">
      <c r="A2730" s="77"/>
      <c r="B2730" s="77"/>
    </row>
    <row r="2731" spans="1:2" x14ac:dyDescent="0.25">
      <c r="A2731" s="77"/>
      <c r="B2731" s="77"/>
    </row>
    <row r="2732" spans="1:2" x14ac:dyDescent="0.25">
      <c r="A2732" s="77"/>
      <c r="B2732" s="77"/>
    </row>
    <row r="2733" spans="1:2" x14ac:dyDescent="0.25">
      <c r="A2733" s="77"/>
      <c r="B2733" s="77"/>
    </row>
    <row r="2734" spans="1:2" x14ac:dyDescent="0.25">
      <c r="A2734" s="77"/>
      <c r="B2734" s="77"/>
    </row>
    <row r="2735" spans="1:2" x14ac:dyDescent="0.25">
      <c r="A2735" s="77"/>
      <c r="B2735" s="77"/>
    </row>
    <row r="2736" spans="1:2" x14ac:dyDescent="0.25">
      <c r="A2736" s="77"/>
      <c r="B2736" s="77"/>
    </row>
    <row r="2737" spans="1:2" x14ac:dyDescent="0.25">
      <c r="A2737" s="77"/>
      <c r="B2737" s="77"/>
    </row>
    <row r="2738" spans="1:2" x14ac:dyDescent="0.25">
      <c r="A2738" s="77"/>
      <c r="B2738" s="77"/>
    </row>
    <row r="2739" spans="1:2" x14ac:dyDescent="0.25">
      <c r="A2739" s="77"/>
      <c r="B2739" s="77"/>
    </row>
    <row r="2740" spans="1:2" x14ac:dyDescent="0.25">
      <c r="A2740" s="77"/>
      <c r="B2740" s="77"/>
    </row>
    <row r="2741" spans="1:2" x14ac:dyDescent="0.25">
      <c r="A2741" s="77"/>
      <c r="B2741" s="77"/>
    </row>
    <row r="2742" spans="1:2" x14ac:dyDescent="0.25">
      <c r="A2742" s="77"/>
      <c r="B2742" s="77"/>
    </row>
    <row r="2743" spans="1:2" x14ac:dyDescent="0.25">
      <c r="A2743" s="77"/>
      <c r="B2743" s="77"/>
    </row>
    <row r="2744" spans="1:2" x14ac:dyDescent="0.25">
      <c r="A2744" s="77"/>
      <c r="B2744" s="77"/>
    </row>
    <row r="2745" spans="1:2" x14ac:dyDescent="0.25">
      <c r="A2745" s="77"/>
      <c r="B2745" s="77"/>
    </row>
    <row r="2746" spans="1:2" x14ac:dyDescent="0.25">
      <c r="A2746" s="77"/>
      <c r="B2746" s="77"/>
    </row>
    <row r="2747" spans="1:2" x14ac:dyDescent="0.25">
      <c r="A2747" s="77"/>
      <c r="B2747" s="77"/>
    </row>
    <row r="2748" spans="1:2" x14ac:dyDescent="0.25">
      <c r="A2748" s="77"/>
      <c r="B2748" s="77"/>
    </row>
    <row r="2749" spans="1:2" x14ac:dyDescent="0.25">
      <c r="A2749" s="77"/>
      <c r="B2749" s="77"/>
    </row>
    <row r="2750" spans="1:2" x14ac:dyDescent="0.25">
      <c r="A2750" s="77"/>
      <c r="B2750" s="77"/>
    </row>
    <row r="2751" spans="1:2" x14ac:dyDescent="0.25">
      <c r="A2751" s="77"/>
      <c r="B2751" s="77"/>
    </row>
    <row r="2752" spans="1:2" x14ac:dyDescent="0.25">
      <c r="A2752" s="77"/>
      <c r="B2752" s="77"/>
    </row>
    <row r="2753" spans="1:2" x14ac:dyDescent="0.25">
      <c r="A2753" s="77"/>
      <c r="B2753" s="77"/>
    </row>
    <row r="2754" spans="1:2" x14ac:dyDescent="0.25">
      <c r="A2754" s="77"/>
      <c r="B2754" s="77"/>
    </row>
    <row r="2755" spans="1:2" x14ac:dyDescent="0.25">
      <c r="A2755" s="77"/>
      <c r="B2755" s="77"/>
    </row>
    <row r="2756" spans="1:2" x14ac:dyDescent="0.25">
      <c r="A2756" s="77"/>
      <c r="B2756" s="77"/>
    </row>
    <row r="2757" spans="1:2" x14ac:dyDescent="0.25">
      <c r="A2757" s="77"/>
      <c r="B2757" s="77"/>
    </row>
    <row r="2758" spans="1:2" x14ac:dyDescent="0.25">
      <c r="A2758" s="77"/>
      <c r="B2758" s="77"/>
    </row>
    <row r="2759" spans="1:2" x14ac:dyDescent="0.25">
      <c r="A2759" s="77"/>
      <c r="B2759" s="77"/>
    </row>
    <row r="2760" spans="1:2" x14ac:dyDescent="0.25">
      <c r="A2760" s="77"/>
      <c r="B2760" s="77"/>
    </row>
    <row r="2761" spans="1:2" x14ac:dyDescent="0.25">
      <c r="A2761" s="77"/>
      <c r="B2761" s="77"/>
    </row>
    <row r="2762" spans="1:2" x14ac:dyDescent="0.25">
      <c r="A2762" s="77"/>
      <c r="B2762" s="77"/>
    </row>
    <row r="2763" spans="1:2" x14ac:dyDescent="0.25">
      <c r="A2763" s="77"/>
      <c r="B2763" s="77"/>
    </row>
    <row r="2764" spans="1:2" x14ac:dyDescent="0.25">
      <c r="A2764" s="77"/>
      <c r="B2764" s="77"/>
    </row>
    <row r="2765" spans="1:2" x14ac:dyDescent="0.25">
      <c r="A2765" s="77"/>
      <c r="B2765" s="77"/>
    </row>
    <row r="2766" spans="1:2" x14ac:dyDescent="0.25">
      <c r="A2766" s="77"/>
      <c r="B2766" s="77"/>
    </row>
    <row r="2767" spans="1:2" x14ac:dyDescent="0.25">
      <c r="A2767" s="77"/>
      <c r="B2767" s="77"/>
    </row>
    <row r="2768" spans="1:2" x14ac:dyDescent="0.25">
      <c r="A2768" s="77"/>
      <c r="B2768" s="77"/>
    </row>
    <row r="2769" spans="1:2" x14ac:dyDescent="0.25">
      <c r="A2769" s="77"/>
      <c r="B2769" s="77"/>
    </row>
    <row r="2770" spans="1:2" x14ac:dyDescent="0.25">
      <c r="A2770" s="77"/>
      <c r="B2770" s="77"/>
    </row>
    <row r="2771" spans="1:2" x14ac:dyDescent="0.25">
      <c r="A2771" s="77"/>
      <c r="B2771" s="77"/>
    </row>
    <row r="2772" spans="1:2" x14ac:dyDescent="0.25">
      <c r="A2772" s="77"/>
      <c r="B2772" s="77"/>
    </row>
    <row r="2773" spans="1:2" x14ac:dyDescent="0.25">
      <c r="A2773" s="77"/>
      <c r="B2773" s="77"/>
    </row>
    <row r="2774" spans="1:2" x14ac:dyDescent="0.25">
      <c r="A2774" s="77"/>
      <c r="B2774" s="77"/>
    </row>
    <row r="2775" spans="1:2" x14ac:dyDescent="0.25">
      <c r="A2775" s="77"/>
      <c r="B2775" s="77"/>
    </row>
    <row r="2776" spans="1:2" x14ac:dyDescent="0.25">
      <c r="A2776" s="77"/>
      <c r="B2776" s="77"/>
    </row>
    <row r="2777" spans="1:2" x14ac:dyDescent="0.25">
      <c r="A2777" s="77"/>
      <c r="B2777" s="77"/>
    </row>
    <row r="2778" spans="1:2" x14ac:dyDescent="0.25">
      <c r="A2778" s="77"/>
      <c r="B2778" s="77"/>
    </row>
    <row r="2779" spans="1:2" x14ac:dyDescent="0.25">
      <c r="A2779" s="77"/>
      <c r="B2779" s="77"/>
    </row>
    <row r="2780" spans="1:2" x14ac:dyDescent="0.25">
      <c r="A2780" s="77"/>
      <c r="B2780" s="77"/>
    </row>
    <row r="2781" spans="1:2" x14ac:dyDescent="0.25">
      <c r="A2781" s="77"/>
      <c r="B2781" s="77"/>
    </row>
    <row r="2782" spans="1:2" x14ac:dyDescent="0.25">
      <c r="A2782" s="77"/>
      <c r="B2782" s="77"/>
    </row>
    <row r="2783" spans="1:2" x14ac:dyDescent="0.25">
      <c r="A2783" s="77"/>
      <c r="B2783" s="77"/>
    </row>
    <row r="2784" spans="1:2" x14ac:dyDescent="0.25">
      <c r="A2784" s="77"/>
      <c r="B2784" s="77"/>
    </row>
    <row r="2785" spans="1:2" x14ac:dyDescent="0.25">
      <c r="A2785" s="77"/>
      <c r="B2785" s="77"/>
    </row>
    <row r="2786" spans="1:2" x14ac:dyDescent="0.25">
      <c r="A2786" s="77"/>
      <c r="B2786" s="77"/>
    </row>
    <row r="2787" spans="1:2" x14ac:dyDescent="0.25">
      <c r="A2787" s="77"/>
      <c r="B2787" s="77"/>
    </row>
    <row r="2788" spans="1:2" x14ac:dyDescent="0.25">
      <c r="A2788" s="77"/>
      <c r="B2788" s="77"/>
    </row>
    <row r="2789" spans="1:2" x14ac:dyDescent="0.25">
      <c r="A2789" s="77"/>
      <c r="B2789" s="77"/>
    </row>
    <row r="2790" spans="1:2" x14ac:dyDescent="0.25">
      <c r="A2790" s="77"/>
      <c r="B2790" s="77"/>
    </row>
    <row r="2791" spans="1:2" x14ac:dyDescent="0.25">
      <c r="A2791" s="77"/>
      <c r="B2791" s="77"/>
    </row>
    <row r="2792" spans="1:2" x14ac:dyDescent="0.25">
      <c r="A2792" s="77"/>
      <c r="B2792" s="77"/>
    </row>
    <row r="2793" spans="1:2" x14ac:dyDescent="0.25">
      <c r="A2793" s="77"/>
      <c r="B2793" s="77"/>
    </row>
    <row r="2794" spans="1:2" x14ac:dyDescent="0.25">
      <c r="A2794" s="77"/>
      <c r="B2794" s="77"/>
    </row>
    <row r="2795" spans="1:2" x14ac:dyDescent="0.25">
      <c r="A2795" s="77"/>
      <c r="B2795" s="77"/>
    </row>
    <row r="2796" spans="1:2" x14ac:dyDescent="0.25">
      <c r="A2796" s="77"/>
      <c r="B2796" s="77"/>
    </row>
    <row r="2797" spans="1:2" x14ac:dyDescent="0.25">
      <c r="A2797" s="77"/>
      <c r="B2797" s="77"/>
    </row>
    <row r="2798" spans="1:2" x14ac:dyDescent="0.25">
      <c r="A2798" s="77"/>
      <c r="B2798" s="77"/>
    </row>
    <row r="2799" spans="1:2" x14ac:dyDescent="0.25">
      <c r="A2799" s="77"/>
      <c r="B2799" s="77"/>
    </row>
    <row r="2800" spans="1:2" x14ac:dyDescent="0.25">
      <c r="A2800" s="77"/>
      <c r="B2800" s="77"/>
    </row>
    <row r="2801" spans="1:2" x14ac:dyDescent="0.25">
      <c r="A2801" s="77"/>
      <c r="B2801" s="77"/>
    </row>
    <row r="2802" spans="1:2" x14ac:dyDescent="0.25">
      <c r="A2802" s="77"/>
      <c r="B2802" s="77"/>
    </row>
    <row r="2803" spans="1:2" x14ac:dyDescent="0.25">
      <c r="A2803" s="77"/>
      <c r="B2803" s="77"/>
    </row>
    <row r="2804" spans="1:2" x14ac:dyDescent="0.25">
      <c r="A2804" s="77"/>
      <c r="B2804" s="77"/>
    </row>
    <row r="2805" spans="1:2" x14ac:dyDescent="0.25">
      <c r="A2805" s="77"/>
      <c r="B2805" s="77"/>
    </row>
    <row r="2806" spans="1:2" x14ac:dyDescent="0.25">
      <c r="A2806" s="77"/>
      <c r="B2806" s="77"/>
    </row>
    <row r="2807" spans="1:2" x14ac:dyDescent="0.25">
      <c r="A2807" s="77"/>
      <c r="B2807" s="77"/>
    </row>
    <row r="2808" spans="1:2" x14ac:dyDescent="0.25">
      <c r="A2808" s="77"/>
      <c r="B2808" s="77"/>
    </row>
    <row r="2809" spans="1:2" x14ac:dyDescent="0.25">
      <c r="A2809" s="77"/>
      <c r="B2809" s="77"/>
    </row>
    <row r="2810" spans="1:2" x14ac:dyDescent="0.25">
      <c r="A2810" s="77"/>
      <c r="B2810" s="77"/>
    </row>
    <row r="2811" spans="1:2" x14ac:dyDescent="0.25">
      <c r="A2811" s="77"/>
      <c r="B2811" s="77"/>
    </row>
    <row r="2812" spans="1:2" x14ac:dyDescent="0.25">
      <c r="A2812" s="77"/>
      <c r="B2812" s="77"/>
    </row>
    <row r="2813" spans="1:2" x14ac:dyDescent="0.25">
      <c r="A2813" s="77"/>
      <c r="B2813" s="77"/>
    </row>
    <row r="2814" spans="1:2" x14ac:dyDescent="0.25">
      <c r="A2814" s="77"/>
      <c r="B2814" s="77"/>
    </row>
    <row r="2815" spans="1:2" x14ac:dyDescent="0.25">
      <c r="A2815" s="77"/>
      <c r="B2815" s="77"/>
    </row>
    <row r="2816" spans="1:2" x14ac:dyDescent="0.25">
      <c r="A2816" s="77"/>
      <c r="B2816" s="77"/>
    </row>
    <row r="2817" spans="1:2" x14ac:dyDescent="0.25">
      <c r="A2817" s="77"/>
      <c r="B2817" s="77"/>
    </row>
    <row r="2818" spans="1:2" x14ac:dyDescent="0.25">
      <c r="A2818" s="77"/>
      <c r="B2818" s="77"/>
    </row>
    <row r="2819" spans="1:2" x14ac:dyDescent="0.25">
      <c r="A2819" s="77"/>
      <c r="B2819" s="77"/>
    </row>
    <row r="2820" spans="1:2" x14ac:dyDescent="0.25">
      <c r="A2820" s="77"/>
      <c r="B2820" s="77"/>
    </row>
    <row r="2821" spans="1:2" x14ac:dyDescent="0.25">
      <c r="A2821" s="77"/>
      <c r="B2821" s="77"/>
    </row>
    <row r="2822" spans="1:2" x14ac:dyDescent="0.25">
      <c r="A2822" s="77"/>
      <c r="B2822" s="77"/>
    </row>
    <row r="2823" spans="1:2" x14ac:dyDescent="0.25">
      <c r="A2823" s="77"/>
      <c r="B2823" s="77"/>
    </row>
    <row r="2824" spans="1:2" x14ac:dyDescent="0.25">
      <c r="A2824" s="77"/>
      <c r="B2824" s="77"/>
    </row>
    <row r="2825" spans="1:2" x14ac:dyDescent="0.25">
      <c r="A2825" s="77"/>
      <c r="B2825" s="77"/>
    </row>
    <row r="2826" spans="1:2" x14ac:dyDescent="0.25">
      <c r="A2826" s="77"/>
      <c r="B2826" s="77"/>
    </row>
    <row r="2827" spans="1:2" x14ac:dyDescent="0.25">
      <c r="A2827" s="77"/>
      <c r="B2827" s="77"/>
    </row>
    <row r="2828" spans="1:2" x14ac:dyDescent="0.25">
      <c r="A2828" s="77"/>
      <c r="B2828" s="77"/>
    </row>
    <row r="2829" spans="1:2" x14ac:dyDescent="0.25">
      <c r="A2829" s="77"/>
      <c r="B2829" s="77"/>
    </row>
    <row r="2830" spans="1:2" x14ac:dyDescent="0.25">
      <c r="A2830" s="77"/>
      <c r="B2830" s="77"/>
    </row>
    <row r="2831" spans="1:2" x14ac:dyDescent="0.25">
      <c r="A2831" s="77"/>
      <c r="B2831" s="77"/>
    </row>
    <row r="2832" spans="1:2" x14ac:dyDescent="0.25">
      <c r="A2832" s="77"/>
      <c r="B2832" s="77"/>
    </row>
    <row r="2833" spans="1:2" x14ac:dyDescent="0.25">
      <c r="A2833" s="77"/>
      <c r="B2833" s="77"/>
    </row>
    <row r="2834" spans="1:2" x14ac:dyDescent="0.25">
      <c r="A2834" s="77"/>
      <c r="B2834" s="77"/>
    </row>
    <row r="2835" spans="1:2" x14ac:dyDescent="0.25">
      <c r="A2835" s="77"/>
      <c r="B2835" s="77"/>
    </row>
    <row r="2836" spans="1:2" x14ac:dyDescent="0.25">
      <c r="A2836" s="77"/>
      <c r="B2836" s="77"/>
    </row>
    <row r="2837" spans="1:2" x14ac:dyDescent="0.25">
      <c r="A2837" s="77"/>
      <c r="B2837" s="77"/>
    </row>
    <row r="2838" spans="1:2" x14ac:dyDescent="0.25">
      <c r="A2838" s="77"/>
      <c r="B2838" s="77"/>
    </row>
    <row r="2839" spans="1:2" x14ac:dyDescent="0.25">
      <c r="A2839" s="77"/>
      <c r="B2839" s="77"/>
    </row>
    <row r="2840" spans="1:2" x14ac:dyDescent="0.25">
      <c r="A2840" s="77"/>
      <c r="B2840" s="77"/>
    </row>
    <row r="2841" spans="1:2" x14ac:dyDescent="0.25">
      <c r="A2841" s="77"/>
      <c r="B2841" s="77"/>
    </row>
    <row r="2842" spans="1:2" x14ac:dyDescent="0.25">
      <c r="A2842" s="77"/>
      <c r="B2842" s="77"/>
    </row>
    <row r="2843" spans="1:2" x14ac:dyDescent="0.25">
      <c r="A2843" s="77"/>
      <c r="B2843" s="77"/>
    </row>
    <row r="2844" spans="1:2" x14ac:dyDescent="0.25">
      <c r="A2844" s="77"/>
      <c r="B2844" s="77"/>
    </row>
    <row r="2845" spans="1:2" x14ac:dyDescent="0.25">
      <c r="A2845" s="77"/>
      <c r="B2845" s="77"/>
    </row>
    <row r="2846" spans="1:2" x14ac:dyDescent="0.25">
      <c r="A2846" s="77"/>
      <c r="B2846" s="77"/>
    </row>
    <row r="2847" spans="1:2" x14ac:dyDescent="0.25">
      <c r="A2847" s="77"/>
      <c r="B2847" s="77"/>
    </row>
    <row r="2848" spans="1:2" x14ac:dyDescent="0.25">
      <c r="A2848" s="77"/>
      <c r="B2848" s="77"/>
    </row>
    <row r="2849" spans="1:2" x14ac:dyDescent="0.25">
      <c r="A2849" s="77"/>
      <c r="B2849" s="77"/>
    </row>
    <row r="2850" spans="1:2" x14ac:dyDescent="0.25">
      <c r="A2850" s="77"/>
      <c r="B2850" s="77"/>
    </row>
    <row r="2851" spans="1:2" x14ac:dyDescent="0.25">
      <c r="A2851" s="77"/>
      <c r="B2851" s="77"/>
    </row>
    <row r="2852" spans="1:2" x14ac:dyDescent="0.25">
      <c r="A2852" s="77"/>
      <c r="B2852" s="77"/>
    </row>
    <row r="2853" spans="1:2" x14ac:dyDescent="0.25">
      <c r="A2853" s="77"/>
      <c r="B2853" s="77"/>
    </row>
    <row r="2854" spans="1:2" x14ac:dyDescent="0.25">
      <c r="A2854" s="77"/>
      <c r="B2854" s="77"/>
    </row>
    <row r="2855" spans="1:2" x14ac:dyDescent="0.25">
      <c r="A2855" s="77"/>
      <c r="B2855" s="77"/>
    </row>
    <row r="2856" spans="1:2" x14ac:dyDescent="0.25">
      <c r="A2856" s="77"/>
      <c r="B2856" s="77"/>
    </row>
    <row r="2857" spans="1:2" x14ac:dyDescent="0.25">
      <c r="A2857" s="77"/>
      <c r="B2857" s="77"/>
    </row>
    <row r="2858" spans="1:2" x14ac:dyDescent="0.25">
      <c r="A2858" s="77"/>
      <c r="B2858" s="77"/>
    </row>
    <row r="2859" spans="1:2" x14ac:dyDescent="0.25">
      <c r="A2859" s="77"/>
      <c r="B2859" s="77"/>
    </row>
    <row r="2860" spans="1:2" x14ac:dyDescent="0.25">
      <c r="A2860" s="77"/>
      <c r="B2860" s="77"/>
    </row>
    <row r="2861" spans="1:2" x14ac:dyDescent="0.25">
      <c r="A2861" s="77"/>
      <c r="B2861" s="77"/>
    </row>
    <row r="2862" spans="1:2" x14ac:dyDescent="0.25">
      <c r="A2862" s="77"/>
      <c r="B2862" s="77"/>
    </row>
    <row r="2863" spans="1:2" x14ac:dyDescent="0.25">
      <c r="A2863" s="77"/>
      <c r="B2863" s="77"/>
    </row>
    <row r="2864" spans="1:2" x14ac:dyDescent="0.25">
      <c r="A2864" s="77"/>
      <c r="B2864" s="77"/>
    </row>
    <row r="2865" spans="1:2" x14ac:dyDescent="0.25">
      <c r="A2865" s="77"/>
      <c r="B2865" s="77"/>
    </row>
    <row r="2866" spans="1:2" x14ac:dyDescent="0.25">
      <c r="A2866" s="77"/>
      <c r="B2866" s="77"/>
    </row>
    <row r="2867" spans="1:2" x14ac:dyDescent="0.25">
      <c r="A2867" s="77"/>
      <c r="B2867" s="77"/>
    </row>
    <row r="2868" spans="1:2" x14ac:dyDescent="0.25">
      <c r="A2868" s="77"/>
      <c r="B2868" s="77"/>
    </row>
    <row r="2869" spans="1:2" x14ac:dyDescent="0.25">
      <c r="A2869" s="77"/>
      <c r="B2869" s="77"/>
    </row>
    <row r="2870" spans="1:2" x14ac:dyDescent="0.25">
      <c r="A2870" s="77"/>
      <c r="B2870" s="77"/>
    </row>
    <row r="2871" spans="1:2" x14ac:dyDescent="0.25">
      <c r="A2871" s="77"/>
      <c r="B2871" s="77"/>
    </row>
    <row r="2872" spans="1:2" x14ac:dyDescent="0.25">
      <c r="A2872" s="77"/>
      <c r="B2872" s="77"/>
    </row>
    <row r="2873" spans="1:2" x14ac:dyDescent="0.25">
      <c r="A2873" s="77"/>
      <c r="B2873" s="77"/>
    </row>
    <row r="2874" spans="1:2" x14ac:dyDescent="0.25">
      <c r="A2874" s="77"/>
      <c r="B2874" s="77"/>
    </row>
    <row r="2875" spans="1:2" x14ac:dyDescent="0.25">
      <c r="A2875" s="77"/>
      <c r="B2875" s="77"/>
    </row>
    <row r="2876" spans="1:2" x14ac:dyDescent="0.25">
      <c r="A2876" s="77"/>
      <c r="B2876" s="77"/>
    </row>
    <row r="2877" spans="1:2" x14ac:dyDescent="0.25">
      <c r="A2877" s="77"/>
      <c r="B2877" s="77"/>
    </row>
    <row r="2878" spans="1:2" x14ac:dyDescent="0.25">
      <c r="A2878" s="77"/>
      <c r="B2878" s="77"/>
    </row>
    <row r="2879" spans="1:2" x14ac:dyDescent="0.25">
      <c r="A2879" s="77"/>
      <c r="B2879" s="77"/>
    </row>
    <row r="2880" spans="1:2" x14ac:dyDescent="0.25">
      <c r="A2880" s="77"/>
      <c r="B2880" s="77"/>
    </row>
    <row r="2881" spans="1:2" x14ac:dyDescent="0.25">
      <c r="A2881" s="77"/>
      <c r="B2881" s="77"/>
    </row>
    <row r="2882" spans="1:2" x14ac:dyDescent="0.25">
      <c r="A2882" s="77"/>
      <c r="B2882" s="77"/>
    </row>
    <row r="2883" spans="1:2" x14ac:dyDescent="0.25">
      <c r="A2883" s="77"/>
      <c r="B2883" s="77"/>
    </row>
    <row r="2884" spans="1:2" x14ac:dyDescent="0.25">
      <c r="A2884" s="77"/>
      <c r="B2884" s="77"/>
    </row>
    <row r="2885" spans="1:2" x14ac:dyDescent="0.25">
      <c r="A2885" s="77"/>
      <c r="B2885" s="77"/>
    </row>
    <row r="2886" spans="1:2" x14ac:dyDescent="0.25">
      <c r="A2886" s="77"/>
      <c r="B2886" s="77"/>
    </row>
    <row r="2887" spans="1:2" x14ac:dyDescent="0.25">
      <c r="A2887" s="77"/>
      <c r="B2887" s="77"/>
    </row>
    <row r="2888" spans="1:2" x14ac:dyDescent="0.25">
      <c r="A2888" s="77"/>
      <c r="B2888" s="77"/>
    </row>
    <row r="2889" spans="1:2" x14ac:dyDescent="0.25">
      <c r="A2889" s="77"/>
      <c r="B2889" s="77"/>
    </row>
    <row r="2890" spans="1:2" x14ac:dyDescent="0.25">
      <c r="A2890" s="77"/>
      <c r="B2890" s="77"/>
    </row>
    <row r="2891" spans="1:2" x14ac:dyDescent="0.25">
      <c r="A2891" s="77"/>
      <c r="B2891" s="77"/>
    </row>
    <row r="2892" spans="1:2" x14ac:dyDescent="0.25">
      <c r="A2892" s="77"/>
      <c r="B2892" s="77"/>
    </row>
    <row r="2893" spans="1:2" x14ac:dyDescent="0.25">
      <c r="A2893" s="77"/>
      <c r="B2893" s="77"/>
    </row>
    <row r="2894" spans="1:2" x14ac:dyDescent="0.25">
      <c r="A2894" s="77"/>
      <c r="B2894" s="77"/>
    </row>
    <row r="2895" spans="1:2" x14ac:dyDescent="0.25">
      <c r="A2895" s="77"/>
      <c r="B2895" s="77"/>
    </row>
    <row r="2896" spans="1:2" x14ac:dyDescent="0.25">
      <c r="A2896" s="77"/>
      <c r="B2896" s="77"/>
    </row>
    <row r="2897" spans="1:2" x14ac:dyDescent="0.25">
      <c r="A2897" s="77"/>
      <c r="B2897" s="77"/>
    </row>
    <row r="2898" spans="1:2" x14ac:dyDescent="0.25">
      <c r="A2898" s="77"/>
      <c r="B2898" s="77"/>
    </row>
    <row r="2899" spans="1:2" x14ac:dyDescent="0.25">
      <c r="A2899" s="77"/>
      <c r="B2899" s="77"/>
    </row>
    <row r="2900" spans="1:2" x14ac:dyDescent="0.25">
      <c r="A2900" s="77"/>
      <c r="B2900" s="77"/>
    </row>
    <row r="2901" spans="1:2" x14ac:dyDescent="0.25">
      <c r="A2901" s="77"/>
      <c r="B2901" s="77"/>
    </row>
    <row r="2902" spans="1:2" x14ac:dyDescent="0.25">
      <c r="A2902" s="77"/>
      <c r="B2902" s="77"/>
    </row>
    <row r="2903" spans="1:2" x14ac:dyDescent="0.25">
      <c r="A2903" s="77"/>
      <c r="B2903" s="77"/>
    </row>
    <row r="2904" spans="1:2" x14ac:dyDescent="0.25">
      <c r="A2904" s="77"/>
      <c r="B2904" s="77"/>
    </row>
    <row r="2905" spans="1:2" x14ac:dyDescent="0.25">
      <c r="A2905" s="77"/>
      <c r="B2905" s="77"/>
    </row>
    <row r="2906" spans="1:2" x14ac:dyDescent="0.25">
      <c r="A2906" s="77"/>
      <c r="B2906" s="77"/>
    </row>
    <row r="2907" spans="1:2" x14ac:dyDescent="0.25">
      <c r="A2907" s="77"/>
      <c r="B2907" s="77"/>
    </row>
    <row r="2908" spans="1:2" x14ac:dyDescent="0.25">
      <c r="A2908" s="77"/>
      <c r="B2908" s="77"/>
    </row>
    <row r="2909" spans="1:2" x14ac:dyDescent="0.25">
      <c r="A2909" s="77"/>
      <c r="B2909" s="77"/>
    </row>
    <row r="2910" spans="1:2" x14ac:dyDescent="0.25">
      <c r="A2910" s="77"/>
      <c r="B2910" s="77"/>
    </row>
    <row r="2911" spans="1:2" x14ac:dyDescent="0.25">
      <c r="A2911" s="77"/>
      <c r="B2911" s="77"/>
    </row>
    <row r="2912" spans="1:2" x14ac:dyDescent="0.25">
      <c r="A2912" s="77"/>
      <c r="B2912" s="77"/>
    </row>
    <row r="2913" spans="1:2" x14ac:dyDescent="0.25">
      <c r="A2913" s="77"/>
      <c r="B2913" s="77"/>
    </row>
    <row r="2914" spans="1:2" x14ac:dyDescent="0.25">
      <c r="A2914" s="77"/>
      <c r="B2914" s="77"/>
    </row>
    <row r="2915" spans="1:2" x14ac:dyDescent="0.25">
      <c r="A2915" s="77"/>
      <c r="B2915" s="77"/>
    </row>
    <row r="2916" spans="1:2" x14ac:dyDescent="0.25">
      <c r="A2916" s="77"/>
      <c r="B2916" s="77"/>
    </row>
    <row r="2917" spans="1:2" x14ac:dyDescent="0.25">
      <c r="A2917" s="77"/>
      <c r="B2917" s="77"/>
    </row>
    <row r="2918" spans="1:2" x14ac:dyDescent="0.25">
      <c r="A2918" s="77"/>
      <c r="B2918" s="77"/>
    </row>
    <row r="2919" spans="1:2" x14ac:dyDescent="0.25">
      <c r="A2919" s="77"/>
      <c r="B2919" s="77"/>
    </row>
    <row r="2920" spans="1:2" x14ac:dyDescent="0.25">
      <c r="A2920" s="77"/>
      <c r="B2920" s="77"/>
    </row>
    <row r="2921" spans="1:2" x14ac:dyDescent="0.25">
      <c r="A2921" s="77"/>
      <c r="B2921" s="77"/>
    </row>
    <row r="2922" spans="1:2" x14ac:dyDescent="0.25">
      <c r="A2922" s="77"/>
      <c r="B2922" s="77"/>
    </row>
    <row r="2923" spans="1:2" x14ac:dyDescent="0.25">
      <c r="A2923" s="77"/>
      <c r="B2923" s="77"/>
    </row>
    <row r="2924" spans="1:2" x14ac:dyDescent="0.25">
      <c r="A2924" s="77"/>
      <c r="B2924" s="77"/>
    </row>
    <row r="2925" spans="1:2" x14ac:dyDescent="0.25">
      <c r="A2925" s="77"/>
      <c r="B2925" s="77"/>
    </row>
    <row r="2926" spans="1:2" x14ac:dyDescent="0.25">
      <c r="A2926" s="77"/>
      <c r="B2926" s="77"/>
    </row>
    <row r="2927" spans="1:2" x14ac:dyDescent="0.25">
      <c r="A2927" s="77"/>
      <c r="B2927" s="77"/>
    </row>
    <row r="2928" spans="1:2" x14ac:dyDescent="0.25">
      <c r="A2928" s="77"/>
      <c r="B2928" s="77"/>
    </row>
    <row r="2929" spans="1:2" x14ac:dyDescent="0.25">
      <c r="A2929" s="77"/>
      <c r="B2929" s="77"/>
    </row>
    <row r="2930" spans="1:2" x14ac:dyDescent="0.25">
      <c r="A2930" s="77"/>
      <c r="B2930" s="77"/>
    </row>
    <row r="2931" spans="1:2" x14ac:dyDescent="0.25">
      <c r="A2931" s="77"/>
      <c r="B2931" s="77"/>
    </row>
    <row r="2932" spans="1:2" x14ac:dyDescent="0.25">
      <c r="A2932" s="77"/>
      <c r="B2932" s="77"/>
    </row>
    <row r="2933" spans="1:2" x14ac:dyDescent="0.25">
      <c r="A2933" s="77"/>
      <c r="B2933" s="77"/>
    </row>
    <row r="2934" spans="1:2" x14ac:dyDescent="0.25">
      <c r="A2934" s="77"/>
      <c r="B2934" s="77"/>
    </row>
    <row r="2935" spans="1:2" x14ac:dyDescent="0.25">
      <c r="A2935" s="77"/>
      <c r="B2935" s="77"/>
    </row>
    <row r="2936" spans="1:2" x14ac:dyDescent="0.25">
      <c r="A2936" s="77"/>
      <c r="B2936" s="77"/>
    </row>
    <row r="2937" spans="1:2" x14ac:dyDescent="0.25">
      <c r="A2937" s="77"/>
      <c r="B2937" s="77"/>
    </row>
    <row r="2938" spans="1:2" x14ac:dyDescent="0.25">
      <c r="A2938" s="77"/>
      <c r="B2938" s="77"/>
    </row>
    <row r="2939" spans="1:2" x14ac:dyDescent="0.25">
      <c r="A2939" s="77"/>
      <c r="B2939" s="77"/>
    </row>
    <row r="2940" spans="1:2" x14ac:dyDescent="0.25">
      <c r="A2940" s="77"/>
      <c r="B2940" s="77"/>
    </row>
    <row r="2941" spans="1:2" x14ac:dyDescent="0.25">
      <c r="A2941" s="77"/>
      <c r="B2941" s="77"/>
    </row>
    <row r="2942" spans="1:2" x14ac:dyDescent="0.25">
      <c r="A2942" s="77"/>
      <c r="B2942" s="77"/>
    </row>
    <row r="2943" spans="1:2" x14ac:dyDescent="0.25">
      <c r="A2943" s="77"/>
      <c r="B2943" s="77"/>
    </row>
    <row r="2944" spans="1:2" x14ac:dyDescent="0.25">
      <c r="A2944" s="77"/>
      <c r="B2944" s="77"/>
    </row>
    <row r="2945" spans="1:2" x14ac:dyDescent="0.25">
      <c r="A2945" s="77"/>
      <c r="B2945" s="77"/>
    </row>
    <row r="2946" spans="1:2" x14ac:dyDescent="0.25">
      <c r="A2946" s="77"/>
      <c r="B2946" s="77"/>
    </row>
    <row r="2947" spans="1:2" x14ac:dyDescent="0.25">
      <c r="A2947" s="77"/>
      <c r="B2947" s="77"/>
    </row>
    <row r="2948" spans="1:2" x14ac:dyDescent="0.25">
      <c r="A2948" s="77"/>
      <c r="B2948" s="77"/>
    </row>
    <row r="2949" spans="1:2" x14ac:dyDescent="0.25">
      <c r="A2949" s="77"/>
      <c r="B2949" s="77"/>
    </row>
    <row r="2950" spans="1:2" x14ac:dyDescent="0.25">
      <c r="A2950" s="77"/>
      <c r="B2950" s="77"/>
    </row>
    <row r="2951" spans="1:2" x14ac:dyDescent="0.25">
      <c r="A2951" s="77"/>
      <c r="B2951" s="77"/>
    </row>
    <row r="2952" spans="1:2" x14ac:dyDescent="0.25">
      <c r="A2952" s="77"/>
      <c r="B2952" s="77"/>
    </row>
    <row r="2953" spans="1:2" x14ac:dyDescent="0.25">
      <c r="A2953" s="77"/>
      <c r="B2953" s="77"/>
    </row>
    <row r="2954" spans="1:2" x14ac:dyDescent="0.25">
      <c r="A2954" s="77"/>
      <c r="B2954" s="77"/>
    </row>
    <row r="2955" spans="1:2" x14ac:dyDescent="0.25">
      <c r="A2955" s="77"/>
      <c r="B2955" s="77"/>
    </row>
    <row r="2956" spans="1:2" x14ac:dyDescent="0.25">
      <c r="A2956" s="77"/>
      <c r="B2956" s="77"/>
    </row>
    <row r="2957" spans="1:2" x14ac:dyDescent="0.25">
      <c r="A2957" s="77"/>
      <c r="B2957" s="77"/>
    </row>
    <row r="2958" spans="1:2" x14ac:dyDescent="0.25">
      <c r="A2958" s="77"/>
      <c r="B2958" s="77"/>
    </row>
    <row r="2959" spans="1:2" x14ac:dyDescent="0.25">
      <c r="A2959" s="77"/>
      <c r="B2959" s="77"/>
    </row>
    <row r="2960" spans="1:2" x14ac:dyDescent="0.25">
      <c r="A2960" s="77"/>
      <c r="B2960" s="77"/>
    </row>
    <row r="2961" spans="1:2" x14ac:dyDescent="0.25">
      <c r="A2961" s="77"/>
      <c r="B2961" s="77"/>
    </row>
    <row r="2962" spans="1:2" x14ac:dyDescent="0.25">
      <c r="A2962" s="77"/>
      <c r="B2962" s="77"/>
    </row>
    <row r="2963" spans="1:2" x14ac:dyDescent="0.25">
      <c r="A2963" s="77"/>
      <c r="B2963" s="77"/>
    </row>
    <row r="2964" spans="1:2" x14ac:dyDescent="0.25">
      <c r="A2964" s="77"/>
      <c r="B2964" s="77"/>
    </row>
    <row r="2965" spans="1:2" x14ac:dyDescent="0.25">
      <c r="A2965" s="77"/>
      <c r="B2965" s="77"/>
    </row>
    <row r="2966" spans="1:2" x14ac:dyDescent="0.25">
      <c r="A2966" s="77"/>
      <c r="B2966" s="77"/>
    </row>
    <row r="2967" spans="1:2" x14ac:dyDescent="0.25">
      <c r="A2967" s="77"/>
      <c r="B2967" s="77"/>
    </row>
    <row r="2968" spans="1:2" x14ac:dyDescent="0.25">
      <c r="A2968" s="77"/>
      <c r="B2968" s="77"/>
    </row>
    <row r="2969" spans="1:2" x14ac:dyDescent="0.25">
      <c r="A2969" s="77"/>
      <c r="B2969" s="77"/>
    </row>
    <row r="2970" spans="1:2" x14ac:dyDescent="0.25">
      <c r="A2970" s="77"/>
      <c r="B2970" s="77"/>
    </row>
    <row r="2971" spans="1:2" x14ac:dyDescent="0.25">
      <c r="A2971" s="77"/>
      <c r="B2971" s="77"/>
    </row>
    <row r="2972" spans="1:2" x14ac:dyDescent="0.25">
      <c r="A2972" s="77"/>
      <c r="B2972" s="77"/>
    </row>
    <row r="2973" spans="1:2" x14ac:dyDescent="0.25">
      <c r="A2973" s="77"/>
      <c r="B2973" s="77"/>
    </row>
    <row r="2974" spans="1:2" x14ac:dyDescent="0.25">
      <c r="A2974" s="77"/>
      <c r="B2974" s="77"/>
    </row>
    <row r="2975" spans="1:2" x14ac:dyDescent="0.25">
      <c r="A2975" s="77"/>
      <c r="B2975" s="77"/>
    </row>
    <row r="2976" spans="1:2" x14ac:dyDescent="0.25">
      <c r="A2976" s="77"/>
      <c r="B2976" s="77"/>
    </row>
    <row r="2977" spans="1:2" x14ac:dyDescent="0.25">
      <c r="A2977" s="77"/>
      <c r="B2977" s="77"/>
    </row>
    <row r="2978" spans="1:2" x14ac:dyDescent="0.25">
      <c r="A2978" s="77"/>
      <c r="B2978" s="77"/>
    </row>
    <row r="2979" spans="1:2" x14ac:dyDescent="0.25">
      <c r="A2979" s="77"/>
      <c r="B2979" s="77"/>
    </row>
    <row r="2980" spans="1:2" x14ac:dyDescent="0.25">
      <c r="A2980" s="77"/>
      <c r="B2980" s="77"/>
    </row>
    <row r="2981" spans="1:2" x14ac:dyDescent="0.25">
      <c r="A2981" s="77"/>
      <c r="B2981" s="77"/>
    </row>
    <row r="2982" spans="1:2" x14ac:dyDescent="0.25">
      <c r="A2982" s="77"/>
      <c r="B2982" s="77"/>
    </row>
    <row r="2983" spans="1:2" x14ac:dyDescent="0.25">
      <c r="A2983" s="77"/>
      <c r="B2983" s="77"/>
    </row>
    <row r="2984" spans="1:2" x14ac:dyDescent="0.25">
      <c r="A2984" s="77"/>
      <c r="B2984" s="77"/>
    </row>
    <row r="2985" spans="1:2" x14ac:dyDescent="0.25">
      <c r="A2985" s="77"/>
      <c r="B2985" s="77"/>
    </row>
    <row r="2986" spans="1:2" x14ac:dyDescent="0.25">
      <c r="A2986" s="77"/>
      <c r="B2986" s="77"/>
    </row>
    <row r="2987" spans="1:2" x14ac:dyDescent="0.25">
      <c r="A2987" s="77"/>
      <c r="B2987" s="77"/>
    </row>
    <row r="2988" spans="1:2" x14ac:dyDescent="0.25">
      <c r="A2988" s="77"/>
      <c r="B2988" s="77"/>
    </row>
    <row r="2989" spans="1:2" x14ac:dyDescent="0.25">
      <c r="A2989" s="77"/>
      <c r="B2989" s="77"/>
    </row>
    <row r="2990" spans="1:2" x14ac:dyDescent="0.25">
      <c r="A2990" s="77"/>
      <c r="B2990" s="77"/>
    </row>
    <row r="2991" spans="1:2" x14ac:dyDescent="0.25">
      <c r="A2991" s="77"/>
      <c r="B2991" s="77"/>
    </row>
    <row r="2992" spans="1:2" x14ac:dyDescent="0.25">
      <c r="A2992" s="77"/>
      <c r="B2992" s="77"/>
    </row>
    <row r="2993" spans="1:2" x14ac:dyDescent="0.25">
      <c r="A2993" s="77"/>
      <c r="B2993" s="77"/>
    </row>
    <row r="2994" spans="1:2" x14ac:dyDescent="0.25">
      <c r="A2994" s="77"/>
      <c r="B2994" s="77"/>
    </row>
    <row r="2995" spans="1:2" x14ac:dyDescent="0.25">
      <c r="A2995" s="77"/>
      <c r="B2995" s="77"/>
    </row>
    <row r="2996" spans="1:2" x14ac:dyDescent="0.25">
      <c r="A2996" s="77"/>
      <c r="B2996" s="77"/>
    </row>
    <row r="2997" spans="1:2" x14ac:dyDescent="0.25">
      <c r="A2997" s="77"/>
      <c r="B2997" s="77"/>
    </row>
    <row r="2998" spans="1:2" x14ac:dyDescent="0.25">
      <c r="A2998" s="77"/>
      <c r="B2998" s="77"/>
    </row>
    <row r="2999" spans="1:2" x14ac:dyDescent="0.25">
      <c r="A2999" s="77"/>
      <c r="B2999" s="77"/>
    </row>
    <row r="3000" spans="1:2" x14ac:dyDescent="0.25">
      <c r="A3000" s="77"/>
      <c r="B3000" s="77"/>
    </row>
    <row r="3001" spans="1:2" x14ac:dyDescent="0.25">
      <c r="A3001" s="77"/>
      <c r="B3001" s="77"/>
    </row>
    <row r="3002" spans="1:2" x14ac:dyDescent="0.25">
      <c r="A3002" s="77"/>
      <c r="B3002" s="77"/>
    </row>
    <row r="3003" spans="1:2" x14ac:dyDescent="0.25">
      <c r="A3003" s="77"/>
      <c r="B3003" s="77"/>
    </row>
    <row r="3004" spans="1:2" x14ac:dyDescent="0.25">
      <c r="A3004" s="77"/>
      <c r="B3004" s="77"/>
    </row>
    <row r="3005" spans="1:2" x14ac:dyDescent="0.25">
      <c r="A3005" s="77"/>
      <c r="B3005" s="77"/>
    </row>
    <row r="3006" spans="1:2" x14ac:dyDescent="0.25">
      <c r="A3006" s="77"/>
      <c r="B3006" s="77"/>
    </row>
    <row r="3007" spans="1:2" x14ac:dyDescent="0.25">
      <c r="A3007" s="77"/>
      <c r="B3007" s="77"/>
    </row>
    <row r="3008" spans="1:2" x14ac:dyDescent="0.25">
      <c r="A3008" s="77"/>
      <c r="B3008" s="77"/>
    </row>
    <row r="3009" spans="1:2" x14ac:dyDescent="0.25">
      <c r="A3009" s="77"/>
      <c r="B3009" s="77"/>
    </row>
    <row r="3010" spans="1:2" x14ac:dyDescent="0.25">
      <c r="A3010" s="77"/>
      <c r="B3010" s="77"/>
    </row>
    <row r="3011" spans="1:2" x14ac:dyDescent="0.25">
      <c r="A3011" s="77"/>
      <c r="B3011" s="77"/>
    </row>
    <row r="3012" spans="1:2" x14ac:dyDescent="0.25">
      <c r="A3012" s="77"/>
      <c r="B3012" s="77"/>
    </row>
    <row r="3013" spans="1:2" x14ac:dyDescent="0.25">
      <c r="A3013" s="77"/>
      <c r="B3013" s="77"/>
    </row>
    <row r="3014" spans="1:2" x14ac:dyDescent="0.25">
      <c r="A3014" s="77"/>
      <c r="B3014" s="77"/>
    </row>
    <row r="3015" spans="1:2" x14ac:dyDescent="0.25">
      <c r="A3015" s="77"/>
      <c r="B3015" s="77"/>
    </row>
    <row r="3016" spans="1:2" x14ac:dyDescent="0.25">
      <c r="A3016" s="77"/>
      <c r="B3016" s="77"/>
    </row>
    <row r="3017" spans="1:2" x14ac:dyDescent="0.25">
      <c r="A3017" s="77"/>
      <c r="B3017" s="77"/>
    </row>
    <row r="3018" spans="1:2" x14ac:dyDescent="0.25">
      <c r="A3018" s="77"/>
      <c r="B3018" s="77"/>
    </row>
    <row r="3019" spans="1:2" x14ac:dyDescent="0.25">
      <c r="A3019" s="77"/>
      <c r="B3019" s="77"/>
    </row>
    <row r="3020" spans="1:2" x14ac:dyDescent="0.25">
      <c r="A3020" s="77"/>
      <c r="B3020" s="77"/>
    </row>
    <row r="3021" spans="1:2" x14ac:dyDescent="0.25">
      <c r="A3021" s="77"/>
      <c r="B3021" s="77"/>
    </row>
    <row r="3022" spans="1:2" x14ac:dyDescent="0.25">
      <c r="A3022" s="77"/>
      <c r="B3022" s="77"/>
    </row>
    <row r="3023" spans="1:2" x14ac:dyDescent="0.25">
      <c r="A3023" s="77"/>
      <c r="B3023" s="77"/>
    </row>
    <row r="3024" spans="1:2" x14ac:dyDescent="0.25">
      <c r="A3024" s="77"/>
      <c r="B3024" s="77"/>
    </row>
    <row r="3025" spans="1:2" x14ac:dyDescent="0.25">
      <c r="A3025" s="77"/>
      <c r="B3025" s="77"/>
    </row>
    <row r="3026" spans="1:2" x14ac:dyDescent="0.25">
      <c r="A3026" s="77"/>
      <c r="B3026" s="77"/>
    </row>
    <row r="3027" spans="1:2" x14ac:dyDescent="0.25">
      <c r="A3027" s="77"/>
      <c r="B3027" s="77"/>
    </row>
    <row r="3028" spans="1:2" x14ac:dyDescent="0.25">
      <c r="A3028" s="77"/>
      <c r="B3028" s="77"/>
    </row>
    <row r="3029" spans="1:2" x14ac:dyDescent="0.25">
      <c r="A3029" s="77"/>
      <c r="B3029" s="77"/>
    </row>
    <row r="3030" spans="1:2" x14ac:dyDescent="0.25">
      <c r="A3030" s="77"/>
      <c r="B3030" s="77"/>
    </row>
    <row r="3031" spans="1:2" x14ac:dyDescent="0.25">
      <c r="A3031" s="77"/>
      <c r="B3031" s="77"/>
    </row>
    <row r="3032" spans="1:2" x14ac:dyDescent="0.25">
      <c r="A3032" s="77"/>
      <c r="B3032" s="77"/>
    </row>
    <row r="3033" spans="1:2" x14ac:dyDescent="0.25">
      <c r="A3033" s="77"/>
      <c r="B3033" s="77"/>
    </row>
    <row r="3034" spans="1:2" x14ac:dyDescent="0.25">
      <c r="A3034" s="77"/>
      <c r="B3034" s="77"/>
    </row>
    <row r="3035" spans="1:2" x14ac:dyDescent="0.25">
      <c r="A3035" s="77"/>
      <c r="B3035" s="77"/>
    </row>
    <row r="3036" spans="1:2" x14ac:dyDescent="0.25">
      <c r="A3036" s="77"/>
      <c r="B3036" s="77"/>
    </row>
    <row r="3037" spans="1:2" x14ac:dyDescent="0.25">
      <c r="A3037" s="77"/>
      <c r="B3037" s="77"/>
    </row>
    <row r="3038" spans="1:2" x14ac:dyDescent="0.25">
      <c r="A3038" s="77"/>
      <c r="B3038" s="77"/>
    </row>
    <row r="3039" spans="1:2" x14ac:dyDescent="0.25">
      <c r="A3039" s="77"/>
      <c r="B3039" s="77"/>
    </row>
    <row r="3040" spans="1:2" x14ac:dyDescent="0.25">
      <c r="A3040" s="77"/>
      <c r="B3040" s="77"/>
    </row>
    <row r="3041" spans="1:2" x14ac:dyDescent="0.25">
      <c r="A3041" s="77"/>
      <c r="B3041" s="77"/>
    </row>
    <row r="3042" spans="1:2" x14ac:dyDescent="0.25">
      <c r="A3042" s="77"/>
      <c r="B3042" s="77"/>
    </row>
    <row r="3043" spans="1:2" x14ac:dyDescent="0.25">
      <c r="A3043" s="77"/>
      <c r="B3043" s="77"/>
    </row>
    <row r="3044" spans="1:2" x14ac:dyDescent="0.25">
      <c r="A3044" s="77"/>
      <c r="B3044" s="77"/>
    </row>
    <row r="3045" spans="1:2" x14ac:dyDescent="0.25">
      <c r="A3045" s="77"/>
      <c r="B3045" s="77"/>
    </row>
    <row r="3046" spans="1:2" x14ac:dyDescent="0.25">
      <c r="A3046" s="77"/>
      <c r="B3046" s="77"/>
    </row>
    <row r="3047" spans="1:2" x14ac:dyDescent="0.25">
      <c r="A3047" s="77"/>
      <c r="B3047" s="77"/>
    </row>
    <row r="3048" spans="1:2" x14ac:dyDescent="0.25">
      <c r="A3048" s="77"/>
      <c r="B3048" s="77"/>
    </row>
    <row r="3049" spans="1:2" x14ac:dyDescent="0.25">
      <c r="A3049" s="77"/>
      <c r="B3049" s="77"/>
    </row>
    <row r="3050" spans="1:2" x14ac:dyDescent="0.25">
      <c r="A3050" s="77"/>
      <c r="B3050" s="77"/>
    </row>
    <row r="3051" spans="1:2" x14ac:dyDescent="0.25">
      <c r="A3051" s="77"/>
      <c r="B3051" s="77"/>
    </row>
    <row r="3052" spans="1:2" x14ac:dyDescent="0.25">
      <c r="A3052" s="77"/>
      <c r="B3052" s="77"/>
    </row>
    <row r="3053" spans="1:2" x14ac:dyDescent="0.25">
      <c r="A3053" s="77"/>
      <c r="B3053" s="77"/>
    </row>
    <row r="3054" spans="1:2" x14ac:dyDescent="0.25">
      <c r="A3054" s="77"/>
      <c r="B3054" s="77"/>
    </row>
    <row r="3055" spans="1:2" x14ac:dyDescent="0.25">
      <c r="A3055" s="77"/>
      <c r="B3055" s="77"/>
    </row>
    <row r="3056" spans="1:2" x14ac:dyDescent="0.25">
      <c r="A3056" s="77"/>
      <c r="B3056" s="77"/>
    </row>
    <row r="3057" spans="1:2" x14ac:dyDescent="0.25">
      <c r="A3057" s="77"/>
      <c r="B3057" s="77"/>
    </row>
    <row r="3058" spans="1:2" x14ac:dyDescent="0.25">
      <c r="A3058" s="77"/>
      <c r="B3058" s="77"/>
    </row>
    <row r="3059" spans="1:2" x14ac:dyDescent="0.25">
      <c r="A3059" s="77"/>
      <c r="B3059" s="77"/>
    </row>
    <row r="3060" spans="1:2" x14ac:dyDescent="0.25">
      <c r="A3060" s="77"/>
      <c r="B3060" s="77"/>
    </row>
    <row r="3061" spans="1:2" x14ac:dyDescent="0.25">
      <c r="A3061" s="77"/>
      <c r="B3061" s="77"/>
    </row>
    <row r="3062" spans="1:2" x14ac:dyDescent="0.25">
      <c r="A3062" s="77"/>
      <c r="B3062" s="77"/>
    </row>
    <row r="3063" spans="1:2" x14ac:dyDescent="0.25">
      <c r="A3063" s="77"/>
      <c r="B3063" s="77"/>
    </row>
    <row r="3064" spans="1:2" x14ac:dyDescent="0.25">
      <c r="A3064" s="77"/>
      <c r="B3064" s="77"/>
    </row>
    <row r="3065" spans="1:2" x14ac:dyDescent="0.25">
      <c r="A3065" s="77"/>
      <c r="B3065" s="77"/>
    </row>
    <row r="3066" spans="1:2" x14ac:dyDescent="0.25">
      <c r="A3066" s="77"/>
      <c r="B3066" s="77"/>
    </row>
    <row r="3067" spans="1:2" x14ac:dyDescent="0.25">
      <c r="A3067" s="77"/>
      <c r="B3067" s="77"/>
    </row>
    <row r="3068" spans="1:2" x14ac:dyDescent="0.25">
      <c r="A3068" s="77"/>
      <c r="B3068" s="77"/>
    </row>
    <row r="3069" spans="1:2" x14ac:dyDescent="0.25">
      <c r="A3069" s="77"/>
      <c r="B3069" s="77"/>
    </row>
    <row r="3070" spans="1:2" x14ac:dyDescent="0.25">
      <c r="A3070" s="77"/>
      <c r="B3070" s="77"/>
    </row>
    <row r="3071" spans="1:2" x14ac:dyDescent="0.25">
      <c r="A3071" s="77"/>
      <c r="B3071" s="77"/>
    </row>
    <row r="3072" spans="1:2" x14ac:dyDescent="0.25">
      <c r="A3072" s="77"/>
      <c r="B3072" s="77"/>
    </row>
    <row r="3073" spans="1:2" x14ac:dyDescent="0.25">
      <c r="A3073" s="77"/>
      <c r="B3073" s="77"/>
    </row>
    <row r="3074" spans="1:2" x14ac:dyDescent="0.25">
      <c r="A3074" s="77"/>
      <c r="B3074" s="77"/>
    </row>
    <row r="3075" spans="1:2" x14ac:dyDescent="0.25">
      <c r="A3075" s="77"/>
      <c r="B3075" s="77"/>
    </row>
    <row r="3076" spans="1:2" x14ac:dyDescent="0.25">
      <c r="A3076" s="77"/>
      <c r="B3076" s="77"/>
    </row>
    <row r="3077" spans="1:2" x14ac:dyDescent="0.25">
      <c r="A3077" s="77"/>
      <c r="B3077" s="77"/>
    </row>
    <row r="3078" spans="1:2" x14ac:dyDescent="0.25">
      <c r="A3078" s="77"/>
      <c r="B3078" s="77"/>
    </row>
    <row r="3079" spans="1:2" x14ac:dyDescent="0.25">
      <c r="A3079" s="77"/>
      <c r="B3079" s="77"/>
    </row>
    <row r="3080" spans="1:2" x14ac:dyDescent="0.25">
      <c r="A3080" s="77"/>
      <c r="B3080" s="77"/>
    </row>
    <row r="3081" spans="1:2" x14ac:dyDescent="0.25">
      <c r="A3081" s="77"/>
      <c r="B3081" s="77"/>
    </row>
    <row r="3082" spans="1:2" x14ac:dyDescent="0.25">
      <c r="A3082" s="77"/>
      <c r="B3082" s="77"/>
    </row>
    <row r="3083" spans="1:2" x14ac:dyDescent="0.25">
      <c r="A3083" s="77"/>
      <c r="B3083" s="77"/>
    </row>
    <row r="3084" spans="1:2" x14ac:dyDescent="0.25">
      <c r="A3084" s="77"/>
      <c r="B3084" s="77"/>
    </row>
    <row r="3085" spans="1:2" x14ac:dyDescent="0.25">
      <c r="A3085" s="77"/>
      <c r="B3085" s="77"/>
    </row>
    <row r="3086" spans="1:2" x14ac:dyDescent="0.25">
      <c r="A3086" s="77"/>
      <c r="B3086" s="77"/>
    </row>
    <row r="3087" spans="1:2" x14ac:dyDescent="0.25">
      <c r="A3087" s="77"/>
      <c r="B3087" s="77"/>
    </row>
    <row r="3088" spans="1:2" x14ac:dyDescent="0.25">
      <c r="A3088" s="77"/>
      <c r="B3088" s="77"/>
    </row>
    <row r="3089" spans="1:2" x14ac:dyDescent="0.25">
      <c r="A3089" s="77"/>
      <c r="B3089" s="77"/>
    </row>
    <row r="3090" spans="1:2" x14ac:dyDescent="0.25">
      <c r="A3090" s="77"/>
      <c r="B3090" s="77"/>
    </row>
    <row r="3091" spans="1:2" x14ac:dyDescent="0.25">
      <c r="A3091" s="77"/>
      <c r="B3091" s="77"/>
    </row>
    <row r="3092" spans="1:2" x14ac:dyDescent="0.25">
      <c r="A3092" s="77"/>
      <c r="B3092" s="77"/>
    </row>
    <row r="3093" spans="1:2" x14ac:dyDescent="0.25">
      <c r="A3093" s="77"/>
      <c r="B3093" s="77"/>
    </row>
    <row r="3094" spans="1:2" x14ac:dyDescent="0.25">
      <c r="A3094" s="77"/>
      <c r="B3094" s="77"/>
    </row>
    <row r="3095" spans="1:2" x14ac:dyDescent="0.25">
      <c r="A3095" s="77"/>
      <c r="B3095" s="77"/>
    </row>
    <row r="3096" spans="1:2" x14ac:dyDescent="0.25">
      <c r="A3096" s="77"/>
      <c r="B3096" s="77"/>
    </row>
    <row r="3097" spans="1:2" x14ac:dyDescent="0.25">
      <c r="A3097" s="77"/>
      <c r="B3097" s="77"/>
    </row>
    <row r="3098" spans="1:2" x14ac:dyDescent="0.25">
      <c r="A3098" s="77"/>
      <c r="B3098" s="77"/>
    </row>
    <row r="3099" spans="1:2" x14ac:dyDescent="0.25">
      <c r="A3099" s="77"/>
      <c r="B3099" s="77"/>
    </row>
    <row r="3100" spans="1:2" x14ac:dyDescent="0.25">
      <c r="A3100" s="77"/>
      <c r="B3100" s="77"/>
    </row>
    <row r="3101" spans="1:2" x14ac:dyDescent="0.25">
      <c r="A3101" s="77"/>
      <c r="B3101" s="77"/>
    </row>
    <row r="3102" spans="1:2" x14ac:dyDescent="0.25">
      <c r="A3102" s="77"/>
      <c r="B3102" s="77"/>
    </row>
    <row r="3103" spans="1:2" x14ac:dyDescent="0.25">
      <c r="A3103" s="77"/>
      <c r="B3103" s="77"/>
    </row>
    <row r="3104" spans="1:2" x14ac:dyDescent="0.25">
      <c r="A3104" s="77"/>
      <c r="B3104" s="77"/>
    </row>
    <row r="3105" spans="1:2" x14ac:dyDescent="0.25">
      <c r="A3105" s="77"/>
      <c r="B3105" s="77"/>
    </row>
    <row r="3106" spans="1:2" x14ac:dyDescent="0.25">
      <c r="A3106" s="77"/>
      <c r="B3106" s="77"/>
    </row>
    <row r="3107" spans="1:2" x14ac:dyDescent="0.25">
      <c r="A3107" s="77"/>
      <c r="B3107" s="77"/>
    </row>
    <row r="3108" spans="1:2" x14ac:dyDescent="0.25">
      <c r="A3108" s="77"/>
      <c r="B3108" s="77"/>
    </row>
    <row r="3109" spans="1:2" x14ac:dyDescent="0.25">
      <c r="A3109" s="77"/>
      <c r="B3109" s="77"/>
    </row>
    <row r="3110" spans="1:2" x14ac:dyDescent="0.25">
      <c r="A3110" s="77"/>
      <c r="B3110" s="77"/>
    </row>
    <row r="3111" spans="1:2" x14ac:dyDescent="0.25">
      <c r="A3111" s="77"/>
      <c r="B3111" s="77"/>
    </row>
    <row r="3112" spans="1:2" x14ac:dyDescent="0.25">
      <c r="A3112" s="77"/>
      <c r="B3112" s="77"/>
    </row>
    <row r="3113" spans="1:2" x14ac:dyDescent="0.25">
      <c r="A3113" s="77"/>
      <c r="B3113" s="77"/>
    </row>
    <row r="3114" spans="1:2" x14ac:dyDescent="0.25">
      <c r="A3114" s="77"/>
      <c r="B3114" s="77"/>
    </row>
    <row r="3115" spans="1:2" x14ac:dyDescent="0.25">
      <c r="A3115" s="77"/>
      <c r="B3115" s="77"/>
    </row>
    <row r="3116" spans="1:2" x14ac:dyDescent="0.25">
      <c r="A3116" s="77"/>
      <c r="B3116" s="77"/>
    </row>
    <row r="3117" spans="1:2" x14ac:dyDescent="0.25">
      <c r="A3117" s="77"/>
      <c r="B3117" s="77"/>
    </row>
    <row r="3118" spans="1:2" x14ac:dyDescent="0.25">
      <c r="A3118" s="77"/>
      <c r="B3118" s="77"/>
    </row>
    <row r="3119" spans="1:2" x14ac:dyDescent="0.25">
      <c r="A3119" s="77"/>
      <c r="B3119" s="77"/>
    </row>
    <row r="3120" spans="1:2" x14ac:dyDescent="0.25">
      <c r="A3120" s="77"/>
      <c r="B3120" s="77"/>
    </row>
    <row r="3121" spans="1:2" x14ac:dyDescent="0.25">
      <c r="A3121" s="77"/>
      <c r="B3121" s="77"/>
    </row>
    <row r="3122" spans="1:2" x14ac:dyDescent="0.25">
      <c r="A3122" s="77"/>
      <c r="B3122" s="77"/>
    </row>
    <row r="3123" spans="1:2" x14ac:dyDescent="0.25">
      <c r="A3123" s="77"/>
      <c r="B3123" s="77"/>
    </row>
    <row r="3124" spans="1:2" x14ac:dyDescent="0.25">
      <c r="A3124" s="77"/>
      <c r="B3124" s="77"/>
    </row>
    <row r="3125" spans="1:2" x14ac:dyDescent="0.25">
      <c r="A3125" s="77"/>
      <c r="B3125" s="77"/>
    </row>
    <row r="3126" spans="1:2" x14ac:dyDescent="0.25">
      <c r="A3126" s="77"/>
      <c r="B3126" s="77"/>
    </row>
    <row r="3127" spans="1:2" x14ac:dyDescent="0.25">
      <c r="A3127" s="77"/>
      <c r="B3127" s="77"/>
    </row>
    <row r="3128" spans="1:2" x14ac:dyDescent="0.25">
      <c r="A3128" s="77"/>
      <c r="B3128" s="77"/>
    </row>
    <row r="3129" spans="1:2" x14ac:dyDescent="0.25">
      <c r="A3129" s="77"/>
      <c r="B3129" s="77"/>
    </row>
    <row r="3130" spans="1:2" x14ac:dyDescent="0.25">
      <c r="A3130" s="77"/>
      <c r="B3130" s="77"/>
    </row>
    <row r="3131" spans="1:2" x14ac:dyDescent="0.25">
      <c r="A3131" s="77"/>
      <c r="B3131" s="77"/>
    </row>
    <row r="3132" spans="1:2" x14ac:dyDescent="0.25">
      <c r="A3132" s="77"/>
      <c r="B3132" s="77"/>
    </row>
    <row r="3133" spans="1:2" x14ac:dyDescent="0.25">
      <c r="A3133" s="77"/>
      <c r="B3133" s="77"/>
    </row>
    <row r="3134" spans="1:2" x14ac:dyDescent="0.25">
      <c r="A3134" s="77"/>
      <c r="B3134" s="77"/>
    </row>
    <row r="3135" spans="1:2" x14ac:dyDescent="0.25">
      <c r="A3135" s="77"/>
      <c r="B3135" s="77"/>
    </row>
    <row r="3136" spans="1:2" x14ac:dyDescent="0.25">
      <c r="A3136" s="77"/>
      <c r="B3136" s="77"/>
    </row>
    <row r="3137" spans="1:2" x14ac:dyDescent="0.25">
      <c r="A3137" s="77"/>
      <c r="B3137" s="77"/>
    </row>
    <row r="3138" spans="1:2" x14ac:dyDescent="0.25">
      <c r="A3138" s="77"/>
      <c r="B3138" s="77"/>
    </row>
    <row r="3139" spans="1:2" x14ac:dyDescent="0.25">
      <c r="A3139" s="77"/>
      <c r="B3139" s="77"/>
    </row>
    <row r="3140" spans="1:2" x14ac:dyDescent="0.25">
      <c r="A3140" s="77"/>
      <c r="B3140" s="77"/>
    </row>
    <row r="3141" spans="1:2" x14ac:dyDescent="0.25">
      <c r="A3141" s="77"/>
      <c r="B3141" s="77"/>
    </row>
    <row r="3142" spans="1:2" x14ac:dyDescent="0.25">
      <c r="A3142" s="77"/>
      <c r="B3142" s="77"/>
    </row>
    <row r="3143" spans="1:2" x14ac:dyDescent="0.25">
      <c r="A3143" s="77"/>
      <c r="B3143" s="77"/>
    </row>
    <row r="3144" spans="1:2" x14ac:dyDescent="0.25">
      <c r="A3144" s="77"/>
      <c r="B3144" s="77"/>
    </row>
    <row r="3145" spans="1:2" x14ac:dyDescent="0.25">
      <c r="A3145" s="77"/>
      <c r="B3145" s="77"/>
    </row>
    <row r="3146" spans="1:2" x14ac:dyDescent="0.25">
      <c r="A3146" s="77"/>
      <c r="B3146" s="77"/>
    </row>
    <row r="3147" spans="1:2" x14ac:dyDescent="0.25">
      <c r="A3147" s="77"/>
      <c r="B3147" s="77"/>
    </row>
    <row r="3148" spans="1:2" x14ac:dyDescent="0.25">
      <c r="A3148" s="77"/>
      <c r="B3148" s="77"/>
    </row>
    <row r="3149" spans="1:2" x14ac:dyDescent="0.25">
      <c r="A3149" s="77"/>
      <c r="B3149" s="77"/>
    </row>
    <row r="3150" spans="1:2" x14ac:dyDescent="0.25">
      <c r="A3150" s="77"/>
      <c r="B3150" s="77"/>
    </row>
    <row r="3151" spans="1:2" x14ac:dyDescent="0.25">
      <c r="A3151" s="77"/>
      <c r="B3151" s="77"/>
    </row>
    <row r="3152" spans="1:2" x14ac:dyDescent="0.25">
      <c r="A3152" s="77"/>
      <c r="B3152" s="77"/>
    </row>
    <row r="3153" spans="1:2" x14ac:dyDescent="0.25">
      <c r="A3153" s="77"/>
      <c r="B3153" s="77"/>
    </row>
    <row r="3154" spans="1:2" x14ac:dyDescent="0.25">
      <c r="A3154" s="77"/>
      <c r="B3154" s="77"/>
    </row>
    <row r="3155" spans="1:2" x14ac:dyDescent="0.25">
      <c r="A3155" s="77"/>
      <c r="B3155" s="77"/>
    </row>
    <row r="3156" spans="1:2" x14ac:dyDescent="0.25">
      <c r="A3156" s="77"/>
      <c r="B3156" s="77"/>
    </row>
    <row r="3157" spans="1:2" x14ac:dyDescent="0.25">
      <c r="A3157" s="77"/>
      <c r="B3157" s="77"/>
    </row>
    <row r="3158" spans="1:2" x14ac:dyDescent="0.25">
      <c r="A3158" s="77"/>
      <c r="B3158" s="77"/>
    </row>
    <row r="3159" spans="1:2" x14ac:dyDescent="0.25">
      <c r="A3159" s="77"/>
      <c r="B3159" s="77"/>
    </row>
    <row r="3160" spans="1:2" x14ac:dyDescent="0.25">
      <c r="A3160" s="77"/>
      <c r="B3160" s="77"/>
    </row>
    <row r="3161" spans="1:2" x14ac:dyDescent="0.25">
      <c r="A3161" s="77"/>
      <c r="B3161" s="77"/>
    </row>
    <row r="3162" spans="1:2" x14ac:dyDescent="0.25">
      <c r="A3162" s="77"/>
      <c r="B3162" s="77"/>
    </row>
    <row r="3163" spans="1:2" x14ac:dyDescent="0.25">
      <c r="A3163" s="77"/>
      <c r="B3163" s="77"/>
    </row>
    <row r="3164" spans="1:2" x14ac:dyDescent="0.25">
      <c r="A3164" s="77"/>
      <c r="B3164" s="77"/>
    </row>
    <row r="3165" spans="1:2" x14ac:dyDescent="0.25">
      <c r="A3165" s="77"/>
      <c r="B3165" s="77"/>
    </row>
    <row r="3166" spans="1:2" x14ac:dyDescent="0.25">
      <c r="A3166" s="77"/>
      <c r="B3166" s="77"/>
    </row>
    <row r="3167" spans="1:2" x14ac:dyDescent="0.25">
      <c r="A3167" s="77"/>
      <c r="B3167" s="77"/>
    </row>
    <row r="3168" spans="1:2" x14ac:dyDescent="0.25">
      <c r="A3168" s="77"/>
      <c r="B3168" s="77"/>
    </row>
    <row r="3169" spans="1:2" x14ac:dyDescent="0.25">
      <c r="A3169" s="77"/>
      <c r="B3169" s="77"/>
    </row>
    <row r="3170" spans="1:2" x14ac:dyDescent="0.25">
      <c r="A3170" s="77"/>
      <c r="B3170" s="77"/>
    </row>
    <row r="3171" spans="1:2" x14ac:dyDescent="0.25">
      <c r="A3171" s="77"/>
      <c r="B3171" s="77"/>
    </row>
    <row r="3172" spans="1:2" x14ac:dyDescent="0.25">
      <c r="A3172" s="77"/>
      <c r="B3172" s="77"/>
    </row>
    <row r="3173" spans="1:2" x14ac:dyDescent="0.25">
      <c r="A3173" s="77"/>
      <c r="B3173" s="77"/>
    </row>
    <row r="3174" spans="1:2" x14ac:dyDescent="0.25">
      <c r="A3174" s="77"/>
      <c r="B3174" s="77"/>
    </row>
    <row r="3175" spans="1:2" x14ac:dyDescent="0.25">
      <c r="A3175" s="77"/>
      <c r="B3175" s="77"/>
    </row>
    <row r="3176" spans="1:2" x14ac:dyDescent="0.25">
      <c r="A3176" s="77"/>
      <c r="B3176" s="77"/>
    </row>
    <row r="3177" spans="1:2" x14ac:dyDescent="0.25">
      <c r="A3177" s="77"/>
      <c r="B3177" s="77"/>
    </row>
    <row r="3178" spans="1:2" x14ac:dyDescent="0.25">
      <c r="A3178" s="77"/>
      <c r="B3178" s="77"/>
    </row>
    <row r="3179" spans="1:2" x14ac:dyDescent="0.25">
      <c r="A3179" s="77"/>
      <c r="B3179" s="77"/>
    </row>
    <row r="3180" spans="1:2" x14ac:dyDescent="0.25">
      <c r="A3180" s="77"/>
      <c r="B3180" s="77"/>
    </row>
    <row r="3181" spans="1:2" x14ac:dyDescent="0.25">
      <c r="A3181" s="77"/>
      <c r="B3181" s="77"/>
    </row>
    <row r="3182" spans="1:2" x14ac:dyDescent="0.25">
      <c r="A3182" s="77"/>
      <c r="B3182" s="77"/>
    </row>
    <row r="3183" spans="1:2" x14ac:dyDescent="0.25">
      <c r="A3183" s="77"/>
      <c r="B3183" s="77"/>
    </row>
    <row r="3184" spans="1:2" x14ac:dyDescent="0.25">
      <c r="A3184" s="77"/>
      <c r="B3184" s="77"/>
    </row>
    <row r="3185" spans="1:2" x14ac:dyDescent="0.25">
      <c r="A3185" s="77"/>
      <c r="B3185" s="77"/>
    </row>
    <row r="3186" spans="1:2" x14ac:dyDescent="0.25">
      <c r="A3186" s="77"/>
      <c r="B3186" s="77"/>
    </row>
    <row r="3187" spans="1:2" x14ac:dyDescent="0.25">
      <c r="A3187" s="77"/>
      <c r="B3187" s="77"/>
    </row>
    <row r="3188" spans="1:2" x14ac:dyDescent="0.25">
      <c r="A3188" s="77"/>
      <c r="B3188" s="77"/>
    </row>
    <row r="3189" spans="1:2" x14ac:dyDescent="0.25">
      <c r="A3189" s="77"/>
      <c r="B3189" s="77"/>
    </row>
    <row r="3190" spans="1:2" x14ac:dyDescent="0.25">
      <c r="A3190" s="77"/>
      <c r="B3190" s="77"/>
    </row>
    <row r="3191" spans="1:2" x14ac:dyDescent="0.25">
      <c r="A3191" s="77"/>
      <c r="B3191" s="77"/>
    </row>
    <row r="3192" spans="1:2" x14ac:dyDescent="0.25">
      <c r="A3192" s="77"/>
      <c r="B3192" s="77"/>
    </row>
    <row r="3193" spans="1:2" x14ac:dyDescent="0.25">
      <c r="A3193" s="77"/>
      <c r="B3193" s="77"/>
    </row>
    <row r="3194" spans="1:2" x14ac:dyDescent="0.25">
      <c r="A3194" s="77"/>
      <c r="B3194" s="77"/>
    </row>
    <row r="3195" spans="1:2" x14ac:dyDescent="0.25">
      <c r="A3195" s="77"/>
      <c r="B3195" s="77"/>
    </row>
    <row r="3196" spans="1:2" x14ac:dyDescent="0.25">
      <c r="A3196" s="77"/>
      <c r="B3196" s="77"/>
    </row>
    <row r="3197" spans="1:2" x14ac:dyDescent="0.25">
      <c r="A3197" s="77"/>
      <c r="B3197" s="77"/>
    </row>
    <row r="3198" spans="1:2" x14ac:dyDescent="0.25">
      <c r="A3198" s="77"/>
      <c r="B3198" s="77"/>
    </row>
    <row r="3199" spans="1:2" x14ac:dyDescent="0.25">
      <c r="A3199" s="77"/>
      <c r="B3199" s="77"/>
    </row>
    <row r="3200" spans="1:2" x14ac:dyDescent="0.25">
      <c r="A3200" s="77"/>
      <c r="B3200" s="77"/>
    </row>
    <row r="3201" spans="1:2" x14ac:dyDescent="0.25">
      <c r="A3201" s="77"/>
      <c r="B3201" s="77"/>
    </row>
    <row r="3202" spans="1:2" x14ac:dyDescent="0.25">
      <c r="A3202" s="77"/>
      <c r="B3202" s="77"/>
    </row>
    <row r="3203" spans="1:2" x14ac:dyDescent="0.25">
      <c r="A3203" s="77"/>
      <c r="B3203" s="77"/>
    </row>
    <row r="3204" spans="1:2" x14ac:dyDescent="0.25">
      <c r="A3204" s="77"/>
      <c r="B3204" s="77"/>
    </row>
    <row r="3205" spans="1:2" x14ac:dyDescent="0.25">
      <c r="A3205" s="77"/>
      <c r="B3205" s="77"/>
    </row>
    <row r="3206" spans="1:2" x14ac:dyDescent="0.25">
      <c r="A3206" s="77"/>
      <c r="B3206" s="77"/>
    </row>
    <row r="3207" spans="1:2" x14ac:dyDescent="0.25">
      <c r="A3207" s="77"/>
      <c r="B3207" s="77"/>
    </row>
    <row r="3208" spans="1:2" x14ac:dyDescent="0.25">
      <c r="A3208" s="77"/>
      <c r="B3208" s="77"/>
    </row>
    <row r="3209" spans="1:2" x14ac:dyDescent="0.25">
      <c r="A3209" s="77"/>
      <c r="B3209" s="77"/>
    </row>
    <row r="3210" spans="1:2" x14ac:dyDescent="0.25">
      <c r="A3210" s="77"/>
      <c r="B3210" s="77"/>
    </row>
    <row r="3211" spans="1:2" x14ac:dyDescent="0.25">
      <c r="A3211" s="77"/>
      <c r="B3211" s="77"/>
    </row>
    <row r="3212" spans="1:2" x14ac:dyDescent="0.25">
      <c r="A3212" s="77"/>
      <c r="B3212" s="77"/>
    </row>
    <row r="3213" spans="1:2" x14ac:dyDescent="0.25">
      <c r="A3213" s="77"/>
      <c r="B3213" s="77"/>
    </row>
    <row r="3214" spans="1:2" x14ac:dyDescent="0.25">
      <c r="A3214" s="77"/>
      <c r="B3214" s="77"/>
    </row>
    <row r="3215" spans="1:2" x14ac:dyDescent="0.25">
      <c r="A3215" s="77"/>
      <c r="B3215" s="77"/>
    </row>
    <row r="3216" spans="1:2" x14ac:dyDescent="0.25">
      <c r="A3216" s="77"/>
      <c r="B3216" s="77"/>
    </row>
    <row r="3217" spans="1:2" x14ac:dyDescent="0.25">
      <c r="A3217" s="77"/>
      <c r="B3217" s="77"/>
    </row>
    <row r="3218" spans="1:2" x14ac:dyDescent="0.25">
      <c r="A3218" s="77"/>
      <c r="B3218" s="77"/>
    </row>
    <row r="3219" spans="1:2" x14ac:dyDescent="0.25">
      <c r="A3219" s="77"/>
      <c r="B3219" s="77"/>
    </row>
    <row r="3220" spans="1:2" x14ac:dyDescent="0.25">
      <c r="A3220" s="77"/>
      <c r="B3220" s="77"/>
    </row>
    <row r="3221" spans="1:2" x14ac:dyDescent="0.25">
      <c r="A3221" s="77"/>
      <c r="B3221" s="77"/>
    </row>
    <row r="3222" spans="1:2" x14ac:dyDescent="0.25">
      <c r="A3222" s="77"/>
      <c r="B3222" s="77"/>
    </row>
    <row r="3223" spans="1:2" x14ac:dyDescent="0.25">
      <c r="A3223" s="77"/>
      <c r="B3223" s="77"/>
    </row>
    <row r="3224" spans="1:2" x14ac:dyDescent="0.25">
      <c r="A3224" s="77"/>
      <c r="B3224" s="77"/>
    </row>
    <row r="3225" spans="1:2" x14ac:dyDescent="0.25">
      <c r="A3225" s="77"/>
      <c r="B3225" s="77"/>
    </row>
    <row r="3226" spans="1:2" x14ac:dyDescent="0.25">
      <c r="A3226" s="77"/>
      <c r="B3226" s="77"/>
    </row>
    <row r="3227" spans="1:2" x14ac:dyDescent="0.25">
      <c r="A3227" s="77"/>
      <c r="B3227" s="77"/>
    </row>
    <row r="3228" spans="1:2" x14ac:dyDescent="0.25">
      <c r="A3228" s="77"/>
      <c r="B3228" s="77"/>
    </row>
    <row r="3229" spans="1:2" x14ac:dyDescent="0.25">
      <c r="A3229" s="77"/>
      <c r="B3229" s="77"/>
    </row>
    <row r="3230" spans="1:2" x14ac:dyDescent="0.25">
      <c r="A3230" s="77"/>
      <c r="B3230" s="77"/>
    </row>
    <row r="3231" spans="1:2" x14ac:dyDescent="0.25">
      <c r="A3231" s="77"/>
      <c r="B3231" s="77"/>
    </row>
    <row r="3232" spans="1:2" x14ac:dyDescent="0.25">
      <c r="A3232" s="77"/>
      <c r="B3232" s="77"/>
    </row>
    <row r="3233" spans="1:2" x14ac:dyDescent="0.25">
      <c r="A3233" s="77"/>
      <c r="B3233" s="77"/>
    </row>
    <row r="3234" spans="1:2" x14ac:dyDescent="0.25">
      <c r="A3234" s="77"/>
      <c r="B3234" s="77"/>
    </row>
    <row r="3235" spans="1:2" x14ac:dyDescent="0.25">
      <c r="A3235" s="77"/>
      <c r="B3235" s="77"/>
    </row>
    <row r="3236" spans="1:2" x14ac:dyDescent="0.25">
      <c r="A3236" s="77"/>
      <c r="B3236" s="77"/>
    </row>
    <row r="3237" spans="1:2" x14ac:dyDescent="0.25">
      <c r="A3237" s="77"/>
      <c r="B3237" s="77"/>
    </row>
    <row r="3238" spans="1:2" x14ac:dyDescent="0.25">
      <c r="A3238" s="77"/>
      <c r="B3238" s="77"/>
    </row>
    <row r="3239" spans="1:2" x14ac:dyDescent="0.25">
      <c r="A3239" s="77"/>
      <c r="B3239" s="77"/>
    </row>
    <row r="3240" spans="1:2" x14ac:dyDescent="0.25">
      <c r="A3240" s="77"/>
      <c r="B3240" s="77"/>
    </row>
    <row r="3241" spans="1:2" x14ac:dyDescent="0.25">
      <c r="A3241" s="77"/>
      <c r="B3241" s="77"/>
    </row>
    <row r="3242" spans="1:2" x14ac:dyDescent="0.25">
      <c r="A3242" s="77"/>
      <c r="B3242" s="77"/>
    </row>
    <row r="3243" spans="1:2" x14ac:dyDescent="0.25">
      <c r="A3243" s="77"/>
      <c r="B3243" s="77"/>
    </row>
    <row r="3244" spans="1:2" x14ac:dyDescent="0.25">
      <c r="A3244" s="77"/>
      <c r="B3244" s="77"/>
    </row>
    <row r="3245" spans="1:2" x14ac:dyDescent="0.25">
      <c r="A3245" s="77"/>
      <c r="B3245" s="77"/>
    </row>
    <row r="3246" spans="1:2" x14ac:dyDescent="0.25">
      <c r="A3246" s="77"/>
      <c r="B3246" s="77"/>
    </row>
    <row r="3247" spans="1:2" x14ac:dyDescent="0.25">
      <c r="A3247" s="77"/>
      <c r="B3247" s="77"/>
    </row>
    <row r="3248" spans="1:2" x14ac:dyDescent="0.25">
      <c r="A3248" s="77"/>
      <c r="B3248" s="77"/>
    </row>
    <row r="3249" spans="1:2" x14ac:dyDescent="0.25">
      <c r="A3249" s="77"/>
      <c r="B3249" s="77"/>
    </row>
    <row r="3250" spans="1:2" x14ac:dyDescent="0.25">
      <c r="A3250" s="77"/>
      <c r="B3250" s="77"/>
    </row>
    <row r="3251" spans="1:2" x14ac:dyDescent="0.25">
      <c r="A3251" s="77"/>
      <c r="B3251" s="77"/>
    </row>
    <row r="3252" spans="1:2" x14ac:dyDescent="0.25">
      <c r="A3252" s="77"/>
      <c r="B3252" s="77"/>
    </row>
    <row r="3253" spans="1:2" x14ac:dyDescent="0.25">
      <c r="A3253" s="77"/>
      <c r="B3253" s="77"/>
    </row>
    <row r="3254" spans="1:2" x14ac:dyDescent="0.25">
      <c r="A3254" s="77"/>
      <c r="B3254" s="77"/>
    </row>
    <row r="3255" spans="1:2" x14ac:dyDescent="0.25">
      <c r="A3255" s="77"/>
      <c r="B3255" s="77"/>
    </row>
    <row r="3256" spans="1:2" x14ac:dyDescent="0.25">
      <c r="A3256" s="77"/>
      <c r="B3256" s="77"/>
    </row>
    <row r="3257" spans="1:2" x14ac:dyDescent="0.25">
      <c r="A3257" s="77"/>
      <c r="B3257" s="77"/>
    </row>
    <row r="3258" spans="1:2" x14ac:dyDescent="0.25">
      <c r="A3258" s="77"/>
      <c r="B3258" s="77"/>
    </row>
    <row r="3259" spans="1:2" x14ac:dyDescent="0.25">
      <c r="A3259" s="77"/>
      <c r="B3259" s="77"/>
    </row>
    <row r="3260" spans="1:2" x14ac:dyDescent="0.25">
      <c r="A3260" s="77"/>
      <c r="B3260" s="77"/>
    </row>
    <row r="3261" spans="1:2" x14ac:dyDescent="0.25">
      <c r="A3261" s="77"/>
      <c r="B3261" s="77"/>
    </row>
    <row r="3262" spans="1:2" x14ac:dyDescent="0.25">
      <c r="A3262" s="77"/>
      <c r="B3262" s="77"/>
    </row>
    <row r="3263" spans="1:2" x14ac:dyDescent="0.25">
      <c r="A3263" s="77"/>
      <c r="B3263" s="77"/>
    </row>
    <row r="3264" spans="1:2" x14ac:dyDescent="0.25">
      <c r="A3264" s="77"/>
      <c r="B3264" s="77"/>
    </row>
    <row r="3265" spans="1:2" x14ac:dyDescent="0.25">
      <c r="A3265" s="77"/>
      <c r="B3265" s="77"/>
    </row>
    <row r="3266" spans="1:2" x14ac:dyDescent="0.25">
      <c r="A3266" s="77"/>
      <c r="B3266" s="77"/>
    </row>
    <row r="3267" spans="1:2" x14ac:dyDescent="0.25">
      <c r="A3267" s="77"/>
      <c r="B3267" s="77"/>
    </row>
    <row r="3268" spans="1:2" x14ac:dyDescent="0.25">
      <c r="A3268" s="77"/>
      <c r="B3268" s="77"/>
    </row>
    <row r="3269" spans="1:2" x14ac:dyDescent="0.25">
      <c r="A3269" s="77"/>
      <c r="B3269" s="77"/>
    </row>
    <row r="3270" spans="1:2" x14ac:dyDescent="0.25">
      <c r="A3270" s="77"/>
      <c r="B3270" s="77"/>
    </row>
    <row r="3271" spans="1:2" x14ac:dyDescent="0.25">
      <c r="A3271" s="77"/>
      <c r="B3271" s="77"/>
    </row>
    <row r="3272" spans="1:2" x14ac:dyDescent="0.25">
      <c r="A3272" s="77"/>
      <c r="B3272" s="77"/>
    </row>
    <row r="3273" spans="1:2" x14ac:dyDescent="0.25">
      <c r="A3273" s="77"/>
      <c r="B3273" s="77"/>
    </row>
    <row r="3274" spans="1:2" x14ac:dyDescent="0.25">
      <c r="A3274" s="77"/>
      <c r="B3274" s="77"/>
    </row>
    <row r="3275" spans="1:2" x14ac:dyDescent="0.25">
      <c r="A3275" s="77"/>
      <c r="B3275" s="77"/>
    </row>
    <row r="3276" spans="1:2" x14ac:dyDescent="0.25">
      <c r="A3276" s="77"/>
      <c r="B3276" s="77"/>
    </row>
    <row r="3277" spans="1:2" x14ac:dyDescent="0.25">
      <c r="A3277" s="77"/>
      <c r="B3277" s="77"/>
    </row>
    <row r="3278" spans="1:2" x14ac:dyDescent="0.25">
      <c r="A3278" s="77"/>
      <c r="B3278" s="77"/>
    </row>
    <row r="3279" spans="1:2" x14ac:dyDescent="0.25">
      <c r="A3279" s="77"/>
      <c r="B3279" s="77"/>
    </row>
    <row r="3280" spans="1:2" x14ac:dyDescent="0.25">
      <c r="A3280" s="77"/>
      <c r="B3280" s="77"/>
    </row>
    <row r="3281" spans="1:2" x14ac:dyDescent="0.25">
      <c r="A3281" s="77"/>
      <c r="B3281" s="77"/>
    </row>
    <row r="3282" spans="1:2" x14ac:dyDescent="0.25">
      <c r="A3282" s="77"/>
      <c r="B3282" s="77"/>
    </row>
    <row r="3283" spans="1:2" x14ac:dyDescent="0.25">
      <c r="A3283" s="77"/>
      <c r="B3283" s="77"/>
    </row>
    <row r="3284" spans="1:2" x14ac:dyDescent="0.25">
      <c r="A3284" s="77"/>
      <c r="B3284" s="77"/>
    </row>
    <row r="3285" spans="1:2" x14ac:dyDescent="0.25">
      <c r="A3285" s="77"/>
      <c r="B3285" s="77"/>
    </row>
    <row r="3286" spans="1:2" x14ac:dyDescent="0.25">
      <c r="A3286" s="77"/>
      <c r="B3286" s="77"/>
    </row>
    <row r="3287" spans="1:2" x14ac:dyDescent="0.25">
      <c r="A3287" s="77"/>
      <c r="B3287" s="77"/>
    </row>
    <row r="3288" spans="1:2" x14ac:dyDescent="0.25">
      <c r="A3288" s="77"/>
      <c r="B3288" s="77"/>
    </row>
    <row r="3289" spans="1:2" x14ac:dyDescent="0.25">
      <c r="A3289" s="77"/>
      <c r="B3289" s="77"/>
    </row>
    <row r="3290" spans="1:2" x14ac:dyDescent="0.25">
      <c r="A3290" s="77"/>
      <c r="B3290" s="77"/>
    </row>
    <row r="3291" spans="1:2" x14ac:dyDescent="0.25">
      <c r="A3291" s="77"/>
      <c r="B3291" s="77"/>
    </row>
    <row r="3292" spans="1:2" x14ac:dyDescent="0.25">
      <c r="A3292" s="77"/>
      <c r="B3292" s="77"/>
    </row>
    <row r="3293" spans="1:2" x14ac:dyDescent="0.25">
      <c r="A3293" s="77"/>
      <c r="B3293" s="77"/>
    </row>
    <row r="3294" spans="1:2" x14ac:dyDescent="0.25">
      <c r="A3294" s="77"/>
      <c r="B3294" s="77"/>
    </row>
    <row r="3295" spans="1:2" x14ac:dyDescent="0.25">
      <c r="A3295" s="77"/>
      <c r="B3295" s="77"/>
    </row>
    <row r="3296" spans="1:2" x14ac:dyDescent="0.25">
      <c r="A3296" s="77"/>
      <c r="B3296" s="77"/>
    </row>
    <row r="3297" spans="1:2" x14ac:dyDescent="0.25">
      <c r="A3297" s="77"/>
      <c r="B3297" s="77"/>
    </row>
    <row r="3298" spans="1:2" x14ac:dyDescent="0.25">
      <c r="A3298" s="77"/>
      <c r="B3298" s="77"/>
    </row>
    <row r="3299" spans="1:2" x14ac:dyDescent="0.25">
      <c r="A3299" s="77"/>
      <c r="B3299" s="77"/>
    </row>
    <row r="3300" spans="1:2" x14ac:dyDescent="0.25">
      <c r="A3300" s="77"/>
      <c r="B3300" s="77"/>
    </row>
    <row r="3301" spans="1:2" x14ac:dyDescent="0.25">
      <c r="A3301" s="77"/>
      <c r="B3301" s="77"/>
    </row>
    <row r="3302" spans="1:2" x14ac:dyDescent="0.25">
      <c r="A3302" s="77"/>
      <c r="B3302" s="77"/>
    </row>
    <row r="3303" spans="1:2" x14ac:dyDescent="0.25">
      <c r="A3303" s="77"/>
      <c r="B3303" s="77"/>
    </row>
    <row r="3304" spans="1:2" x14ac:dyDescent="0.25">
      <c r="A3304" s="77"/>
      <c r="B3304" s="77"/>
    </row>
    <row r="3305" spans="1:2" x14ac:dyDescent="0.25">
      <c r="A3305" s="77"/>
      <c r="B3305" s="77"/>
    </row>
    <row r="3306" spans="1:2" x14ac:dyDescent="0.25">
      <c r="A3306" s="77"/>
      <c r="B3306" s="77"/>
    </row>
    <row r="3307" spans="1:2" x14ac:dyDescent="0.25">
      <c r="A3307" s="77"/>
      <c r="B3307" s="77"/>
    </row>
    <row r="3308" spans="1:2" x14ac:dyDescent="0.25">
      <c r="A3308" s="77"/>
      <c r="B3308" s="77"/>
    </row>
    <row r="3309" spans="1:2" x14ac:dyDescent="0.25">
      <c r="A3309" s="77"/>
      <c r="B3309" s="77"/>
    </row>
    <row r="3310" spans="1:2" x14ac:dyDescent="0.25">
      <c r="A3310" s="77"/>
      <c r="B3310" s="77"/>
    </row>
    <row r="3311" spans="1:2" x14ac:dyDescent="0.25">
      <c r="A3311" s="77"/>
      <c r="B3311" s="77"/>
    </row>
    <row r="3312" spans="1:2" x14ac:dyDescent="0.25">
      <c r="A3312" s="77"/>
      <c r="B3312" s="77"/>
    </row>
    <row r="3313" spans="1:2" x14ac:dyDescent="0.25">
      <c r="A3313" s="77"/>
      <c r="B3313" s="77"/>
    </row>
    <row r="3314" spans="1:2" x14ac:dyDescent="0.25">
      <c r="A3314" s="77"/>
      <c r="B3314" s="77"/>
    </row>
    <row r="3315" spans="1:2" x14ac:dyDescent="0.25">
      <c r="A3315" s="77"/>
      <c r="B3315" s="77"/>
    </row>
    <row r="3316" spans="1:2" x14ac:dyDescent="0.25">
      <c r="A3316" s="77"/>
      <c r="B3316" s="77"/>
    </row>
    <row r="3317" spans="1:2" x14ac:dyDescent="0.25">
      <c r="A3317" s="77"/>
      <c r="B3317" s="77"/>
    </row>
    <row r="3318" spans="1:2" x14ac:dyDescent="0.25">
      <c r="A3318" s="77"/>
      <c r="B3318" s="77"/>
    </row>
    <row r="3319" spans="1:2" x14ac:dyDescent="0.25">
      <c r="A3319" s="77"/>
      <c r="B3319" s="77"/>
    </row>
    <row r="3320" spans="1:2" x14ac:dyDescent="0.25">
      <c r="A3320" s="77"/>
      <c r="B3320" s="77"/>
    </row>
    <row r="3321" spans="1:2" x14ac:dyDescent="0.25">
      <c r="A3321" s="77"/>
      <c r="B3321" s="77"/>
    </row>
    <row r="3322" spans="1:2" x14ac:dyDescent="0.25">
      <c r="A3322" s="77"/>
      <c r="B3322" s="77"/>
    </row>
    <row r="3323" spans="1:2" x14ac:dyDescent="0.25">
      <c r="A3323" s="77"/>
      <c r="B3323" s="77"/>
    </row>
    <row r="3324" spans="1:2" x14ac:dyDescent="0.25">
      <c r="A3324" s="77"/>
      <c r="B3324" s="77"/>
    </row>
    <row r="3325" spans="1:2" x14ac:dyDescent="0.25">
      <c r="A3325" s="77"/>
      <c r="B3325" s="77"/>
    </row>
    <row r="3326" spans="1:2" x14ac:dyDescent="0.25">
      <c r="A3326" s="77"/>
      <c r="B3326" s="77"/>
    </row>
    <row r="3327" spans="1:2" x14ac:dyDescent="0.25">
      <c r="A3327" s="77"/>
      <c r="B3327" s="77"/>
    </row>
    <row r="3328" spans="1:2" x14ac:dyDescent="0.25">
      <c r="A3328" s="77"/>
      <c r="B3328" s="77"/>
    </row>
    <row r="3329" spans="1:2" x14ac:dyDescent="0.25">
      <c r="A3329" s="77"/>
      <c r="B3329" s="77"/>
    </row>
    <row r="3330" spans="1:2" x14ac:dyDescent="0.25">
      <c r="A3330" s="77"/>
      <c r="B3330" s="77"/>
    </row>
    <row r="3331" spans="1:2" x14ac:dyDescent="0.25">
      <c r="A3331" s="77"/>
      <c r="B3331" s="77"/>
    </row>
    <row r="3332" spans="1:2" x14ac:dyDescent="0.25">
      <c r="A3332" s="77"/>
      <c r="B3332" s="77"/>
    </row>
    <row r="3333" spans="1:2" x14ac:dyDescent="0.25">
      <c r="A3333" s="77"/>
      <c r="B3333" s="77"/>
    </row>
    <row r="3334" spans="1:2" x14ac:dyDescent="0.25">
      <c r="A3334" s="77"/>
      <c r="B3334" s="77"/>
    </row>
    <row r="3335" spans="1:2" x14ac:dyDescent="0.25">
      <c r="A3335" s="77"/>
      <c r="B3335" s="77"/>
    </row>
    <row r="3336" spans="1:2" x14ac:dyDescent="0.25">
      <c r="A3336" s="77"/>
      <c r="B3336" s="77"/>
    </row>
    <row r="3337" spans="1:2" x14ac:dyDescent="0.25">
      <c r="A3337" s="77"/>
      <c r="B3337" s="77"/>
    </row>
    <row r="3338" spans="1:2" x14ac:dyDescent="0.25">
      <c r="A3338" s="77"/>
      <c r="B3338" s="77"/>
    </row>
    <row r="3339" spans="1:2" x14ac:dyDescent="0.25">
      <c r="A3339" s="77"/>
      <c r="B3339" s="77"/>
    </row>
    <row r="3340" spans="1:2" x14ac:dyDescent="0.25">
      <c r="A3340" s="77"/>
      <c r="B3340" s="77"/>
    </row>
    <row r="3341" spans="1:2" x14ac:dyDescent="0.25">
      <c r="A3341" s="77"/>
      <c r="B3341" s="77"/>
    </row>
    <row r="3342" spans="1:2" x14ac:dyDescent="0.25">
      <c r="A3342" s="77"/>
      <c r="B3342" s="77"/>
    </row>
    <row r="3343" spans="1:2" x14ac:dyDescent="0.25">
      <c r="A3343" s="77"/>
      <c r="B3343" s="77"/>
    </row>
    <row r="3344" spans="1:2" x14ac:dyDescent="0.25">
      <c r="A3344" s="77"/>
      <c r="B3344" s="77"/>
    </row>
    <row r="3345" spans="1:2" x14ac:dyDescent="0.25">
      <c r="A3345" s="77"/>
      <c r="B3345" s="77"/>
    </row>
    <row r="3346" spans="1:2" x14ac:dyDescent="0.25">
      <c r="A3346" s="77"/>
      <c r="B3346" s="77"/>
    </row>
    <row r="3347" spans="1:2" x14ac:dyDescent="0.25">
      <c r="A3347" s="77"/>
      <c r="B3347" s="77"/>
    </row>
    <row r="3348" spans="1:2" x14ac:dyDescent="0.25">
      <c r="A3348" s="77"/>
      <c r="B3348" s="77"/>
    </row>
    <row r="3349" spans="1:2" x14ac:dyDescent="0.25">
      <c r="A3349" s="77"/>
      <c r="B3349" s="77"/>
    </row>
    <row r="3350" spans="1:2" x14ac:dyDescent="0.25">
      <c r="A3350" s="77"/>
      <c r="B3350" s="77"/>
    </row>
    <row r="3351" spans="1:2" x14ac:dyDescent="0.25">
      <c r="A3351" s="77"/>
      <c r="B3351" s="77"/>
    </row>
    <row r="3352" spans="1:2" x14ac:dyDescent="0.25">
      <c r="A3352" s="77"/>
      <c r="B3352" s="77"/>
    </row>
    <row r="3353" spans="1:2" x14ac:dyDescent="0.25">
      <c r="A3353" s="77"/>
      <c r="B3353" s="77"/>
    </row>
    <row r="3354" spans="1:2" x14ac:dyDescent="0.25">
      <c r="A3354" s="77"/>
      <c r="B3354" s="77"/>
    </row>
    <row r="3355" spans="1:2" x14ac:dyDescent="0.25">
      <c r="A3355" s="77"/>
      <c r="B3355" s="77"/>
    </row>
    <row r="3356" spans="1:2" x14ac:dyDescent="0.25">
      <c r="A3356" s="77"/>
      <c r="B3356" s="77"/>
    </row>
    <row r="3357" spans="1:2" x14ac:dyDescent="0.25">
      <c r="A3357" s="77"/>
      <c r="B3357" s="77"/>
    </row>
    <row r="3358" spans="1:2" x14ac:dyDescent="0.25">
      <c r="A3358" s="77"/>
      <c r="B3358" s="77"/>
    </row>
    <row r="3359" spans="1:2" x14ac:dyDescent="0.25">
      <c r="A3359" s="77"/>
      <c r="B3359" s="77"/>
    </row>
    <row r="3360" spans="1:2" x14ac:dyDescent="0.25">
      <c r="A3360" s="77"/>
      <c r="B3360" s="77"/>
    </row>
    <row r="3361" spans="1:2" x14ac:dyDescent="0.25">
      <c r="A3361" s="77"/>
      <c r="B3361" s="77"/>
    </row>
    <row r="3362" spans="1:2" x14ac:dyDescent="0.25">
      <c r="A3362" s="77"/>
      <c r="B3362" s="77"/>
    </row>
    <row r="3363" spans="1:2" x14ac:dyDescent="0.25">
      <c r="A3363" s="77"/>
      <c r="B3363" s="77"/>
    </row>
    <row r="3364" spans="1:2" x14ac:dyDescent="0.25">
      <c r="A3364" s="77"/>
      <c r="B3364" s="77"/>
    </row>
    <row r="3365" spans="1:2" x14ac:dyDescent="0.25">
      <c r="A3365" s="77"/>
      <c r="B3365" s="77"/>
    </row>
    <row r="3366" spans="1:2" x14ac:dyDescent="0.25">
      <c r="A3366" s="77"/>
      <c r="B3366" s="77"/>
    </row>
    <row r="3367" spans="1:2" x14ac:dyDescent="0.25">
      <c r="A3367" s="77"/>
      <c r="B3367" s="77"/>
    </row>
    <row r="3368" spans="1:2" x14ac:dyDescent="0.25">
      <c r="A3368" s="77"/>
      <c r="B3368" s="77"/>
    </row>
    <row r="3369" spans="1:2" x14ac:dyDescent="0.25">
      <c r="A3369" s="77"/>
      <c r="B3369" s="77"/>
    </row>
    <row r="3370" spans="1:2" x14ac:dyDescent="0.25">
      <c r="A3370" s="77"/>
      <c r="B3370" s="77"/>
    </row>
    <row r="3371" spans="1:2" x14ac:dyDescent="0.25">
      <c r="A3371" s="77"/>
      <c r="B3371" s="77"/>
    </row>
    <row r="3372" spans="1:2" x14ac:dyDescent="0.25">
      <c r="A3372" s="77"/>
      <c r="B3372" s="77"/>
    </row>
    <row r="3373" spans="1:2" x14ac:dyDescent="0.25">
      <c r="A3373" s="77"/>
      <c r="B3373" s="77"/>
    </row>
    <row r="3374" spans="1:2" x14ac:dyDescent="0.25">
      <c r="A3374" s="77"/>
      <c r="B3374" s="77"/>
    </row>
    <row r="3375" spans="1:2" x14ac:dyDescent="0.25">
      <c r="A3375" s="77"/>
      <c r="B3375" s="77"/>
    </row>
    <row r="3376" spans="1:2" x14ac:dyDescent="0.25">
      <c r="A3376" s="77"/>
      <c r="B3376" s="77"/>
    </row>
    <row r="3377" spans="1:2" x14ac:dyDescent="0.25">
      <c r="A3377" s="77"/>
      <c r="B3377" s="77"/>
    </row>
    <row r="3378" spans="1:2" x14ac:dyDescent="0.25">
      <c r="A3378" s="77"/>
      <c r="B3378" s="77"/>
    </row>
    <row r="3379" spans="1:2" x14ac:dyDescent="0.25">
      <c r="A3379" s="77"/>
      <c r="B3379" s="77"/>
    </row>
    <row r="3380" spans="1:2" x14ac:dyDescent="0.25">
      <c r="A3380" s="77"/>
      <c r="B3380" s="77"/>
    </row>
    <row r="3381" spans="1:2" x14ac:dyDescent="0.25">
      <c r="A3381" s="77"/>
      <c r="B3381" s="77"/>
    </row>
    <row r="3382" spans="1:2" x14ac:dyDescent="0.25">
      <c r="A3382" s="77"/>
      <c r="B3382" s="77"/>
    </row>
    <row r="3383" spans="1:2" x14ac:dyDescent="0.25">
      <c r="A3383" s="77"/>
      <c r="B3383" s="77"/>
    </row>
    <row r="3384" spans="1:2" x14ac:dyDescent="0.25">
      <c r="A3384" s="77"/>
      <c r="B3384" s="77"/>
    </row>
    <row r="3385" spans="1:2" x14ac:dyDescent="0.25">
      <c r="A3385" s="77"/>
      <c r="B3385" s="77"/>
    </row>
    <row r="3386" spans="1:2" x14ac:dyDescent="0.25">
      <c r="A3386" s="77"/>
      <c r="B3386" s="77"/>
    </row>
    <row r="3387" spans="1:2" x14ac:dyDescent="0.25">
      <c r="A3387" s="77"/>
      <c r="B3387" s="77"/>
    </row>
    <row r="3388" spans="1:2" x14ac:dyDescent="0.25">
      <c r="A3388" s="77"/>
      <c r="B3388" s="77"/>
    </row>
    <row r="3389" spans="1:2" x14ac:dyDescent="0.25">
      <c r="A3389" s="77"/>
      <c r="B3389" s="77"/>
    </row>
    <row r="3390" spans="1:2" x14ac:dyDescent="0.25">
      <c r="A3390" s="77"/>
      <c r="B3390" s="77"/>
    </row>
    <row r="3391" spans="1:2" x14ac:dyDescent="0.25">
      <c r="A3391" s="77"/>
      <c r="B3391" s="77"/>
    </row>
    <row r="3392" spans="1:2" x14ac:dyDescent="0.25">
      <c r="A3392" s="77"/>
      <c r="B3392" s="77"/>
    </row>
    <row r="3393" spans="1:2" x14ac:dyDescent="0.25">
      <c r="A3393" s="77"/>
      <c r="B3393" s="77"/>
    </row>
    <row r="3394" spans="1:2" x14ac:dyDescent="0.25">
      <c r="A3394" s="77"/>
      <c r="B3394" s="77"/>
    </row>
    <row r="3395" spans="1:2" x14ac:dyDescent="0.25">
      <c r="A3395" s="77"/>
      <c r="B3395" s="77"/>
    </row>
    <row r="3396" spans="1:2" x14ac:dyDescent="0.25">
      <c r="A3396" s="77"/>
      <c r="B3396" s="77"/>
    </row>
    <row r="3397" spans="1:2" x14ac:dyDescent="0.25">
      <c r="A3397" s="77"/>
      <c r="B3397" s="77"/>
    </row>
    <row r="3398" spans="1:2" x14ac:dyDescent="0.25">
      <c r="A3398" s="77"/>
      <c r="B3398" s="77"/>
    </row>
    <row r="3399" spans="1:2" x14ac:dyDescent="0.25">
      <c r="A3399" s="77"/>
      <c r="B3399" s="77"/>
    </row>
    <row r="3400" spans="1:2" x14ac:dyDescent="0.25">
      <c r="A3400" s="77"/>
      <c r="B3400" s="77"/>
    </row>
    <row r="3401" spans="1:2" x14ac:dyDescent="0.25">
      <c r="A3401" s="77"/>
      <c r="B3401" s="77"/>
    </row>
    <row r="3402" spans="1:2" x14ac:dyDescent="0.25">
      <c r="A3402" s="77"/>
      <c r="B3402" s="77"/>
    </row>
    <row r="3403" spans="1:2" x14ac:dyDescent="0.25">
      <c r="A3403" s="77"/>
      <c r="B3403" s="77"/>
    </row>
    <row r="3404" spans="1:2" x14ac:dyDescent="0.25">
      <c r="A3404" s="77"/>
      <c r="B3404" s="77"/>
    </row>
    <row r="3405" spans="1:2" x14ac:dyDescent="0.25">
      <c r="A3405" s="77"/>
      <c r="B3405" s="77"/>
    </row>
    <row r="3406" spans="1:2" x14ac:dyDescent="0.25">
      <c r="A3406" s="77"/>
      <c r="B3406" s="77"/>
    </row>
    <row r="3407" spans="1:2" x14ac:dyDescent="0.25">
      <c r="A3407" s="77"/>
      <c r="B3407" s="77"/>
    </row>
    <row r="3408" spans="1:2" x14ac:dyDescent="0.25">
      <c r="A3408" s="77"/>
      <c r="B3408" s="77"/>
    </row>
    <row r="3409" spans="1:2" x14ac:dyDescent="0.25">
      <c r="A3409" s="77"/>
      <c r="B3409" s="77"/>
    </row>
    <row r="3410" spans="1:2" x14ac:dyDescent="0.25">
      <c r="A3410" s="77"/>
      <c r="B3410" s="77"/>
    </row>
    <row r="3411" spans="1:2" x14ac:dyDescent="0.25">
      <c r="A3411" s="77"/>
      <c r="B3411" s="77"/>
    </row>
    <row r="3412" spans="1:2" x14ac:dyDescent="0.25">
      <c r="A3412" s="77"/>
      <c r="B3412" s="77"/>
    </row>
    <row r="3413" spans="1:2" x14ac:dyDescent="0.25">
      <c r="A3413" s="77"/>
      <c r="B3413" s="77"/>
    </row>
    <row r="3414" spans="1:2" x14ac:dyDescent="0.25">
      <c r="A3414" s="77"/>
      <c r="B3414" s="77"/>
    </row>
    <row r="3415" spans="1:2" x14ac:dyDescent="0.25">
      <c r="A3415" s="77"/>
      <c r="B3415" s="77"/>
    </row>
    <row r="3416" spans="1:2" x14ac:dyDescent="0.25">
      <c r="A3416" s="77"/>
      <c r="B3416" s="77"/>
    </row>
    <row r="3417" spans="1:2" x14ac:dyDescent="0.25">
      <c r="A3417" s="77"/>
      <c r="B3417" s="77"/>
    </row>
    <row r="3418" spans="1:2" x14ac:dyDescent="0.25">
      <c r="A3418" s="77"/>
      <c r="B3418" s="77"/>
    </row>
    <row r="3419" spans="1:2" x14ac:dyDescent="0.25">
      <c r="A3419" s="77"/>
      <c r="B3419" s="77"/>
    </row>
    <row r="3420" spans="1:2" x14ac:dyDescent="0.25">
      <c r="A3420" s="77"/>
      <c r="B3420" s="77"/>
    </row>
    <row r="3421" spans="1:2" x14ac:dyDescent="0.25">
      <c r="A3421" s="77"/>
      <c r="B3421" s="77"/>
    </row>
    <row r="3422" spans="1:2" x14ac:dyDescent="0.25">
      <c r="A3422" s="77"/>
      <c r="B3422" s="77"/>
    </row>
    <row r="3423" spans="1:2" x14ac:dyDescent="0.25">
      <c r="A3423" s="77"/>
      <c r="B3423" s="77"/>
    </row>
    <row r="3424" spans="1:2" x14ac:dyDescent="0.25">
      <c r="A3424" s="77"/>
      <c r="B3424" s="77"/>
    </row>
    <row r="3425" spans="1:2" x14ac:dyDescent="0.25">
      <c r="A3425" s="77"/>
      <c r="B3425" s="77"/>
    </row>
    <row r="3426" spans="1:2" x14ac:dyDescent="0.25">
      <c r="A3426" s="77"/>
      <c r="B3426" s="77"/>
    </row>
    <row r="3427" spans="1:2" x14ac:dyDescent="0.25">
      <c r="A3427" s="77"/>
      <c r="B3427" s="77"/>
    </row>
    <row r="3428" spans="1:2" x14ac:dyDescent="0.25">
      <c r="A3428" s="77"/>
      <c r="B3428" s="77"/>
    </row>
    <row r="3429" spans="1:2" x14ac:dyDescent="0.25">
      <c r="A3429" s="77"/>
      <c r="B3429" s="77"/>
    </row>
    <row r="3430" spans="1:2" x14ac:dyDescent="0.25">
      <c r="A3430" s="77"/>
      <c r="B3430" s="77"/>
    </row>
    <row r="3431" spans="1:2" x14ac:dyDescent="0.25">
      <c r="A3431" s="77"/>
      <c r="B3431" s="77"/>
    </row>
    <row r="3432" spans="1:2" x14ac:dyDescent="0.25">
      <c r="A3432" s="77"/>
      <c r="B3432" s="77"/>
    </row>
    <row r="3433" spans="1:2" x14ac:dyDescent="0.25">
      <c r="A3433" s="77"/>
      <c r="B3433" s="77"/>
    </row>
    <row r="3434" spans="1:2" x14ac:dyDescent="0.25">
      <c r="A3434" s="77"/>
      <c r="B3434" s="77"/>
    </row>
    <row r="3435" spans="1:2" x14ac:dyDescent="0.25">
      <c r="A3435" s="77"/>
      <c r="B3435" s="77"/>
    </row>
    <row r="3436" spans="1:2" x14ac:dyDescent="0.25">
      <c r="A3436" s="77"/>
      <c r="B3436" s="77"/>
    </row>
    <row r="3437" spans="1:2" x14ac:dyDescent="0.25">
      <c r="A3437" s="77"/>
      <c r="B3437" s="77"/>
    </row>
    <row r="3438" spans="1:2" x14ac:dyDescent="0.25">
      <c r="A3438" s="77"/>
      <c r="B3438" s="77"/>
    </row>
    <row r="3439" spans="1:2" x14ac:dyDescent="0.25">
      <c r="A3439" s="77"/>
      <c r="B3439" s="77"/>
    </row>
    <row r="3440" spans="1:2" x14ac:dyDescent="0.25">
      <c r="A3440" s="77"/>
      <c r="B3440" s="77"/>
    </row>
    <row r="3441" spans="1:2" x14ac:dyDescent="0.25">
      <c r="A3441" s="77"/>
      <c r="B3441" s="77"/>
    </row>
    <row r="3442" spans="1:2" x14ac:dyDescent="0.25">
      <c r="A3442" s="77"/>
      <c r="B3442" s="77"/>
    </row>
    <row r="3443" spans="1:2" x14ac:dyDescent="0.25">
      <c r="A3443" s="77"/>
      <c r="B3443" s="77"/>
    </row>
    <row r="3444" spans="1:2" x14ac:dyDescent="0.25">
      <c r="A3444" s="77"/>
      <c r="B3444" s="77"/>
    </row>
    <row r="3445" spans="1:2" x14ac:dyDescent="0.25">
      <c r="A3445" s="77"/>
      <c r="B3445" s="77"/>
    </row>
    <row r="3446" spans="1:2" x14ac:dyDescent="0.25">
      <c r="A3446" s="77"/>
      <c r="B3446" s="77"/>
    </row>
    <row r="3447" spans="1:2" x14ac:dyDescent="0.25">
      <c r="A3447" s="77"/>
      <c r="B3447" s="77"/>
    </row>
    <row r="3448" spans="1:2" x14ac:dyDescent="0.25">
      <c r="A3448" s="77"/>
      <c r="B3448" s="77"/>
    </row>
    <row r="3449" spans="1:2" x14ac:dyDescent="0.25">
      <c r="A3449" s="77"/>
      <c r="B3449" s="77"/>
    </row>
    <row r="3450" spans="1:2" x14ac:dyDescent="0.25">
      <c r="A3450" s="77"/>
      <c r="B3450" s="77"/>
    </row>
    <row r="3451" spans="1:2" x14ac:dyDescent="0.25">
      <c r="A3451" s="77"/>
      <c r="B3451" s="77"/>
    </row>
    <row r="3452" spans="1:2" x14ac:dyDescent="0.25">
      <c r="A3452" s="77"/>
      <c r="B3452" s="77"/>
    </row>
    <row r="3453" spans="1:2" x14ac:dyDescent="0.25">
      <c r="A3453" s="77"/>
      <c r="B3453" s="77"/>
    </row>
    <row r="3454" spans="1:2" x14ac:dyDescent="0.25">
      <c r="A3454" s="77"/>
      <c r="B3454" s="77"/>
    </row>
    <row r="3455" spans="1:2" x14ac:dyDescent="0.25">
      <c r="A3455" s="77"/>
      <c r="B3455" s="77"/>
    </row>
    <row r="3456" spans="1:2" x14ac:dyDescent="0.25">
      <c r="A3456" s="77"/>
      <c r="B3456" s="77"/>
    </row>
    <row r="3457" spans="1:2" x14ac:dyDescent="0.25">
      <c r="A3457" s="77"/>
      <c r="B3457" s="77"/>
    </row>
    <row r="3458" spans="1:2" x14ac:dyDescent="0.25">
      <c r="A3458" s="77"/>
      <c r="B3458" s="77"/>
    </row>
    <row r="3459" spans="1:2" x14ac:dyDescent="0.25">
      <c r="A3459" s="77"/>
      <c r="B3459" s="77"/>
    </row>
    <row r="3460" spans="1:2" x14ac:dyDescent="0.25">
      <c r="A3460" s="77"/>
      <c r="B3460" s="77"/>
    </row>
    <row r="3461" spans="1:2" x14ac:dyDescent="0.25">
      <c r="A3461" s="77"/>
      <c r="B3461" s="77"/>
    </row>
    <row r="3462" spans="1:2" x14ac:dyDescent="0.25">
      <c r="A3462" s="77"/>
      <c r="B3462" s="77"/>
    </row>
    <row r="3463" spans="1:2" x14ac:dyDescent="0.25">
      <c r="A3463" s="77"/>
      <c r="B3463" s="77"/>
    </row>
    <row r="3464" spans="1:2" x14ac:dyDescent="0.25">
      <c r="A3464" s="77"/>
      <c r="B3464" s="77"/>
    </row>
    <row r="3465" spans="1:2" x14ac:dyDescent="0.25">
      <c r="A3465" s="77"/>
      <c r="B3465" s="77"/>
    </row>
    <row r="3466" spans="1:2" x14ac:dyDescent="0.25">
      <c r="A3466" s="77"/>
      <c r="B3466" s="77"/>
    </row>
    <row r="3467" spans="1:2" x14ac:dyDescent="0.25">
      <c r="A3467" s="77"/>
      <c r="B3467" s="77"/>
    </row>
    <row r="3468" spans="1:2" x14ac:dyDescent="0.25">
      <c r="A3468" s="77"/>
      <c r="B3468" s="77"/>
    </row>
    <row r="3469" spans="1:2" x14ac:dyDescent="0.25">
      <c r="A3469" s="77"/>
      <c r="B3469" s="77"/>
    </row>
    <row r="3470" spans="1:2" x14ac:dyDescent="0.25">
      <c r="A3470" s="77"/>
      <c r="B3470" s="77"/>
    </row>
    <row r="3471" spans="1:2" x14ac:dyDescent="0.25">
      <c r="A3471" s="77"/>
      <c r="B3471" s="77"/>
    </row>
    <row r="3472" spans="1:2" x14ac:dyDescent="0.25">
      <c r="A3472" s="77"/>
      <c r="B3472" s="77"/>
    </row>
    <row r="3473" spans="1:2" x14ac:dyDescent="0.25">
      <c r="A3473" s="77"/>
      <c r="B3473" s="77"/>
    </row>
    <row r="3474" spans="1:2" x14ac:dyDescent="0.25">
      <c r="A3474" s="77"/>
      <c r="B3474" s="77"/>
    </row>
    <row r="3475" spans="1:2" x14ac:dyDescent="0.25">
      <c r="A3475" s="77"/>
      <c r="B3475" s="77"/>
    </row>
    <row r="3476" spans="1:2" x14ac:dyDescent="0.25">
      <c r="A3476" s="77"/>
      <c r="B3476" s="77"/>
    </row>
    <row r="3477" spans="1:2" x14ac:dyDescent="0.25">
      <c r="A3477" s="77"/>
      <c r="B3477" s="77"/>
    </row>
    <row r="3478" spans="1:2" x14ac:dyDescent="0.25">
      <c r="A3478" s="77"/>
      <c r="B3478" s="77"/>
    </row>
    <row r="3479" spans="1:2" x14ac:dyDescent="0.25">
      <c r="A3479" s="77"/>
      <c r="B3479" s="77"/>
    </row>
    <row r="3480" spans="1:2" x14ac:dyDescent="0.25">
      <c r="A3480" s="77"/>
      <c r="B3480" s="77"/>
    </row>
    <row r="3481" spans="1:2" x14ac:dyDescent="0.25">
      <c r="A3481" s="77"/>
      <c r="B3481" s="77"/>
    </row>
    <row r="3482" spans="1:2" x14ac:dyDescent="0.25">
      <c r="A3482" s="77"/>
      <c r="B3482" s="77"/>
    </row>
    <row r="3483" spans="1:2" x14ac:dyDescent="0.25">
      <c r="A3483" s="77"/>
      <c r="B3483" s="77"/>
    </row>
    <row r="3484" spans="1:2" x14ac:dyDescent="0.25">
      <c r="A3484" s="77"/>
      <c r="B3484" s="77"/>
    </row>
    <row r="3485" spans="1:2" x14ac:dyDescent="0.25">
      <c r="A3485" s="77"/>
      <c r="B3485" s="77"/>
    </row>
    <row r="3486" spans="1:2" x14ac:dyDescent="0.25">
      <c r="A3486" s="77"/>
      <c r="B3486" s="77"/>
    </row>
    <row r="3487" spans="1:2" x14ac:dyDescent="0.25">
      <c r="A3487" s="77"/>
      <c r="B3487" s="77"/>
    </row>
    <row r="3488" spans="1:2" x14ac:dyDescent="0.25">
      <c r="A3488" s="77"/>
      <c r="B3488" s="77"/>
    </row>
    <row r="3489" spans="1:2" x14ac:dyDescent="0.25">
      <c r="A3489" s="77"/>
      <c r="B3489" s="77"/>
    </row>
    <row r="3490" spans="1:2" x14ac:dyDescent="0.25">
      <c r="A3490" s="77"/>
      <c r="B3490" s="77"/>
    </row>
    <row r="3491" spans="1:2" x14ac:dyDescent="0.25">
      <c r="A3491" s="77"/>
      <c r="B3491" s="77"/>
    </row>
    <row r="3492" spans="1:2" x14ac:dyDescent="0.25">
      <c r="A3492" s="77"/>
      <c r="B3492" s="77"/>
    </row>
    <row r="3493" spans="1:2" x14ac:dyDescent="0.25">
      <c r="A3493" s="77"/>
      <c r="B3493" s="77"/>
    </row>
    <row r="3494" spans="1:2" x14ac:dyDescent="0.25">
      <c r="A3494" s="77"/>
      <c r="B3494" s="77"/>
    </row>
    <row r="3495" spans="1:2" x14ac:dyDescent="0.25">
      <c r="A3495" s="77"/>
      <c r="B3495" s="77"/>
    </row>
    <row r="3496" spans="1:2" x14ac:dyDescent="0.25">
      <c r="A3496" s="77"/>
      <c r="B3496" s="77"/>
    </row>
    <row r="3497" spans="1:2" x14ac:dyDescent="0.25">
      <c r="A3497" s="77"/>
      <c r="B3497" s="77"/>
    </row>
    <row r="3498" spans="1:2" x14ac:dyDescent="0.25">
      <c r="A3498" s="77"/>
      <c r="B3498" s="77"/>
    </row>
    <row r="3499" spans="1:2" x14ac:dyDescent="0.25">
      <c r="A3499" s="77"/>
      <c r="B3499" s="77"/>
    </row>
    <row r="3500" spans="1:2" x14ac:dyDescent="0.25">
      <c r="A3500" s="77"/>
      <c r="B3500" s="77"/>
    </row>
    <row r="3501" spans="1:2" x14ac:dyDescent="0.25">
      <c r="A3501" s="77"/>
      <c r="B3501" s="77"/>
    </row>
    <row r="3502" spans="1:2" x14ac:dyDescent="0.25">
      <c r="A3502" s="77"/>
      <c r="B3502" s="77"/>
    </row>
    <row r="3503" spans="1:2" x14ac:dyDescent="0.25">
      <c r="A3503" s="77"/>
      <c r="B3503" s="77"/>
    </row>
    <row r="3504" spans="1:2" x14ac:dyDescent="0.25">
      <c r="A3504" s="77"/>
      <c r="B3504" s="77"/>
    </row>
    <row r="3505" spans="1:2" x14ac:dyDescent="0.25">
      <c r="A3505" s="77"/>
      <c r="B3505" s="77"/>
    </row>
    <row r="3506" spans="1:2" x14ac:dyDescent="0.25">
      <c r="A3506" s="77"/>
      <c r="B3506" s="77"/>
    </row>
    <row r="3507" spans="1:2" x14ac:dyDescent="0.25">
      <c r="A3507" s="77"/>
      <c r="B3507" s="77"/>
    </row>
    <row r="3508" spans="1:2" x14ac:dyDescent="0.25">
      <c r="A3508" s="77"/>
      <c r="B3508" s="77"/>
    </row>
    <row r="3509" spans="1:2" x14ac:dyDescent="0.25">
      <c r="A3509" s="77"/>
      <c r="B3509" s="77"/>
    </row>
    <row r="3510" spans="1:2" x14ac:dyDescent="0.25">
      <c r="A3510" s="77"/>
      <c r="B3510" s="77"/>
    </row>
    <row r="3511" spans="1:2" x14ac:dyDescent="0.25">
      <c r="A3511" s="77"/>
      <c r="B3511" s="77"/>
    </row>
    <row r="3512" spans="1:2" x14ac:dyDescent="0.25">
      <c r="A3512" s="77"/>
      <c r="B3512" s="77"/>
    </row>
    <row r="3513" spans="1:2" x14ac:dyDescent="0.25">
      <c r="A3513" s="77"/>
      <c r="B3513" s="77"/>
    </row>
    <row r="3514" spans="1:2" x14ac:dyDescent="0.25">
      <c r="A3514" s="77"/>
      <c r="B3514" s="77"/>
    </row>
    <row r="3515" spans="1:2" x14ac:dyDescent="0.25">
      <c r="A3515" s="77"/>
      <c r="B3515" s="77"/>
    </row>
    <row r="3516" spans="1:2" x14ac:dyDescent="0.25">
      <c r="A3516" s="77"/>
      <c r="B3516" s="77"/>
    </row>
    <row r="3517" spans="1:2" x14ac:dyDescent="0.25">
      <c r="A3517" s="77"/>
      <c r="B3517" s="77"/>
    </row>
    <row r="3518" spans="1:2" x14ac:dyDescent="0.25">
      <c r="A3518" s="77"/>
      <c r="B3518" s="77"/>
    </row>
    <row r="3519" spans="1:2" x14ac:dyDescent="0.25">
      <c r="A3519" s="77"/>
      <c r="B3519" s="77"/>
    </row>
    <row r="3520" spans="1:2" x14ac:dyDescent="0.25">
      <c r="A3520" s="77"/>
      <c r="B3520" s="77"/>
    </row>
    <row r="3521" spans="1:2" x14ac:dyDescent="0.25">
      <c r="A3521" s="77"/>
      <c r="B3521" s="77"/>
    </row>
    <row r="3522" spans="1:2" x14ac:dyDescent="0.25">
      <c r="A3522" s="77"/>
      <c r="B3522" s="77"/>
    </row>
    <row r="3523" spans="1:2" x14ac:dyDescent="0.25">
      <c r="A3523" s="77"/>
      <c r="B3523" s="77"/>
    </row>
    <row r="3524" spans="1:2" x14ac:dyDescent="0.25">
      <c r="A3524" s="77"/>
      <c r="B3524" s="77"/>
    </row>
    <row r="3525" spans="1:2" x14ac:dyDescent="0.25">
      <c r="A3525" s="77"/>
      <c r="B3525" s="77"/>
    </row>
    <row r="3526" spans="1:2" x14ac:dyDescent="0.25">
      <c r="A3526" s="77"/>
      <c r="B3526" s="77"/>
    </row>
    <row r="3527" spans="1:2" x14ac:dyDescent="0.25">
      <c r="A3527" s="77"/>
      <c r="B3527" s="77"/>
    </row>
    <row r="3528" spans="1:2" x14ac:dyDescent="0.25">
      <c r="A3528" s="77"/>
      <c r="B3528" s="77"/>
    </row>
    <row r="3529" spans="1:2" x14ac:dyDescent="0.25">
      <c r="A3529" s="77"/>
      <c r="B3529" s="77"/>
    </row>
    <row r="3530" spans="1:2" x14ac:dyDescent="0.25">
      <c r="A3530" s="77"/>
      <c r="B3530" s="77"/>
    </row>
    <row r="3531" spans="1:2" x14ac:dyDescent="0.25">
      <c r="A3531" s="77"/>
      <c r="B3531" s="77"/>
    </row>
    <row r="3532" spans="1:2" x14ac:dyDescent="0.25">
      <c r="A3532" s="77"/>
      <c r="B3532" s="77"/>
    </row>
    <row r="3533" spans="1:2" x14ac:dyDescent="0.25">
      <c r="A3533" s="77"/>
      <c r="B3533" s="77"/>
    </row>
    <row r="3534" spans="1:2" x14ac:dyDescent="0.25">
      <c r="A3534" s="77"/>
      <c r="B3534" s="77"/>
    </row>
    <row r="3535" spans="1:2" x14ac:dyDescent="0.25">
      <c r="A3535" s="77"/>
      <c r="B3535" s="77"/>
    </row>
    <row r="3536" spans="1:2" x14ac:dyDescent="0.25">
      <c r="A3536" s="77"/>
      <c r="B3536" s="77"/>
    </row>
    <row r="3537" spans="1:2" x14ac:dyDescent="0.25">
      <c r="A3537" s="77"/>
      <c r="B3537" s="77"/>
    </row>
    <row r="3538" spans="1:2" x14ac:dyDescent="0.25">
      <c r="A3538" s="77"/>
      <c r="B3538" s="77"/>
    </row>
    <row r="3539" spans="1:2" x14ac:dyDescent="0.25">
      <c r="A3539" s="77"/>
      <c r="B3539" s="77"/>
    </row>
    <row r="3540" spans="1:2" x14ac:dyDescent="0.25">
      <c r="A3540" s="77"/>
      <c r="B3540" s="77"/>
    </row>
    <row r="3541" spans="1:2" x14ac:dyDescent="0.25">
      <c r="A3541" s="77"/>
      <c r="B3541" s="77"/>
    </row>
    <row r="3542" spans="1:2" x14ac:dyDescent="0.25">
      <c r="A3542" s="77"/>
      <c r="B3542" s="77"/>
    </row>
    <row r="3543" spans="1:2" x14ac:dyDescent="0.25">
      <c r="A3543" s="77"/>
      <c r="B3543" s="77"/>
    </row>
    <row r="3544" spans="1:2" x14ac:dyDescent="0.25">
      <c r="A3544" s="77"/>
      <c r="B3544" s="77"/>
    </row>
    <row r="3545" spans="1:2" x14ac:dyDescent="0.25">
      <c r="A3545" s="77"/>
      <c r="B3545" s="77"/>
    </row>
    <row r="3546" spans="1:2" x14ac:dyDescent="0.25">
      <c r="A3546" s="77"/>
      <c r="B3546" s="77"/>
    </row>
    <row r="3547" spans="1:2" x14ac:dyDescent="0.25">
      <c r="A3547" s="77"/>
      <c r="B3547" s="77"/>
    </row>
    <row r="3548" spans="1:2" x14ac:dyDescent="0.25">
      <c r="A3548" s="77"/>
      <c r="B3548" s="77"/>
    </row>
    <row r="3549" spans="1:2" x14ac:dyDescent="0.25">
      <c r="A3549" s="77"/>
      <c r="B3549" s="77"/>
    </row>
    <row r="3550" spans="1:2" x14ac:dyDescent="0.25">
      <c r="A3550" s="77"/>
      <c r="B3550" s="77"/>
    </row>
    <row r="3551" spans="1:2" x14ac:dyDescent="0.25">
      <c r="A3551" s="77"/>
      <c r="B3551" s="77"/>
    </row>
    <row r="3552" spans="1:2" x14ac:dyDescent="0.25">
      <c r="A3552" s="77"/>
      <c r="B3552" s="77"/>
    </row>
    <row r="3553" spans="1:2" x14ac:dyDescent="0.25">
      <c r="A3553" s="77"/>
      <c r="B3553" s="77"/>
    </row>
    <row r="3554" spans="1:2" x14ac:dyDescent="0.25">
      <c r="A3554" s="77"/>
      <c r="B3554" s="77"/>
    </row>
    <row r="3555" spans="1:2" x14ac:dyDescent="0.25">
      <c r="A3555" s="77"/>
      <c r="B3555" s="77"/>
    </row>
    <row r="3556" spans="1:2" x14ac:dyDescent="0.25">
      <c r="A3556" s="77"/>
      <c r="B3556" s="77"/>
    </row>
    <row r="3557" spans="1:2" x14ac:dyDescent="0.25">
      <c r="A3557" s="77"/>
      <c r="B3557" s="77"/>
    </row>
    <row r="3558" spans="1:2" x14ac:dyDescent="0.25">
      <c r="A3558" s="77"/>
      <c r="B3558" s="77"/>
    </row>
    <row r="3559" spans="1:2" x14ac:dyDescent="0.25">
      <c r="A3559" s="77"/>
      <c r="B3559" s="77"/>
    </row>
    <row r="3560" spans="1:2" x14ac:dyDescent="0.25">
      <c r="A3560" s="77"/>
      <c r="B3560" s="77"/>
    </row>
    <row r="3561" spans="1:2" x14ac:dyDescent="0.25">
      <c r="A3561" s="77"/>
      <c r="B3561" s="77"/>
    </row>
    <row r="3562" spans="1:2" x14ac:dyDescent="0.25">
      <c r="A3562" s="77"/>
      <c r="B3562" s="77"/>
    </row>
    <row r="3563" spans="1:2" x14ac:dyDescent="0.25">
      <c r="A3563" s="77"/>
      <c r="B3563" s="77"/>
    </row>
    <row r="3564" spans="1:2" x14ac:dyDescent="0.25">
      <c r="A3564" s="77"/>
      <c r="B3564" s="77"/>
    </row>
    <row r="3565" spans="1:2" x14ac:dyDescent="0.25">
      <c r="A3565" s="77"/>
      <c r="B3565" s="77"/>
    </row>
    <row r="3566" spans="1:2" x14ac:dyDescent="0.25">
      <c r="A3566" s="77"/>
      <c r="B3566" s="77"/>
    </row>
    <row r="3567" spans="1:2" x14ac:dyDescent="0.25">
      <c r="A3567" s="77"/>
      <c r="B3567" s="77"/>
    </row>
    <row r="3568" spans="1:2" x14ac:dyDescent="0.25">
      <c r="A3568" s="77"/>
      <c r="B3568" s="77"/>
    </row>
    <row r="3569" spans="1:2" x14ac:dyDescent="0.25">
      <c r="A3569" s="77"/>
      <c r="B3569" s="77"/>
    </row>
    <row r="3570" spans="1:2" x14ac:dyDescent="0.25">
      <c r="A3570" s="77"/>
      <c r="B3570" s="77"/>
    </row>
    <row r="3571" spans="1:2" x14ac:dyDescent="0.25">
      <c r="A3571" s="77"/>
      <c r="B3571" s="77"/>
    </row>
    <row r="3572" spans="1:2" x14ac:dyDescent="0.25">
      <c r="A3572" s="77"/>
      <c r="B3572" s="77"/>
    </row>
    <row r="3573" spans="1:2" x14ac:dyDescent="0.25">
      <c r="A3573" s="77"/>
      <c r="B3573" s="77"/>
    </row>
    <row r="3574" spans="1:2" x14ac:dyDescent="0.25">
      <c r="A3574" s="77"/>
      <c r="B3574" s="77"/>
    </row>
    <row r="3575" spans="1:2" x14ac:dyDescent="0.25">
      <c r="A3575" s="77"/>
      <c r="B3575" s="77"/>
    </row>
    <row r="3576" spans="1:2" x14ac:dyDescent="0.25">
      <c r="A3576" s="77"/>
      <c r="B3576" s="77"/>
    </row>
    <row r="3577" spans="1:2" x14ac:dyDescent="0.25">
      <c r="A3577" s="77"/>
      <c r="B3577" s="77"/>
    </row>
    <row r="3578" spans="1:2" x14ac:dyDescent="0.25">
      <c r="A3578" s="77"/>
      <c r="B3578" s="77"/>
    </row>
    <row r="3579" spans="1:2" x14ac:dyDescent="0.25">
      <c r="A3579" s="77"/>
      <c r="B3579" s="77"/>
    </row>
    <row r="3580" spans="1:2" x14ac:dyDescent="0.25">
      <c r="A3580" s="77"/>
      <c r="B3580" s="77"/>
    </row>
    <row r="3581" spans="1:2" x14ac:dyDescent="0.25">
      <c r="A3581" s="77"/>
      <c r="B3581" s="77"/>
    </row>
    <row r="3582" spans="1:2" x14ac:dyDescent="0.25">
      <c r="A3582" s="77"/>
      <c r="B3582" s="77"/>
    </row>
    <row r="3583" spans="1:2" x14ac:dyDescent="0.25">
      <c r="A3583" s="77"/>
      <c r="B3583" s="77"/>
    </row>
    <row r="3584" spans="1:2" x14ac:dyDescent="0.25">
      <c r="A3584" s="77"/>
      <c r="B3584" s="77"/>
    </row>
    <row r="3585" spans="1:2" x14ac:dyDescent="0.25">
      <c r="A3585" s="77"/>
      <c r="B3585" s="77"/>
    </row>
    <row r="3586" spans="1:2" x14ac:dyDescent="0.25">
      <c r="A3586" s="77"/>
      <c r="B3586" s="77"/>
    </row>
    <row r="3587" spans="1:2" x14ac:dyDescent="0.25">
      <c r="A3587" s="77"/>
      <c r="B3587" s="77"/>
    </row>
    <row r="3588" spans="1:2" x14ac:dyDescent="0.25">
      <c r="A3588" s="77"/>
      <c r="B3588" s="77"/>
    </row>
    <row r="3589" spans="1:2" x14ac:dyDescent="0.25">
      <c r="A3589" s="77"/>
      <c r="B3589" s="77"/>
    </row>
    <row r="3590" spans="1:2" x14ac:dyDescent="0.25">
      <c r="A3590" s="77"/>
      <c r="B3590" s="77"/>
    </row>
    <row r="3591" spans="1:2" x14ac:dyDescent="0.25">
      <c r="A3591" s="77"/>
      <c r="B3591" s="77"/>
    </row>
    <row r="3592" spans="1:2" x14ac:dyDescent="0.25">
      <c r="A3592" s="77"/>
      <c r="B3592" s="77"/>
    </row>
    <row r="3593" spans="1:2" x14ac:dyDescent="0.25">
      <c r="A3593" s="77"/>
      <c r="B3593" s="77"/>
    </row>
    <row r="3594" spans="1:2" x14ac:dyDescent="0.25">
      <c r="A3594" s="77"/>
      <c r="B3594" s="77"/>
    </row>
    <row r="3595" spans="1:2" x14ac:dyDescent="0.25">
      <c r="A3595" s="77"/>
      <c r="B3595" s="77"/>
    </row>
    <row r="3596" spans="1:2" x14ac:dyDescent="0.25">
      <c r="A3596" s="77"/>
      <c r="B3596" s="77"/>
    </row>
    <row r="3597" spans="1:2" x14ac:dyDescent="0.25">
      <c r="A3597" s="77"/>
      <c r="B3597" s="77"/>
    </row>
    <row r="3598" spans="1:2" x14ac:dyDescent="0.25">
      <c r="A3598" s="77"/>
      <c r="B3598" s="77"/>
    </row>
    <row r="3599" spans="1:2" x14ac:dyDescent="0.25">
      <c r="A3599" s="77"/>
      <c r="B3599" s="77"/>
    </row>
    <row r="3600" spans="1:2" x14ac:dyDescent="0.25">
      <c r="A3600" s="77"/>
      <c r="B3600" s="77"/>
    </row>
    <row r="3601" spans="1:2" x14ac:dyDescent="0.25">
      <c r="A3601" s="77"/>
      <c r="B3601" s="77"/>
    </row>
    <row r="3602" spans="1:2" x14ac:dyDescent="0.25">
      <c r="A3602" s="77"/>
      <c r="B3602" s="77"/>
    </row>
    <row r="3603" spans="1:2" x14ac:dyDescent="0.25">
      <c r="A3603" s="77"/>
      <c r="B3603" s="77"/>
    </row>
    <row r="3604" spans="1:2" x14ac:dyDescent="0.25">
      <c r="A3604" s="77"/>
      <c r="B3604" s="77"/>
    </row>
    <row r="3605" spans="1:2" x14ac:dyDescent="0.25">
      <c r="A3605" s="77"/>
      <c r="B3605" s="77"/>
    </row>
    <row r="3606" spans="1:2" x14ac:dyDescent="0.25">
      <c r="A3606" s="77"/>
      <c r="B3606" s="77"/>
    </row>
    <row r="3607" spans="1:2" x14ac:dyDescent="0.25">
      <c r="A3607" s="77"/>
      <c r="B3607" s="77"/>
    </row>
    <row r="3608" spans="1:2" x14ac:dyDescent="0.25">
      <c r="A3608" s="77"/>
      <c r="B3608" s="77"/>
    </row>
    <row r="3609" spans="1:2" x14ac:dyDescent="0.25">
      <c r="A3609" s="77"/>
      <c r="B3609" s="77"/>
    </row>
    <row r="3610" spans="1:2" x14ac:dyDescent="0.25">
      <c r="A3610" s="77"/>
      <c r="B3610" s="77"/>
    </row>
    <row r="3611" spans="1:2" x14ac:dyDescent="0.25">
      <c r="A3611" s="77"/>
      <c r="B3611" s="77"/>
    </row>
    <row r="3612" spans="1:2" x14ac:dyDescent="0.25">
      <c r="A3612" s="77"/>
      <c r="B3612" s="77"/>
    </row>
    <row r="3613" spans="1:2" x14ac:dyDescent="0.25">
      <c r="A3613" s="77"/>
      <c r="B3613" s="77"/>
    </row>
    <row r="3614" spans="1:2" x14ac:dyDescent="0.25">
      <c r="A3614" s="77"/>
      <c r="B3614" s="77"/>
    </row>
    <row r="3615" spans="1:2" x14ac:dyDescent="0.25">
      <c r="A3615" s="77"/>
      <c r="B3615" s="77"/>
    </row>
    <row r="3616" spans="1:2" x14ac:dyDescent="0.25">
      <c r="A3616" s="77"/>
      <c r="B3616" s="77"/>
    </row>
    <row r="3617" spans="1:2" x14ac:dyDescent="0.25">
      <c r="A3617" s="77"/>
      <c r="B3617" s="77"/>
    </row>
    <row r="3618" spans="1:2" x14ac:dyDescent="0.25">
      <c r="A3618" s="77"/>
      <c r="B3618" s="77"/>
    </row>
    <row r="3619" spans="1:2" x14ac:dyDescent="0.25">
      <c r="A3619" s="77"/>
      <c r="B3619" s="77"/>
    </row>
    <row r="3620" spans="1:2" x14ac:dyDescent="0.25">
      <c r="A3620" s="77"/>
      <c r="B3620" s="77"/>
    </row>
    <row r="3621" spans="1:2" x14ac:dyDescent="0.25">
      <c r="A3621" s="77"/>
      <c r="B3621" s="77"/>
    </row>
    <row r="3622" spans="1:2" x14ac:dyDescent="0.25">
      <c r="A3622" s="77"/>
      <c r="B3622" s="77"/>
    </row>
    <row r="3623" spans="1:2" x14ac:dyDescent="0.25">
      <c r="A3623" s="77"/>
      <c r="B3623" s="77"/>
    </row>
    <row r="3624" spans="1:2" x14ac:dyDescent="0.25">
      <c r="A3624" s="77"/>
      <c r="B3624" s="77"/>
    </row>
    <row r="3625" spans="1:2" x14ac:dyDescent="0.25">
      <c r="A3625" s="77"/>
      <c r="B3625" s="77"/>
    </row>
    <row r="3626" spans="1:2" x14ac:dyDescent="0.25">
      <c r="A3626" s="77"/>
      <c r="B3626" s="77"/>
    </row>
    <row r="3627" spans="1:2" x14ac:dyDescent="0.25">
      <c r="A3627" s="77"/>
      <c r="B3627" s="77"/>
    </row>
    <row r="3628" spans="1:2" x14ac:dyDescent="0.25">
      <c r="A3628" s="77"/>
      <c r="B3628" s="77"/>
    </row>
    <row r="3629" spans="1:2" x14ac:dyDescent="0.25">
      <c r="A3629" s="77"/>
      <c r="B3629" s="77"/>
    </row>
    <row r="3630" spans="1:2" x14ac:dyDescent="0.25">
      <c r="A3630" s="77"/>
      <c r="B3630" s="77"/>
    </row>
    <row r="3631" spans="1:2" x14ac:dyDescent="0.25">
      <c r="A3631" s="77"/>
      <c r="B3631" s="77"/>
    </row>
    <row r="3632" spans="1:2" x14ac:dyDescent="0.25">
      <c r="A3632" s="77"/>
      <c r="B3632" s="77"/>
    </row>
    <row r="3633" spans="1:2" x14ac:dyDescent="0.25">
      <c r="A3633" s="77"/>
      <c r="B3633" s="77"/>
    </row>
    <row r="3634" spans="1:2" x14ac:dyDescent="0.25">
      <c r="A3634" s="77"/>
      <c r="B3634" s="77"/>
    </row>
    <row r="3635" spans="1:2" x14ac:dyDescent="0.25">
      <c r="A3635" s="77"/>
      <c r="B3635" s="77"/>
    </row>
    <row r="3636" spans="1:2" x14ac:dyDescent="0.25">
      <c r="A3636" s="77"/>
      <c r="B3636" s="77"/>
    </row>
    <row r="3637" spans="1:2" x14ac:dyDescent="0.25">
      <c r="A3637" s="77"/>
      <c r="B3637" s="77"/>
    </row>
    <row r="3638" spans="1:2" x14ac:dyDescent="0.25">
      <c r="A3638" s="77"/>
      <c r="B3638" s="77"/>
    </row>
    <row r="3639" spans="1:2" x14ac:dyDescent="0.25">
      <c r="A3639" s="77"/>
      <c r="B3639" s="77"/>
    </row>
    <row r="3640" spans="1:2" x14ac:dyDescent="0.25">
      <c r="A3640" s="77"/>
      <c r="B3640" s="77"/>
    </row>
    <row r="3641" spans="1:2" x14ac:dyDescent="0.25">
      <c r="A3641" s="77"/>
      <c r="B3641" s="77"/>
    </row>
    <row r="3642" spans="1:2" x14ac:dyDescent="0.25">
      <c r="A3642" s="77"/>
      <c r="B3642" s="77"/>
    </row>
    <row r="3643" spans="1:2" x14ac:dyDescent="0.25">
      <c r="A3643" s="77"/>
      <c r="B3643" s="77"/>
    </row>
    <row r="3644" spans="1:2" x14ac:dyDescent="0.25">
      <c r="A3644" s="77"/>
      <c r="B3644" s="77"/>
    </row>
    <row r="3645" spans="1:2" x14ac:dyDescent="0.25">
      <c r="A3645" s="77"/>
      <c r="B3645" s="77"/>
    </row>
    <row r="3646" spans="1:2" x14ac:dyDescent="0.25">
      <c r="A3646" s="77"/>
      <c r="B3646" s="77"/>
    </row>
    <row r="3647" spans="1:2" x14ac:dyDescent="0.25">
      <c r="A3647" s="77"/>
      <c r="B3647" s="77"/>
    </row>
    <row r="3648" spans="1:2" x14ac:dyDescent="0.25">
      <c r="A3648" s="77"/>
      <c r="B3648" s="77"/>
    </row>
    <row r="3649" spans="1:2" x14ac:dyDescent="0.25">
      <c r="A3649" s="77"/>
      <c r="B3649" s="77"/>
    </row>
    <row r="3650" spans="1:2" x14ac:dyDescent="0.25">
      <c r="A3650" s="77"/>
      <c r="B3650" s="77"/>
    </row>
    <row r="3651" spans="1:2" x14ac:dyDescent="0.25">
      <c r="A3651" s="77"/>
      <c r="B3651" s="77"/>
    </row>
    <row r="3652" spans="1:2" x14ac:dyDescent="0.25">
      <c r="A3652" s="77"/>
      <c r="B3652" s="77"/>
    </row>
    <row r="3653" spans="1:2" x14ac:dyDescent="0.25">
      <c r="A3653" s="77"/>
      <c r="B3653" s="77"/>
    </row>
    <row r="3654" spans="1:2" x14ac:dyDescent="0.25">
      <c r="A3654" s="77"/>
      <c r="B3654" s="77"/>
    </row>
    <row r="3655" spans="1:2" x14ac:dyDescent="0.25">
      <c r="A3655" s="77"/>
      <c r="B3655" s="77"/>
    </row>
    <row r="3656" spans="1:2" x14ac:dyDescent="0.25">
      <c r="A3656" s="77"/>
      <c r="B3656" s="77"/>
    </row>
    <row r="3657" spans="1:2" x14ac:dyDescent="0.25">
      <c r="A3657" s="77"/>
      <c r="B3657" s="77"/>
    </row>
    <row r="3658" spans="1:2" x14ac:dyDescent="0.25">
      <c r="A3658" s="77"/>
      <c r="B3658" s="77"/>
    </row>
    <row r="3659" spans="1:2" x14ac:dyDescent="0.25">
      <c r="A3659" s="77"/>
      <c r="B3659" s="77"/>
    </row>
    <row r="3660" spans="1:2" x14ac:dyDescent="0.25">
      <c r="A3660" s="77"/>
      <c r="B3660" s="77"/>
    </row>
    <row r="3661" spans="1:2" x14ac:dyDescent="0.25">
      <c r="A3661" s="77"/>
      <c r="B3661" s="77"/>
    </row>
    <row r="3662" spans="1:2" x14ac:dyDescent="0.25">
      <c r="A3662" s="77"/>
      <c r="B3662" s="77"/>
    </row>
    <row r="3663" spans="1:2" x14ac:dyDescent="0.25">
      <c r="A3663" s="77"/>
      <c r="B3663" s="77"/>
    </row>
    <row r="3664" spans="1:2" x14ac:dyDescent="0.25">
      <c r="A3664" s="77"/>
      <c r="B3664" s="77"/>
    </row>
    <row r="3665" spans="1:2" x14ac:dyDescent="0.25">
      <c r="A3665" s="77"/>
      <c r="B3665" s="77"/>
    </row>
    <row r="3666" spans="1:2" x14ac:dyDescent="0.25">
      <c r="A3666" s="77"/>
      <c r="B3666" s="77"/>
    </row>
    <row r="3667" spans="1:2" x14ac:dyDescent="0.25">
      <c r="A3667" s="77"/>
      <c r="B3667" s="77"/>
    </row>
    <row r="3668" spans="1:2" x14ac:dyDescent="0.25">
      <c r="A3668" s="77"/>
      <c r="B3668" s="77"/>
    </row>
    <row r="3669" spans="1:2" x14ac:dyDescent="0.25">
      <c r="A3669" s="77"/>
      <c r="B3669" s="77"/>
    </row>
    <row r="3670" spans="1:2" x14ac:dyDescent="0.25">
      <c r="A3670" s="77"/>
      <c r="B3670" s="77"/>
    </row>
    <row r="3671" spans="1:2" x14ac:dyDescent="0.25">
      <c r="A3671" s="77"/>
      <c r="B3671" s="77"/>
    </row>
    <row r="3672" spans="1:2" x14ac:dyDescent="0.25">
      <c r="A3672" s="77"/>
      <c r="B3672" s="77"/>
    </row>
    <row r="3673" spans="1:2" x14ac:dyDescent="0.25">
      <c r="A3673" s="77"/>
      <c r="B3673" s="77"/>
    </row>
    <row r="3674" spans="1:2" x14ac:dyDescent="0.25">
      <c r="A3674" s="77"/>
      <c r="B3674" s="77"/>
    </row>
    <row r="3675" spans="1:2" x14ac:dyDescent="0.25">
      <c r="A3675" s="77"/>
      <c r="B3675" s="77"/>
    </row>
    <row r="3676" spans="1:2" x14ac:dyDescent="0.25">
      <c r="A3676" s="77"/>
      <c r="B3676" s="77"/>
    </row>
    <row r="3677" spans="1:2" x14ac:dyDescent="0.25">
      <c r="A3677" s="77"/>
      <c r="B3677" s="77"/>
    </row>
    <row r="3678" spans="1:2" x14ac:dyDescent="0.25">
      <c r="A3678" s="77"/>
      <c r="B3678" s="77"/>
    </row>
    <row r="3679" spans="1:2" x14ac:dyDescent="0.25">
      <c r="A3679" s="77"/>
      <c r="B3679" s="77"/>
    </row>
    <row r="3680" spans="1:2" x14ac:dyDescent="0.25">
      <c r="A3680" s="77"/>
      <c r="B3680" s="77"/>
    </row>
    <row r="3681" spans="1:2" x14ac:dyDescent="0.25">
      <c r="A3681" s="77"/>
      <c r="B3681" s="77"/>
    </row>
    <row r="3682" spans="1:2" x14ac:dyDescent="0.25">
      <c r="A3682" s="77"/>
      <c r="B3682" s="77"/>
    </row>
    <row r="3683" spans="1:2" x14ac:dyDescent="0.25">
      <c r="A3683" s="77"/>
      <c r="B3683" s="77"/>
    </row>
    <row r="3684" spans="1:2" x14ac:dyDescent="0.25">
      <c r="A3684" s="77"/>
      <c r="B3684" s="77"/>
    </row>
    <row r="3685" spans="1:2" x14ac:dyDescent="0.25">
      <c r="A3685" s="77"/>
      <c r="B3685" s="77"/>
    </row>
    <row r="3686" spans="1:2" x14ac:dyDescent="0.25">
      <c r="A3686" s="77"/>
      <c r="B3686" s="77"/>
    </row>
    <row r="3687" spans="1:2" x14ac:dyDescent="0.25">
      <c r="A3687" s="77"/>
      <c r="B3687" s="77"/>
    </row>
    <row r="3688" spans="1:2" x14ac:dyDescent="0.25">
      <c r="A3688" s="77"/>
      <c r="B3688" s="77"/>
    </row>
    <row r="3689" spans="1:2" x14ac:dyDescent="0.25">
      <c r="A3689" s="77"/>
      <c r="B3689" s="77"/>
    </row>
    <row r="3690" spans="1:2" x14ac:dyDescent="0.25">
      <c r="A3690" s="77"/>
      <c r="B3690" s="77"/>
    </row>
    <row r="3691" spans="1:2" x14ac:dyDescent="0.25">
      <c r="A3691" s="77"/>
      <c r="B3691" s="77"/>
    </row>
    <row r="3692" spans="1:2" x14ac:dyDescent="0.25">
      <c r="A3692" s="77"/>
      <c r="B3692" s="77"/>
    </row>
    <row r="3693" spans="1:2" x14ac:dyDescent="0.25">
      <c r="A3693" s="77"/>
      <c r="B3693" s="77"/>
    </row>
    <row r="3694" spans="1:2" x14ac:dyDescent="0.25">
      <c r="A3694" s="77"/>
      <c r="B3694" s="77"/>
    </row>
    <row r="3695" spans="1:2" x14ac:dyDescent="0.25">
      <c r="A3695" s="77"/>
      <c r="B3695" s="77"/>
    </row>
    <row r="3696" spans="1:2" x14ac:dyDescent="0.25">
      <c r="A3696" s="77"/>
      <c r="B3696" s="77"/>
    </row>
    <row r="3697" spans="1:2" x14ac:dyDescent="0.25">
      <c r="A3697" s="77"/>
      <c r="B3697" s="77"/>
    </row>
    <row r="3698" spans="1:2" x14ac:dyDescent="0.25">
      <c r="A3698" s="77"/>
      <c r="B3698" s="77"/>
    </row>
    <row r="3699" spans="1:2" x14ac:dyDescent="0.25">
      <c r="A3699" s="77"/>
      <c r="B3699" s="77"/>
    </row>
    <row r="3700" spans="1:2" x14ac:dyDescent="0.25">
      <c r="A3700" s="77"/>
      <c r="B3700" s="77"/>
    </row>
    <row r="3701" spans="1:2" x14ac:dyDescent="0.25">
      <c r="A3701" s="77"/>
      <c r="B3701" s="77"/>
    </row>
    <row r="3702" spans="1:2" x14ac:dyDescent="0.25">
      <c r="A3702" s="77"/>
      <c r="B3702" s="77"/>
    </row>
    <row r="3703" spans="1:2" x14ac:dyDescent="0.25">
      <c r="A3703" s="77"/>
      <c r="B3703" s="77"/>
    </row>
    <row r="3704" spans="1:2" x14ac:dyDescent="0.25">
      <c r="A3704" s="77"/>
      <c r="B3704" s="77"/>
    </row>
    <row r="3705" spans="1:2" x14ac:dyDescent="0.25">
      <c r="A3705" s="77"/>
      <c r="B3705" s="77"/>
    </row>
    <row r="3706" spans="1:2" x14ac:dyDescent="0.25">
      <c r="A3706" s="77"/>
      <c r="B3706" s="77"/>
    </row>
    <row r="3707" spans="1:2" x14ac:dyDescent="0.25">
      <c r="A3707" s="77"/>
      <c r="B3707" s="77"/>
    </row>
    <row r="3708" spans="1:2" x14ac:dyDescent="0.25">
      <c r="A3708" s="77"/>
      <c r="B3708" s="77"/>
    </row>
    <row r="3709" spans="1:2" x14ac:dyDescent="0.25">
      <c r="A3709" s="77"/>
      <c r="B3709" s="77"/>
    </row>
    <row r="3710" spans="1:2" x14ac:dyDescent="0.25">
      <c r="A3710" s="77"/>
      <c r="B3710" s="77"/>
    </row>
    <row r="3711" spans="1:2" x14ac:dyDescent="0.25">
      <c r="A3711" s="77"/>
      <c r="B3711" s="77"/>
    </row>
    <row r="3712" spans="1:2" x14ac:dyDescent="0.25">
      <c r="A3712" s="77"/>
      <c r="B3712" s="77"/>
    </row>
    <row r="3713" spans="1:2" x14ac:dyDescent="0.25">
      <c r="A3713" s="77"/>
      <c r="B3713" s="77"/>
    </row>
    <row r="3714" spans="1:2" x14ac:dyDescent="0.25">
      <c r="A3714" s="77"/>
      <c r="B3714" s="77"/>
    </row>
    <row r="3715" spans="1:2" x14ac:dyDescent="0.25">
      <c r="A3715" s="77"/>
      <c r="B3715" s="77"/>
    </row>
    <row r="3716" spans="1:2" x14ac:dyDescent="0.25">
      <c r="A3716" s="77"/>
      <c r="B3716" s="77"/>
    </row>
    <row r="3717" spans="1:2" x14ac:dyDescent="0.25">
      <c r="A3717" s="77"/>
      <c r="B3717" s="77"/>
    </row>
    <row r="3718" spans="1:2" x14ac:dyDescent="0.25">
      <c r="A3718" s="77"/>
      <c r="B3718" s="77"/>
    </row>
    <row r="3719" spans="1:2" x14ac:dyDescent="0.25">
      <c r="A3719" s="77"/>
      <c r="B3719" s="77"/>
    </row>
    <row r="3720" spans="1:2" x14ac:dyDescent="0.25">
      <c r="A3720" s="77"/>
      <c r="B3720" s="77"/>
    </row>
    <row r="3721" spans="1:2" x14ac:dyDescent="0.25">
      <c r="A3721" s="77"/>
      <c r="B3721" s="77"/>
    </row>
    <row r="3722" spans="1:2" x14ac:dyDescent="0.25">
      <c r="A3722" s="77"/>
      <c r="B3722" s="77"/>
    </row>
    <row r="3723" spans="1:2" x14ac:dyDescent="0.25">
      <c r="A3723" s="77"/>
      <c r="B3723" s="77"/>
    </row>
    <row r="3724" spans="1:2" x14ac:dyDescent="0.25">
      <c r="A3724" s="77"/>
      <c r="B3724" s="77"/>
    </row>
    <row r="3725" spans="1:2" x14ac:dyDescent="0.25">
      <c r="A3725" s="77"/>
      <c r="B3725" s="77"/>
    </row>
    <row r="3726" spans="1:2" x14ac:dyDescent="0.25">
      <c r="A3726" s="77"/>
      <c r="B3726" s="77"/>
    </row>
    <row r="3727" spans="1:2" x14ac:dyDescent="0.25">
      <c r="A3727" s="77"/>
      <c r="B3727" s="77"/>
    </row>
    <row r="3728" spans="1:2" x14ac:dyDescent="0.25">
      <c r="A3728" s="77"/>
      <c r="B3728" s="77"/>
    </row>
    <row r="3729" spans="1:2" x14ac:dyDescent="0.25">
      <c r="A3729" s="77"/>
      <c r="B3729" s="77"/>
    </row>
    <row r="3730" spans="1:2" x14ac:dyDescent="0.25">
      <c r="A3730" s="77"/>
      <c r="B3730" s="77"/>
    </row>
    <row r="3731" spans="1:2" x14ac:dyDescent="0.25">
      <c r="A3731" s="77"/>
      <c r="B3731" s="77"/>
    </row>
    <row r="3732" spans="1:2" x14ac:dyDescent="0.25">
      <c r="A3732" s="77"/>
      <c r="B3732" s="77"/>
    </row>
    <row r="3733" spans="1:2" x14ac:dyDescent="0.25">
      <c r="A3733" s="77"/>
      <c r="B3733" s="77"/>
    </row>
    <row r="3734" spans="1:2" x14ac:dyDescent="0.25">
      <c r="A3734" s="77"/>
      <c r="B3734" s="77"/>
    </row>
    <row r="3735" spans="1:2" x14ac:dyDescent="0.25">
      <c r="A3735" s="77"/>
      <c r="B3735" s="77"/>
    </row>
    <row r="3736" spans="1:2" x14ac:dyDescent="0.25">
      <c r="A3736" s="77"/>
      <c r="B3736" s="77"/>
    </row>
    <row r="3737" spans="1:2" x14ac:dyDescent="0.25">
      <c r="A3737" s="77"/>
      <c r="B3737" s="77"/>
    </row>
    <row r="3738" spans="1:2" x14ac:dyDescent="0.25">
      <c r="A3738" s="77"/>
      <c r="B3738" s="77"/>
    </row>
    <row r="3739" spans="1:2" x14ac:dyDescent="0.25">
      <c r="A3739" s="77"/>
      <c r="B3739" s="77"/>
    </row>
    <row r="3740" spans="1:2" x14ac:dyDescent="0.25">
      <c r="A3740" s="77"/>
      <c r="B3740" s="77"/>
    </row>
    <row r="3741" spans="1:2" x14ac:dyDescent="0.25">
      <c r="A3741" s="77"/>
      <c r="B3741" s="77"/>
    </row>
    <row r="3742" spans="1:2" x14ac:dyDescent="0.25">
      <c r="A3742" s="77"/>
      <c r="B3742" s="77"/>
    </row>
    <row r="3743" spans="1:2" x14ac:dyDescent="0.25">
      <c r="A3743" s="77"/>
      <c r="B3743" s="77"/>
    </row>
    <row r="3744" spans="1:2" x14ac:dyDescent="0.25">
      <c r="A3744" s="77"/>
      <c r="B3744" s="77"/>
    </row>
    <row r="3745" spans="1:2" x14ac:dyDescent="0.25">
      <c r="A3745" s="77"/>
      <c r="B3745" s="77"/>
    </row>
    <row r="3746" spans="1:2" x14ac:dyDescent="0.25">
      <c r="A3746" s="77"/>
      <c r="B3746" s="77"/>
    </row>
    <row r="3747" spans="1:2" x14ac:dyDescent="0.25">
      <c r="A3747" s="77"/>
      <c r="B3747" s="77"/>
    </row>
    <row r="3748" spans="1:2" x14ac:dyDescent="0.25">
      <c r="A3748" s="77"/>
      <c r="B3748" s="77"/>
    </row>
    <row r="3749" spans="1:2" x14ac:dyDescent="0.25">
      <c r="A3749" s="77"/>
      <c r="B3749" s="77"/>
    </row>
    <row r="3750" spans="1:2" x14ac:dyDescent="0.25">
      <c r="A3750" s="77"/>
      <c r="B3750" s="77"/>
    </row>
    <row r="3751" spans="1:2" x14ac:dyDescent="0.25">
      <c r="A3751" s="77"/>
      <c r="B3751" s="77"/>
    </row>
    <row r="3752" spans="1:2" x14ac:dyDescent="0.25">
      <c r="A3752" s="77"/>
      <c r="B3752" s="77"/>
    </row>
    <row r="3753" spans="1:2" x14ac:dyDescent="0.25">
      <c r="A3753" s="77"/>
      <c r="B3753" s="77"/>
    </row>
    <row r="3754" spans="1:2" x14ac:dyDescent="0.25">
      <c r="A3754" s="77"/>
      <c r="B3754" s="77"/>
    </row>
    <row r="3755" spans="1:2" x14ac:dyDescent="0.25">
      <c r="A3755" s="77"/>
      <c r="B3755" s="77"/>
    </row>
    <row r="3756" spans="1:2" x14ac:dyDescent="0.25">
      <c r="A3756" s="77"/>
      <c r="B3756" s="77"/>
    </row>
    <row r="3757" spans="1:2" x14ac:dyDescent="0.25">
      <c r="A3757" s="77"/>
      <c r="B3757" s="77"/>
    </row>
    <row r="3758" spans="1:2" x14ac:dyDescent="0.25">
      <c r="A3758" s="77"/>
      <c r="B3758" s="77"/>
    </row>
    <row r="3759" spans="1:2" x14ac:dyDescent="0.25">
      <c r="A3759" s="77"/>
      <c r="B3759" s="77"/>
    </row>
    <row r="3760" spans="1:2" x14ac:dyDescent="0.25">
      <c r="A3760" s="77"/>
      <c r="B3760" s="77"/>
    </row>
    <row r="3761" spans="1:2" x14ac:dyDescent="0.25">
      <c r="A3761" s="77"/>
      <c r="B3761" s="77"/>
    </row>
    <row r="3762" spans="1:2" x14ac:dyDescent="0.25">
      <c r="A3762" s="77"/>
      <c r="B3762" s="77"/>
    </row>
    <row r="3763" spans="1:2" x14ac:dyDescent="0.25">
      <c r="A3763" s="77"/>
      <c r="B3763" s="77"/>
    </row>
    <row r="3764" spans="1:2" x14ac:dyDescent="0.25">
      <c r="A3764" s="77"/>
      <c r="B3764" s="77"/>
    </row>
    <row r="3765" spans="1:2" x14ac:dyDescent="0.25">
      <c r="A3765" s="77"/>
      <c r="B3765" s="77"/>
    </row>
    <row r="3766" spans="1:2" x14ac:dyDescent="0.25">
      <c r="A3766" s="77"/>
      <c r="B3766" s="77"/>
    </row>
    <row r="3767" spans="1:2" x14ac:dyDescent="0.25">
      <c r="A3767" s="77"/>
      <c r="B3767" s="77"/>
    </row>
    <row r="3768" spans="1:2" x14ac:dyDescent="0.25">
      <c r="A3768" s="77"/>
      <c r="B3768" s="77"/>
    </row>
    <row r="3769" spans="1:2" x14ac:dyDescent="0.25">
      <c r="A3769" s="77"/>
      <c r="B3769" s="77"/>
    </row>
    <row r="3770" spans="1:2" x14ac:dyDescent="0.25">
      <c r="A3770" s="77"/>
      <c r="B3770" s="77"/>
    </row>
    <row r="3771" spans="1:2" x14ac:dyDescent="0.25">
      <c r="A3771" s="77"/>
      <c r="B3771" s="77"/>
    </row>
    <row r="3772" spans="1:2" x14ac:dyDescent="0.25">
      <c r="A3772" s="77"/>
      <c r="B3772" s="77"/>
    </row>
    <row r="3773" spans="1:2" x14ac:dyDescent="0.25">
      <c r="A3773" s="77"/>
      <c r="B3773" s="77"/>
    </row>
    <row r="3774" spans="1:2" x14ac:dyDescent="0.25">
      <c r="A3774" s="77"/>
      <c r="B3774" s="77"/>
    </row>
    <row r="3775" spans="1:2" x14ac:dyDescent="0.25">
      <c r="A3775" s="77"/>
      <c r="B3775" s="77"/>
    </row>
    <row r="3776" spans="1:2" x14ac:dyDescent="0.25">
      <c r="A3776" s="77"/>
      <c r="B3776" s="77"/>
    </row>
    <row r="3777" spans="1:2" x14ac:dyDescent="0.25">
      <c r="A3777" s="77"/>
      <c r="B3777" s="77"/>
    </row>
    <row r="3778" spans="1:2" x14ac:dyDescent="0.25">
      <c r="A3778" s="77"/>
      <c r="B3778" s="77"/>
    </row>
    <row r="3779" spans="1:2" x14ac:dyDescent="0.25">
      <c r="A3779" s="77"/>
      <c r="B3779" s="77"/>
    </row>
    <row r="3780" spans="1:2" x14ac:dyDescent="0.25">
      <c r="A3780" s="77"/>
      <c r="B3780" s="77"/>
    </row>
    <row r="3781" spans="1:2" x14ac:dyDescent="0.25">
      <c r="A3781" s="77"/>
      <c r="B3781" s="77"/>
    </row>
    <row r="3782" spans="1:2" x14ac:dyDescent="0.25">
      <c r="A3782" s="77"/>
      <c r="B3782" s="77"/>
    </row>
    <row r="3783" spans="1:2" x14ac:dyDescent="0.25">
      <c r="A3783" s="77"/>
      <c r="B3783" s="77"/>
    </row>
    <row r="3784" spans="1:2" x14ac:dyDescent="0.25">
      <c r="A3784" s="77"/>
      <c r="B3784" s="77"/>
    </row>
    <row r="3785" spans="1:2" x14ac:dyDescent="0.25">
      <c r="A3785" s="77"/>
      <c r="B3785" s="77"/>
    </row>
    <row r="3786" spans="1:2" x14ac:dyDescent="0.25">
      <c r="A3786" s="77"/>
      <c r="B3786" s="77"/>
    </row>
    <row r="3787" spans="1:2" x14ac:dyDescent="0.25">
      <c r="A3787" s="77"/>
      <c r="B3787" s="77"/>
    </row>
    <row r="3788" spans="1:2" x14ac:dyDescent="0.25">
      <c r="A3788" s="77"/>
      <c r="B3788" s="77"/>
    </row>
    <row r="3789" spans="1:2" x14ac:dyDescent="0.25">
      <c r="A3789" s="77"/>
      <c r="B3789" s="77"/>
    </row>
    <row r="3790" spans="1:2" x14ac:dyDescent="0.25">
      <c r="A3790" s="77"/>
      <c r="B3790" s="77"/>
    </row>
    <row r="3791" spans="1:2" x14ac:dyDescent="0.25">
      <c r="A3791" s="77"/>
      <c r="B3791" s="77"/>
    </row>
    <row r="3792" spans="1:2" x14ac:dyDescent="0.25">
      <c r="A3792" s="77"/>
      <c r="B3792" s="77"/>
    </row>
    <row r="3793" spans="1:2" x14ac:dyDescent="0.25">
      <c r="A3793" s="77"/>
      <c r="B3793" s="77"/>
    </row>
    <row r="3794" spans="1:2" x14ac:dyDescent="0.25">
      <c r="A3794" s="77"/>
      <c r="B3794" s="77"/>
    </row>
    <row r="3795" spans="1:2" x14ac:dyDescent="0.25">
      <c r="A3795" s="77"/>
      <c r="B3795" s="77"/>
    </row>
    <row r="3796" spans="1:2" x14ac:dyDescent="0.25">
      <c r="A3796" s="77"/>
      <c r="B3796" s="77"/>
    </row>
    <row r="3797" spans="1:2" x14ac:dyDescent="0.25">
      <c r="A3797" s="77"/>
      <c r="B3797" s="77"/>
    </row>
    <row r="3798" spans="1:2" x14ac:dyDescent="0.25">
      <c r="A3798" s="77"/>
      <c r="B3798" s="77"/>
    </row>
    <row r="3799" spans="1:2" x14ac:dyDescent="0.25">
      <c r="A3799" s="77"/>
      <c r="B3799" s="77"/>
    </row>
    <row r="3800" spans="1:2" x14ac:dyDescent="0.25">
      <c r="A3800" s="77"/>
      <c r="B3800" s="77"/>
    </row>
    <row r="3801" spans="1:2" x14ac:dyDescent="0.25">
      <c r="A3801" s="77"/>
      <c r="B3801" s="77"/>
    </row>
    <row r="3802" spans="1:2" x14ac:dyDescent="0.25">
      <c r="A3802" s="77"/>
      <c r="B3802" s="77"/>
    </row>
    <row r="3803" spans="1:2" x14ac:dyDescent="0.25">
      <c r="A3803" s="77"/>
      <c r="B3803" s="77"/>
    </row>
    <row r="3804" spans="1:2" x14ac:dyDescent="0.25">
      <c r="A3804" s="77"/>
      <c r="B3804" s="77"/>
    </row>
    <row r="3805" spans="1:2" x14ac:dyDescent="0.25">
      <c r="A3805" s="77"/>
      <c r="B3805" s="77"/>
    </row>
    <row r="3806" spans="1:2" x14ac:dyDescent="0.25">
      <c r="A3806" s="77"/>
      <c r="B3806" s="77"/>
    </row>
    <row r="3807" spans="1:2" x14ac:dyDescent="0.25">
      <c r="A3807" s="77"/>
      <c r="B3807" s="77"/>
    </row>
    <row r="3808" spans="1:2" x14ac:dyDescent="0.25">
      <c r="A3808" s="77"/>
      <c r="B3808" s="77"/>
    </row>
    <row r="3809" spans="1:2" x14ac:dyDescent="0.25">
      <c r="A3809" s="77"/>
      <c r="B3809" s="77"/>
    </row>
    <row r="3810" spans="1:2" x14ac:dyDescent="0.25">
      <c r="A3810" s="77"/>
      <c r="B3810" s="77"/>
    </row>
    <row r="3811" spans="1:2" x14ac:dyDescent="0.25">
      <c r="A3811" s="77"/>
      <c r="B3811" s="77"/>
    </row>
    <row r="3812" spans="1:2" x14ac:dyDescent="0.25">
      <c r="A3812" s="77"/>
      <c r="B3812" s="77"/>
    </row>
    <row r="3813" spans="1:2" x14ac:dyDescent="0.25">
      <c r="A3813" s="77"/>
      <c r="B3813" s="77"/>
    </row>
    <row r="3814" spans="1:2" x14ac:dyDescent="0.25">
      <c r="A3814" s="77"/>
      <c r="B3814" s="77"/>
    </row>
    <row r="3815" spans="1:2" x14ac:dyDescent="0.25">
      <c r="A3815" s="77"/>
      <c r="B3815" s="77"/>
    </row>
    <row r="3816" spans="1:2" x14ac:dyDescent="0.25">
      <c r="A3816" s="77"/>
      <c r="B3816" s="77"/>
    </row>
    <row r="3817" spans="1:2" x14ac:dyDescent="0.25">
      <c r="A3817" s="77"/>
      <c r="B3817" s="77"/>
    </row>
    <row r="3818" spans="1:2" x14ac:dyDescent="0.25">
      <c r="A3818" s="77"/>
      <c r="B3818" s="77"/>
    </row>
    <row r="3819" spans="1:2" x14ac:dyDescent="0.25">
      <c r="A3819" s="77"/>
      <c r="B3819" s="77"/>
    </row>
    <row r="3820" spans="1:2" x14ac:dyDescent="0.25">
      <c r="A3820" s="77"/>
      <c r="B3820" s="77"/>
    </row>
    <row r="3821" spans="1:2" x14ac:dyDescent="0.25">
      <c r="A3821" s="77"/>
      <c r="B3821" s="77"/>
    </row>
    <row r="3822" spans="1:2" x14ac:dyDescent="0.25">
      <c r="A3822" s="77"/>
      <c r="B3822" s="77"/>
    </row>
    <row r="3823" spans="1:2" x14ac:dyDescent="0.25">
      <c r="A3823" s="77"/>
      <c r="B3823" s="77"/>
    </row>
    <row r="3824" spans="1:2" x14ac:dyDescent="0.25">
      <c r="A3824" s="77"/>
      <c r="B3824" s="77"/>
    </row>
    <row r="3825" spans="1:2" x14ac:dyDescent="0.25">
      <c r="A3825" s="77"/>
      <c r="B3825" s="77"/>
    </row>
    <row r="3826" spans="1:2" x14ac:dyDescent="0.25">
      <c r="A3826" s="77"/>
      <c r="B3826" s="77"/>
    </row>
    <row r="3827" spans="1:2" x14ac:dyDescent="0.25">
      <c r="A3827" s="77"/>
      <c r="B3827" s="77"/>
    </row>
    <row r="3828" spans="1:2" x14ac:dyDescent="0.25">
      <c r="A3828" s="77"/>
      <c r="B3828" s="77"/>
    </row>
    <row r="3829" spans="1:2" x14ac:dyDescent="0.25">
      <c r="A3829" s="77"/>
      <c r="B3829" s="77"/>
    </row>
    <row r="3830" spans="1:2" x14ac:dyDescent="0.25">
      <c r="A3830" s="77"/>
      <c r="B3830" s="77"/>
    </row>
    <row r="3831" spans="1:2" x14ac:dyDescent="0.25">
      <c r="A3831" s="77"/>
      <c r="B3831" s="77"/>
    </row>
    <row r="3832" spans="1:2" x14ac:dyDescent="0.25">
      <c r="A3832" s="77"/>
      <c r="B3832" s="77"/>
    </row>
    <row r="3833" spans="1:2" x14ac:dyDescent="0.25">
      <c r="A3833" s="77"/>
      <c r="B3833" s="77"/>
    </row>
    <row r="3834" spans="1:2" x14ac:dyDescent="0.25">
      <c r="A3834" s="77"/>
      <c r="B3834" s="77"/>
    </row>
    <row r="3835" spans="1:2" x14ac:dyDescent="0.25">
      <c r="A3835" s="77"/>
      <c r="B3835" s="77"/>
    </row>
    <row r="3836" spans="1:2" x14ac:dyDescent="0.25">
      <c r="A3836" s="77"/>
      <c r="B3836" s="77"/>
    </row>
    <row r="3837" spans="1:2" x14ac:dyDescent="0.25">
      <c r="A3837" s="77"/>
      <c r="B3837" s="77"/>
    </row>
    <row r="3838" spans="1:2" x14ac:dyDescent="0.25">
      <c r="A3838" s="77"/>
      <c r="B3838" s="77"/>
    </row>
    <row r="3839" spans="1:2" x14ac:dyDescent="0.25">
      <c r="A3839" s="77"/>
      <c r="B3839" s="77"/>
    </row>
    <row r="3840" spans="1:2" x14ac:dyDescent="0.25">
      <c r="A3840" s="77"/>
      <c r="B3840" s="77"/>
    </row>
    <row r="3841" spans="1:2" x14ac:dyDescent="0.25">
      <c r="A3841" s="77"/>
      <c r="B3841" s="77"/>
    </row>
    <row r="3842" spans="1:2" x14ac:dyDescent="0.25">
      <c r="A3842" s="77"/>
      <c r="B3842" s="77"/>
    </row>
    <row r="3843" spans="1:2" x14ac:dyDescent="0.25">
      <c r="A3843" s="77"/>
      <c r="B3843" s="77"/>
    </row>
    <row r="3844" spans="1:2" x14ac:dyDescent="0.25">
      <c r="A3844" s="77"/>
      <c r="B3844" s="77"/>
    </row>
    <row r="3845" spans="1:2" x14ac:dyDescent="0.25">
      <c r="A3845" s="77"/>
      <c r="B3845" s="77"/>
    </row>
    <row r="3846" spans="1:2" x14ac:dyDescent="0.25">
      <c r="A3846" s="77"/>
      <c r="B3846" s="77"/>
    </row>
    <row r="3847" spans="1:2" x14ac:dyDescent="0.25">
      <c r="A3847" s="77"/>
      <c r="B3847" s="77"/>
    </row>
    <row r="3848" spans="1:2" x14ac:dyDescent="0.25">
      <c r="A3848" s="77"/>
      <c r="B3848" s="77"/>
    </row>
    <row r="3849" spans="1:2" x14ac:dyDescent="0.25">
      <c r="A3849" s="77"/>
      <c r="B3849" s="77"/>
    </row>
    <row r="3850" spans="1:2" x14ac:dyDescent="0.25">
      <c r="A3850" s="77"/>
      <c r="B3850" s="77"/>
    </row>
    <row r="3851" spans="1:2" x14ac:dyDescent="0.25">
      <c r="A3851" s="77"/>
      <c r="B3851" s="77"/>
    </row>
    <row r="3852" spans="1:2" x14ac:dyDescent="0.25">
      <c r="A3852" s="77"/>
      <c r="B3852" s="77"/>
    </row>
    <row r="3853" spans="1:2" x14ac:dyDescent="0.25">
      <c r="A3853" s="77"/>
      <c r="B3853" s="77"/>
    </row>
    <row r="3854" spans="1:2" x14ac:dyDescent="0.25">
      <c r="A3854" s="77"/>
      <c r="B3854" s="77"/>
    </row>
    <row r="3855" spans="1:2" x14ac:dyDescent="0.25">
      <c r="A3855" s="77"/>
      <c r="B3855" s="77"/>
    </row>
    <row r="3856" spans="1:2" x14ac:dyDescent="0.25">
      <c r="A3856" s="77"/>
      <c r="B3856" s="77"/>
    </row>
    <row r="3857" spans="1:2" x14ac:dyDescent="0.25">
      <c r="A3857" s="77"/>
      <c r="B3857" s="77"/>
    </row>
    <row r="3858" spans="1:2" x14ac:dyDescent="0.25">
      <c r="A3858" s="77"/>
      <c r="B3858" s="77"/>
    </row>
    <row r="3859" spans="1:2" x14ac:dyDescent="0.25">
      <c r="A3859" s="77"/>
      <c r="B3859" s="77"/>
    </row>
    <row r="3860" spans="1:2" x14ac:dyDescent="0.25">
      <c r="A3860" s="77"/>
      <c r="B3860" s="77"/>
    </row>
    <row r="3861" spans="1:2" x14ac:dyDescent="0.25">
      <c r="A3861" s="77"/>
      <c r="B3861" s="77"/>
    </row>
    <row r="3862" spans="1:2" x14ac:dyDescent="0.25">
      <c r="A3862" s="77"/>
      <c r="B3862" s="77"/>
    </row>
    <row r="3863" spans="1:2" x14ac:dyDescent="0.25">
      <c r="A3863" s="77"/>
      <c r="B3863" s="77"/>
    </row>
    <row r="3864" spans="1:2" x14ac:dyDescent="0.25">
      <c r="A3864" s="77"/>
      <c r="B3864" s="77"/>
    </row>
    <row r="3865" spans="1:2" x14ac:dyDescent="0.25">
      <c r="A3865" s="77"/>
      <c r="B3865" s="77"/>
    </row>
    <row r="3866" spans="1:2" x14ac:dyDescent="0.25">
      <c r="A3866" s="77"/>
      <c r="B3866" s="77"/>
    </row>
    <row r="3867" spans="1:2" x14ac:dyDescent="0.25">
      <c r="A3867" s="77"/>
      <c r="B3867" s="77"/>
    </row>
    <row r="3868" spans="1:2" x14ac:dyDescent="0.25">
      <c r="A3868" s="77"/>
      <c r="B3868" s="77"/>
    </row>
    <row r="3869" spans="1:2" x14ac:dyDescent="0.25">
      <c r="A3869" s="77"/>
      <c r="B3869" s="77"/>
    </row>
    <row r="3870" spans="1:2" x14ac:dyDescent="0.25">
      <c r="A3870" s="77"/>
      <c r="B3870" s="77"/>
    </row>
    <row r="3871" spans="1:2" x14ac:dyDescent="0.25">
      <c r="A3871" s="77"/>
      <c r="B3871" s="77"/>
    </row>
    <row r="3872" spans="1:2" x14ac:dyDescent="0.25">
      <c r="A3872" s="77"/>
      <c r="B3872" s="77"/>
    </row>
    <row r="3873" spans="1:2" x14ac:dyDescent="0.25">
      <c r="A3873" s="77"/>
      <c r="B3873" s="77"/>
    </row>
    <row r="3874" spans="1:2" x14ac:dyDescent="0.25">
      <c r="A3874" s="77"/>
      <c r="B3874" s="77"/>
    </row>
    <row r="3875" spans="1:2" x14ac:dyDescent="0.25">
      <c r="A3875" s="77"/>
      <c r="B3875" s="77"/>
    </row>
    <row r="3876" spans="1:2" x14ac:dyDescent="0.25">
      <c r="A3876" s="77"/>
      <c r="B3876" s="77"/>
    </row>
    <row r="3877" spans="1:2" x14ac:dyDescent="0.25">
      <c r="A3877" s="77"/>
      <c r="B3877" s="77"/>
    </row>
    <row r="3878" spans="1:2" x14ac:dyDescent="0.25">
      <c r="A3878" s="77"/>
      <c r="B3878" s="77"/>
    </row>
    <row r="3879" spans="1:2" x14ac:dyDescent="0.25">
      <c r="A3879" s="77"/>
      <c r="B3879" s="77"/>
    </row>
    <row r="3880" spans="1:2" x14ac:dyDescent="0.25">
      <c r="A3880" s="77"/>
      <c r="B3880" s="77"/>
    </row>
    <row r="3881" spans="1:2" x14ac:dyDescent="0.25">
      <c r="A3881" s="77"/>
      <c r="B3881" s="77"/>
    </row>
    <row r="3882" spans="1:2" x14ac:dyDescent="0.25">
      <c r="A3882" s="77"/>
      <c r="B3882" s="77"/>
    </row>
    <row r="3883" spans="1:2" x14ac:dyDescent="0.25">
      <c r="A3883" s="77"/>
      <c r="B3883" s="77"/>
    </row>
    <row r="3884" spans="1:2" x14ac:dyDescent="0.25">
      <c r="A3884" s="77"/>
      <c r="B3884" s="77"/>
    </row>
    <row r="3885" spans="1:2" x14ac:dyDescent="0.25">
      <c r="A3885" s="77"/>
      <c r="B3885" s="77"/>
    </row>
    <row r="3886" spans="1:2" x14ac:dyDescent="0.25">
      <c r="A3886" s="77"/>
      <c r="B3886" s="77"/>
    </row>
    <row r="3887" spans="1:2" x14ac:dyDescent="0.25">
      <c r="A3887" s="77"/>
      <c r="B3887" s="77"/>
    </row>
    <row r="3888" spans="1:2" x14ac:dyDescent="0.25">
      <c r="A3888" s="77"/>
      <c r="B3888" s="77"/>
    </row>
    <row r="3889" spans="1:2" x14ac:dyDescent="0.25">
      <c r="A3889" s="77"/>
      <c r="B3889" s="77"/>
    </row>
    <row r="3890" spans="1:2" x14ac:dyDescent="0.25">
      <c r="A3890" s="77"/>
      <c r="B3890" s="77"/>
    </row>
    <row r="3891" spans="1:2" x14ac:dyDescent="0.25">
      <c r="A3891" s="77"/>
      <c r="B3891" s="77"/>
    </row>
    <row r="3892" spans="1:2" x14ac:dyDescent="0.25">
      <c r="A3892" s="77"/>
      <c r="B3892" s="77"/>
    </row>
    <row r="3893" spans="1:2" x14ac:dyDescent="0.25">
      <c r="A3893" s="77"/>
      <c r="B3893" s="77"/>
    </row>
    <row r="3894" spans="1:2" x14ac:dyDescent="0.25">
      <c r="A3894" s="77"/>
      <c r="B3894" s="77"/>
    </row>
    <row r="3895" spans="1:2" x14ac:dyDescent="0.25">
      <c r="A3895" s="77"/>
      <c r="B3895" s="77"/>
    </row>
    <row r="3896" spans="1:2" x14ac:dyDescent="0.25">
      <c r="A3896" s="77"/>
      <c r="B3896" s="77"/>
    </row>
    <row r="3897" spans="1:2" x14ac:dyDescent="0.25">
      <c r="A3897" s="77"/>
      <c r="B3897" s="77"/>
    </row>
    <row r="3898" spans="1:2" x14ac:dyDescent="0.25">
      <c r="A3898" s="77"/>
      <c r="B3898" s="77"/>
    </row>
    <row r="3899" spans="1:2" x14ac:dyDescent="0.25">
      <c r="A3899" s="77"/>
      <c r="B3899" s="77"/>
    </row>
    <row r="3900" spans="1:2" x14ac:dyDescent="0.25">
      <c r="A3900" s="77"/>
      <c r="B3900" s="77"/>
    </row>
    <row r="3901" spans="1:2" x14ac:dyDescent="0.25">
      <c r="A3901" s="77"/>
      <c r="B3901" s="77"/>
    </row>
    <row r="3902" spans="1:2" x14ac:dyDescent="0.25">
      <c r="A3902" s="77"/>
      <c r="B3902" s="77"/>
    </row>
    <row r="3903" spans="1:2" x14ac:dyDescent="0.25">
      <c r="A3903" s="77"/>
      <c r="B3903" s="77"/>
    </row>
    <row r="3904" spans="1:2" x14ac:dyDescent="0.25">
      <c r="A3904" s="77"/>
      <c r="B3904" s="77"/>
    </row>
    <row r="3905" spans="1:2" x14ac:dyDescent="0.25">
      <c r="A3905" s="77"/>
      <c r="B3905" s="77"/>
    </row>
    <row r="3906" spans="1:2" x14ac:dyDescent="0.25">
      <c r="A3906" s="77"/>
      <c r="B3906" s="77"/>
    </row>
    <row r="3907" spans="1:2" x14ac:dyDescent="0.25">
      <c r="A3907" s="77"/>
      <c r="B3907" s="77"/>
    </row>
    <row r="3908" spans="1:2" x14ac:dyDescent="0.25">
      <c r="A3908" s="77"/>
      <c r="B3908" s="77"/>
    </row>
    <row r="3909" spans="1:2" x14ac:dyDescent="0.25">
      <c r="A3909" s="77"/>
      <c r="B3909" s="77"/>
    </row>
    <row r="3910" spans="1:2" x14ac:dyDescent="0.25">
      <c r="A3910" s="77"/>
      <c r="B3910" s="77"/>
    </row>
    <row r="3911" spans="1:2" x14ac:dyDescent="0.25">
      <c r="A3911" s="77"/>
      <c r="B3911" s="77"/>
    </row>
    <row r="3912" spans="1:2" x14ac:dyDescent="0.25">
      <c r="A3912" s="77"/>
      <c r="B3912" s="77"/>
    </row>
    <row r="3913" spans="1:2" x14ac:dyDescent="0.25">
      <c r="A3913" s="77"/>
      <c r="B3913" s="77"/>
    </row>
    <row r="3914" spans="1:2" x14ac:dyDescent="0.25">
      <c r="A3914" s="77"/>
      <c r="B3914" s="77"/>
    </row>
    <row r="3915" spans="1:2" x14ac:dyDescent="0.25">
      <c r="A3915" s="77"/>
      <c r="B3915" s="77"/>
    </row>
    <row r="3916" spans="1:2" x14ac:dyDescent="0.25">
      <c r="A3916" s="77"/>
      <c r="B3916" s="77"/>
    </row>
    <row r="3917" spans="1:2" x14ac:dyDescent="0.25">
      <c r="A3917" s="77"/>
      <c r="B3917" s="77"/>
    </row>
    <row r="3918" spans="1:2" x14ac:dyDescent="0.25">
      <c r="A3918" s="77"/>
      <c r="B3918" s="77"/>
    </row>
    <row r="3919" spans="1:2" x14ac:dyDescent="0.25">
      <c r="A3919" s="77"/>
      <c r="B3919" s="77"/>
    </row>
    <row r="3920" spans="1:2" x14ac:dyDescent="0.25">
      <c r="A3920" s="77"/>
      <c r="B3920" s="77"/>
    </row>
    <row r="3921" spans="1:2" x14ac:dyDescent="0.25">
      <c r="A3921" s="77"/>
      <c r="B3921" s="77"/>
    </row>
    <row r="3922" spans="1:2" x14ac:dyDescent="0.25">
      <c r="A3922" s="77"/>
      <c r="B3922" s="77"/>
    </row>
    <row r="3923" spans="1:2" x14ac:dyDescent="0.25">
      <c r="A3923" s="77"/>
      <c r="B3923" s="77"/>
    </row>
    <row r="3924" spans="1:2" x14ac:dyDescent="0.25">
      <c r="A3924" s="77"/>
      <c r="B3924" s="77"/>
    </row>
    <row r="3925" spans="1:2" x14ac:dyDescent="0.25">
      <c r="A3925" s="77"/>
      <c r="B3925" s="77"/>
    </row>
    <row r="3926" spans="1:2" x14ac:dyDescent="0.25">
      <c r="A3926" s="77"/>
      <c r="B3926" s="77"/>
    </row>
    <row r="3927" spans="1:2" x14ac:dyDescent="0.25">
      <c r="A3927" s="77"/>
      <c r="B3927" s="77"/>
    </row>
    <row r="3928" spans="1:2" x14ac:dyDescent="0.25">
      <c r="A3928" s="77"/>
      <c r="B3928" s="77"/>
    </row>
    <row r="3929" spans="1:2" x14ac:dyDescent="0.25">
      <c r="A3929" s="77"/>
      <c r="B3929" s="77"/>
    </row>
    <row r="3930" spans="1:2" x14ac:dyDescent="0.25">
      <c r="A3930" s="77"/>
      <c r="B3930" s="77"/>
    </row>
    <row r="3931" spans="1:2" x14ac:dyDescent="0.25">
      <c r="A3931" s="77"/>
      <c r="B3931" s="77"/>
    </row>
    <row r="3932" spans="1:2" x14ac:dyDescent="0.25">
      <c r="A3932" s="77"/>
      <c r="B3932" s="77"/>
    </row>
    <row r="3933" spans="1:2" x14ac:dyDescent="0.25">
      <c r="A3933" s="77"/>
      <c r="B3933" s="77"/>
    </row>
    <row r="3934" spans="1:2" x14ac:dyDescent="0.25">
      <c r="A3934" s="77"/>
      <c r="B3934" s="77"/>
    </row>
    <row r="3935" spans="1:2" x14ac:dyDescent="0.25">
      <c r="A3935" s="77"/>
      <c r="B3935" s="77"/>
    </row>
    <row r="3936" spans="1:2" x14ac:dyDescent="0.25">
      <c r="A3936" s="77"/>
      <c r="B3936" s="77"/>
    </row>
    <row r="3937" spans="1:2" x14ac:dyDescent="0.25">
      <c r="A3937" s="77"/>
      <c r="B3937" s="77"/>
    </row>
    <row r="3938" spans="1:2" x14ac:dyDescent="0.25">
      <c r="A3938" s="77"/>
      <c r="B3938" s="77"/>
    </row>
    <row r="3939" spans="1:2" x14ac:dyDescent="0.25">
      <c r="A3939" s="77"/>
      <c r="B3939" s="77"/>
    </row>
    <row r="3940" spans="1:2" x14ac:dyDescent="0.25">
      <c r="A3940" s="77"/>
      <c r="B3940" s="77"/>
    </row>
    <row r="3941" spans="1:2" x14ac:dyDescent="0.25">
      <c r="A3941" s="77"/>
      <c r="B3941" s="77"/>
    </row>
    <row r="3942" spans="1:2" x14ac:dyDescent="0.25">
      <c r="A3942" s="77"/>
      <c r="B3942" s="77"/>
    </row>
    <row r="3943" spans="1:2" x14ac:dyDescent="0.25">
      <c r="A3943" s="77"/>
      <c r="B3943" s="77"/>
    </row>
    <row r="3944" spans="1:2" x14ac:dyDescent="0.25">
      <c r="A3944" s="77"/>
      <c r="B3944" s="77"/>
    </row>
    <row r="3945" spans="1:2" x14ac:dyDescent="0.25">
      <c r="A3945" s="77"/>
      <c r="B3945" s="77"/>
    </row>
    <row r="3946" spans="1:2" x14ac:dyDescent="0.25">
      <c r="A3946" s="77"/>
      <c r="B3946" s="77"/>
    </row>
    <row r="3947" spans="1:2" x14ac:dyDescent="0.25">
      <c r="A3947" s="77"/>
      <c r="B3947" s="77"/>
    </row>
  </sheetData>
  <mergeCells count="2">
    <mergeCell ref="C46:I46"/>
    <mergeCell ref="C44:R44"/>
  </mergeCells>
  <printOptions horizontalCentered="1"/>
  <pageMargins left="0.75" right="0.75" top="1.5" bottom="0.5" header="0.5" footer="0.5"/>
  <pageSetup scale="61" orientation="landscape" blackAndWhite="1" r:id="rId1"/>
  <headerFooter scaleWithDoc="0" alignWithMargins="0">
    <oddFooter>&amp;R&amp;"Times New Roman,Regular"&amp;12Exh. SEF-4
Page 1 of 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9"/>
  <sheetViews>
    <sheetView tabSelected="1" zoomScaleNormal="100" workbookViewId="0">
      <pane xSplit="5" ySplit="2" topLeftCell="F23" activePane="bottomRight" state="frozen"/>
      <selection activeCell="P52" sqref="P52"/>
      <selection pane="topRight" activeCell="P52" sqref="P52"/>
      <selection pane="bottomLeft" activeCell="P52" sqref="P52"/>
      <selection pane="bottomRight" activeCell="B2" sqref="B2"/>
    </sheetView>
  </sheetViews>
  <sheetFormatPr defaultColWidth="9.109375" defaultRowHeight="13.2" x14ac:dyDescent="0.25"/>
  <cols>
    <col min="1" max="1" width="28" style="78" customWidth="1"/>
    <col min="2" max="2" width="14.109375" style="78" customWidth="1"/>
    <col min="3" max="3" width="12.6640625" style="78" customWidth="1"/>
    <col min="4" max="4" width="14.44140625" style="78" customWidth="1"/>
    <col min="5" max="5" width="48.5546875" style="78" customWidth="1"/>
    <col min="6" max="6" width="13.6640625" style="78" customWidth="1"/>
    <col min="7" max="7" width="14" style="78" customWidth="1"/>
    <col min="8" max="8" width="87.6640625" style="78" customWidth="1"/>
    <col min="9" max="9" width="9.109375" style="78"/>
    <col min="10" max="10" width="13.109375" style="78" customWidth="1"/>
    <col min="11" max="16384" width="9.109375" style="78"/>
  </cols>
  <sheetData>
    <row r="1" spans="1:8" ht="29.25" customHeight="1" thickBot="1" x14ac:dyDescent="0.3">
      <c r="B1" s="79" t="s">
        <v>38</v>
      </c>
      <c r="C1" s="80"/>
      <c r="D1" s="79" t="s">
        <v>38</v>
      </c>
      <c r="E1" s="81" t="s">
        <v>39</v>
      </c>
      <c r="F1" s="82" t="s">
        <v>40</v>
      </c>
      <c r="G1" s="83" t="s">
        <v>41</v>
      </c>
      <c r="H1" s="84"/>
    </row>
    <row r="2" spans="1:8" ht="31.5" customHeight="1" thickBot="1" x14ac:dyDescent="0.3">
      <c r="A2" s="85" t="s">
        <v>42</v>
      </c>
      <c r="B2" s="86" t="s">
        <v>43</v>
      </c>
      <c r="C2" s="87" t="s">
        <v>19</v>
      </c>
      <c r="D2" s="86" t="s">
        <v>44</v>
      </c>
      <c r="E2" s="101" t="s">
        <v>45</v>
      </c>
      <c r="F2" s="86" t="s">
        <v>46</v>
      </c>
      <c r="G2" s="88" t="s">
        <v>47</v>
      </c>
      <c r="H2" s="84"/>
    </row>
    <row r="3" spans="1:8" ht="26.4" x14ac:dyDescent="0.25">
      <c r="A3" s="89" t="s">
        <v>48</v>
      </c>
      <c r="B3" s="90">
        <v>21412661.210000001</v>
      </c>
      <c r="C3" s="90">
        <v>-19963943.210000001</v>
      </c>
      <c r="D3" s="90">
        <v>1448718</v>
      </c>
      <c r="E3" s="91" t="s">
        <v>49</v>
      </c>
      <c r="F3" s="102">
        <v>26216053.805347145</v>
      </c>
      <c r="G3" s="102">
        <v>-24767335.805347145</v>
      </c>
      <c r="H3" s="84"/>
    </row>
    <row r="4" spans="1:8" ht="26.4" x14ac:dyDescent="0.25">
      <c r="A4" s="89" t="s">
        <v>50</v>
      </c>
      <c r="B4" s="102">
        <v>18521034.620000005</v>
      </c>
      <c r="C4" s="92">
        <v>141690.90651460108</v>
      </c>
      <c r="D4" s="92">
        <v>18662725.526514605</v>
      </c>
      <c r="E4" s="93" t="s">
        <v>51</v>
      </c>
      <c r="F4" s="102">
        <v>18217016.495562289</v>
      </c>
      <c r="G4" s="102">
        <v>445709.03095231578</v>
      </c>
      <c r="H4" s="84"/>
    </row>
    <row r="5" spans="1:8" x14ac:dyDescent="0.25">
      <c r="A5" s="89" t="s">
        <v>52</v>
      </c>
      <c r="B5" s="102">
        <v>2377548.1299999906</v>
      </c>
      <c r="C5" s="92">
        <v>0</v>
      </c>
      <c r="D5" s="92">
        <v>2377548.1299999906</v>
      </c>
      <c r="E5" s="93" t="s">
        <v>53</v>
      </c>
      <c r="F5" s="102">
        <v>4763084.3</v>
      </c>
      <c r="G5" s="102">
        <v>-2385536.1700000092</v>
      </c>
      <c r="H5" s="84"/>
    </row>
    <row r="6" spans="1:8" x14ac:dyDescent="0.25">
      <c r="A6" s="89" t="s">
        <v>54</v>
      </c>
      <c r="B6" s="102">
        <v>6916980.6699999394</v>
      </c>
      <c r="C6" s="92">
        <v>0</v>
      </c>
      <c r="D6" s="92">
        <v>6916980.6699999394</v>
      </c>
      <c r="E6" s="93" t="s">
        <v>53</v>
      </c>
      <c r="F6" s="102">
        <v>4413567.4699999988</v>
      </c>
      <c r="G6" s="102">
        <v>2503413.1999999406</v>
      </c>
      <c r="H6" s="84"/>
    </row>
    <row r="7" spans="1:8" x14ac:dyDescent="0.25">
      <c r="A7" s="89" t="s">
        <v>55</v>
      </c>
      <c r="B7" s="102">
        <v>2739060.7900000005</v>
      </c>
      <c r="C7" s="92">
        <v>142340.59825209947</v>
      </c>
      <c r="D7" s="92">
        <v>2881401.3882521</v>
      </c>
      <c r="E7" s="93" t="s">
        <v>56</v>
      </c>
      <c r="F7" s="102">
        <v>2499721.8699999996</v>
      </c>
      <c r="G7" s="102">
        <v>381679.51825210033</v>
      </c>
      <c r="H7" s="84"/>
    </row>
    <row r="8" spans="1:8" x14ac:dyDescent="0.25">
      <c r="A8" s="89" t="s">
        <v>57</v>
      </c>
      <c r="B8" s="102">
        <v>0</v>
      </c>
      <c r="C8" s="92">
        <v>0</v>
      </c>
      <c r="D8" s="92">
        <v>0</v>
      </c>
      <c r="E8" s="93" t="s">
        <v>58</v>
      </c>
      <c r="F8" s="102">
        <v>0</v>
      </c>
      <c r="G8" s="102">
        <v>0</v>
      </c>
      <c r="H8" s="84"/>
    </row>
    <row r="9" spans="1:8" x14ac:dyDescent="0.25">
      <c r="A9" s="89" t="s">
        <v>59</v>
      </c>
      <c r="B9" s="102">
        <v>3912163.9099999415</v>
      </c>
      <c r="C9" s="92">
        <v>0</v>
      </c>
      <c r="D9" s="92">
        <v>3912163.9099999415</v>
      </c>
      <c r="E9" s="93" t="s">
        <v>53</v>
      </c>
      <c r="F9" s="102">
        <v>5169223.7300000153</v>
      </c>
      <c r="G9" s="102">
        <v>-1257059.8200000739</v>
      </c>
      <c r="H9" s="84"/>
    </row>
    <row r="10" spans="1:8" x14ac:dyDescent="0.25">
      <c r="A10" s="89" t="s">
        <v>60</v>
      </c>
      <c r="B10" s="102">
        <v>387124.38999999996</v>
      </c>
      <c r="C10" s="92">
        <v>16112.370253800007</v>
      </c>
      <c r="D10" s="92">
        <v>403236.76025379996</v>
      </c>
      <c r="E10" s="93" t="s">
        <v>56</v>
      </c>
      <c r="F10" s="102">
        <v>403705.68</v>
      </c>
      <c r="G10" s="102">
        <v>-468.9197462000302</v>
      </c>
      <c r="H10" s="84"/>
    </row>
    <row r="11" spans="1:8" ht="26.4" x14ac:dyDescent="0.25">
      <c r="A11" s="89" t="s">
        <v>61</v>
      </c>
      <c r="B11" s="102">
        <v>7215042.370000001</v>
      </c>
      <c r="C11" s="92">
        <v>253650.11081599456</v>
      </c>
      <c r="D11" s="92">
        <v>7468692.4808159955</v>
      </c>
      <c r="E11" s="93" t="s">
        <v>62</v>
      </c>
      <c r="F11" s="102">
        <v>6761537.242294943</v>
      </c>
      <c r="G11" s="102">
        <v>707155.23852105252</v>
      </c>
      <c r="H11" s="84"/>
    </row>
    <row r="12" spans="1:8" ht="26.4" x14ac:dyDescent="0.25">
      <c r="A12" s="89" t="s">
        <v>63</v>
      </c>
      <c r="B12" s="102">
        <v>10395582.419999998</v>
      </c>
      <c r="C12" s="92">
        <v>887693.70388767077</v>
      </c>
      <c r="D12" s="92">
        <v>11283276.123887669</v>
      </c>
      <c r="E12" s="93" t="s">
        <v>62</v>
      </c>
      <c r="F12" s="102">
        <v>12391771.081779143</v>
      </c>
      <c r="G12" s="102">
        <v>-1108494.9578914735</v>
      </c>
      <c r="H12" s="84"/>
    </row>
    <row r="13" spans="1:8" ht="26.4" x14ac:dyDescent="0.25">
      <c r="A13" s="94" t="s">
        <v>64</v>
      </c>
      <c r="B13" s="102">
        <v>13296695.209999999</v>
      </c>
      <c r="C13" s="92">
        <v>654252.10637152335</v>
      </c>
      <c r="D13" s="92">
        <v>13950947.316371523</v>
      </c>
      <c r="E13" s="93" t="s">
        <v>65</v>
      </c>
      <c r="F13" s="102">
        <v>15052787.878915114</v>
      </c>
      <c r="G13" s="102">
        <v>-1101840.5625435915</v>
      </c>
      <c r="H13" s="84"/>
    </row>
    <row r="14" spans="1:8" x14ac:dyDescent="0.25">
      <c r="A14" s="95" t="s">
        <v>66</v>
      </c>
      <c r="B14" s="102">
        <v>145177.78000000006</v>
      </c>
      <c r="C14" s="92">
        <v>0</v>
      </c>
      <c r="D14" s="92">
        <v>145177.78000000006</v>
      </c>
      <c r="E14" s="93" t="s">
        <v>67</v>
      </c>
      <c r="F14" s="102">
        <v>149180.72000000003</v>
      </c>
      <c r="G14" s="102">
        <v>-4002.9399999999732</v>
      </c>
      <c r="H14" s="84"/>
    </row>
    <row r="15" spans="1:8" x14ac:dyDescent="0.25">
      <c r="A15" s="89" t="s">
        <v>68</v>
      </c>
      <c r="B15" s="102">
        <v>5811798.3700000281</v>
      </c>
      <c r="C15" s="92">
        <v>15200</v>
      </c>
      <c r="D15" s="92">
        <v>5826998.3700000281</v>
      </c>
      <c r="E15" s="93" t="s">
        <v>67</v>
      </c>
      <c r="F15" s="102">
        <v>6110757.6500000097</v>
      </c>
      <c r="G15" s="102">
        <v>-283759.27999998163</v>
      </c>
      <c r="H15" s="84"/>
    </row>
    <row r="16" spans="1:8" x14ac:dyDescent="0.25">
      <c r="A16" s="89" t="s">
        <v>69</v>
      </c>
      <c r="B16" s="102">
        <v>7205208.0599999987</v>
      </c>
      <c r="C16" s="92">
        <v>0</v>
      </c>
      <c r="D16" s="92">
        <v>7205208.0599999987</v>
      </c>
      <c r="E16" s="93" t="s">
        <v>67</v>
      </c>
      <c r="F16" s="102">
        <v>6267175.6900000004</v>
      </c>
      <c r="G16" s="102">
        <v>938032.36999999825</v>
      </c>
      <c r="H16" s="84"/>
    </row>
    <row r="17" spans="1:8" x14ac:dyDescent="0.25">
      <c r="A17" s="89" t="s">
        <v>70</v>
      </c>
      <c r="B17" s="102">
        <v>4468417.6000000006</v>
      </c>
      <c r="C17" s="92">
        <v>72462.576649680268</v>
      </c>
      <c r="D17" s="92">
        <v>4540880.1766496804</v>
      </c>
      <c r="E17" s="93" t="s">
        <v>71</v>
      </c>
      <c r="F17" s="102">
        <v>5216198.5263543315</v>
      </c>
      <c r="G17" s="102">
        <v>-675318.34970465116</v>
      </c>
      <c r="H17" s="84"/>
    </row>
    <row r="18" spans="1:8" x14ac:dyDescent="0.25">
      <c r="A18" s="89" t="s">
        <v>72</v>
      </c>
      <c r="B18" s="102">
        <v>1817988.6099999978</v>
      </c>
      <c r="C18" s="92">
        <v>-233100</v>
      </c>
      <c r="D18" s="92">
        <v>1584888.6099999978</v>
      </c>
      <c r="E18" s="93" t="s">
        <v>71</v>
      </c>
      <c r="F18" s="102">
        <v>2470766.0699999994</v>
      </c>
      <c r="G18" s="102">
        <v>-885877.46000000159</v>
      </c>
      <c r="H18" s="84"/>
    </row>
    <row r="19" spans="1:8" x14ac:dyDescent="0.25">
      <c r="A19" s="89" t="s">
        <v>73</v>
      </c>
      <c r="B19" s="102">
        <v>4456314.5599999996</v>
      </c>
      <c r="C19" s="92">
        <v>266700</v>
      </c>
      <c r="D19" s="92">
        <v>4723014.5599999996</v>
      </c>
      <c r="E19" s="93" t="s">
        <v>71</v>
      </c>
      <c r="F19" s="102">
        <v>3508973.4500000025</v>
      </c>
      <c r="G19" s="102">
        <v>1214041.1099999971</v>
      </c>
      <c r="H19" s="84"/>
    </row>
    <row r="20" spans="1:8" x14ac:dyDescent="0.25">
      <c r="A20" s="89" t="s">
        <v>74</v>
      </c>
      <c r="B20" s="102">
        <v>7648064.0200000014</v>
      </c>
      <c r="C20" s="92">
        <v>38600</v>
      </c>
      <c r="D20" s="92">
        <v>7686664.0200000014</v>
      </c>
      <c r="E20" s="93" t="s">
        <v>71</v>
      </c>
      <c r="F20" s="102">
        <v>8195837.5859574554</v>
      </c>
      <c r="G20" s="102">
        <v>-509173.56595745403</v>
      </c>
      <c r="H20" s="84"/>
    </row>
    <row r="21" spans="1:8" x14ac:dyDescent="0.25">
      <c r="A21" s="89" t="s">
        <v>75</v>
      </c>
      <c r="B21" s="102">
        <v>7827834.3599999873</v>
      </c>
      <c r="C21" s="92">
        <v>-1031100</v>
      </c>
      <c r="D21" s="92">
        <v>6796734.3599999873</v>
      </c>
      <c r="E21" s="93" t="s">
        <v>71</v>
      </c>
      <c r="F21" s="102">
        <v>7719846.8013114715</v>
      </c>
      <c r="G21" s="102">
        <v>-923112.4413114842</v>
      </c>
      <c r="H21" s="84"/>
    </row>
    <row r="22" spans="1:8" x14ac:dyDescent="0.25">
      <c r="A22" s="89" t="s">
        <v>76</v>
      </c>
      <c r="B22" s="102">
        <v>5437990.2600000016</v>
      </c>
      <c r="C22" s="92">
        <v>12500</v>
      </c>
      <c r="D22" s="92">
        <v>5450490.2600000016</v>
      </c>
      <c r="E22" s="93" t="s">
        <v>67</v>
      </c>
      <c r="F22" s="102">
        <v>5421969.80333333</v>
      </c>
      <c r="G22" s="102">
        <v>28520.456666671671</v>
      </c>
      <c r="H22" s="84"/>
    </row>
    <row r="23" spans="1:8" x14ac:dyDescent="0.25">
      <c r="A23" s="89" t="s">
        <v>77</v>
      </c>
      <c r="B23" s="102">
        <v>1698837.9599999993</v>
      </c>
      <c r="C23" s="92">
        <v>79080.425611510786</v>
      </c>
      <c r="D23" s="92">
        <v>1777918.3856115101</v>
      </c>
      <c r="E23" s="93"/>
      <c r="F23" s="102">
        <v>1991745.1047058844</v>
      </c>
      <c r="G23" s="102">
        <v>-213826.71909437422</v>
      </c>
      <c r="H23" s="84"/>
    </row>
    <row r="24" spans="1:8" x14ac:dyDescent="0.25">
      <c r="A24" s="89" t="s">
        <v>78</v>
      </c>
      <c r="B24" s="102">
        <v>0</v>
      </c>
      <c r="C24" s="92">
        <v>0</v>
      </c>
      <c r="D24" s="92">
        <v>0</v>
      </c>
      <c r="E24" s="93" t="s">
        <v>53</v>
      </c>
      <c r="F24" s="103">
        <v>31426.47</v>
      </c>
      <c r="G24" s="102">
        <v>-31426.47</v>
      </c>
      <c r="H24" s="84"/>
    </row>
    <row r="25" spans="1:8" ht="26.4" x14ac:dyDescent="0.25">
      <c r="A25" s="96" t="s">
        <v>79</v>
      </c>
      <c r="B25" s="102">
        <v>1207561.8700000001</v>
      </c>
      <c r="C25" s="92">
        <v>0</v>
      </c>
      <c r="D25" s="92">
        <v>1207561.8700000001</v>
      </c>
      <c r="E25" s="93" t="s">
        <v>53</v>
      </c>
      <c r="F25" s="102">
        <v>2911685.1799999997</v>
      </c>
      <c r="G25" s="102">
        <v>-1704123.3099999996</v>
      </c>
      <c r="H25" s="84"/>
    </row>
    <row r="26" spans="1:8" x14ac:dyDescent="0.25">
      <c r="A26" s="97" t="s">
        <v>80</v>
      </c>
      <c r="B26" s="102">
        <v>30103.989999999998</v>
      </c>
      <c r="C26" s="92">
        <v>0</v>
      </c>
      <c r="D26" s="98">
        <v>30103.989999999998</v>
      </c>
      <c r="E26" s="93" t="s">
        <v>53</v>
      </c>
      <c r="F26" s="103">
        <v>0</v>
      </c>
      <c r="G26" s="102">
        <v>30103.989999999998</v>
      </c>
      <c r="H26" s="84"/>
    </row>
    <row r="27" spans="1:8" ht="13.8" thickBot="1" x14ac:dyDescent="0.3">
      <c r="A27" s="99" t="s">
        <v>81</v>
      </c>
      <c r="B27" s="100">
        <v>134929191.15999991</v>
      </c>
      <c r="C27" s="100">
        <v>-18647860.411643121</v>
      </c>
      <c r="D27" s="100">
        <v>116281330.74835677</v>
      </c>
      <c r="F27" s="100">
        <v>145884032.60556111</v>
      </c>
      <c r="G27" s="100">
        <v>-29602701.85720437</v>
      </c>
      <c r="H27" s="84"/>
    </row>
    <row r="28" spans="1:8" x14ac:dyDescent="0.25">
      <c r="B28" s="104">
        <v>0</v>
      </c>
      <c r="C28" s="104">
        <v>0</v>
      </c>
      <c r="H28" s="84"/>
    </row>
    <row r="29" spans="1:8" x14ac:dyDescent="0.25">
      <c r="G29" s="76"/>
      <c r="H29" s="84"/>
    </row>
    <row r="30" spans="1:8" x14ac:dyDescent="0.25">
      <c r="A30" s="84"/>
      <c r="B30" s="84"/>
      <c r="C30" s="84"/>
      <c r="D30" s="84"/>
      <c r="E30" s="84"/>
      <c r="F30" s="84"/>
      <c r="G30" s="84"/>
      <c r="H30" s="84"/>
    </row>
    <row r="31" spans="1:8" x14ac:dyDescent="0.25">
      <c r="A31" s="84"/>
      <c r="B31" s="84"/>
      <c r="C31" s="84"/>
      <c r="D31" s="84"/>
      <c r="E31" s="84"/>
      <c r="F31" s="84"/>
      <c r="G31" s="84"/>
      <c r="H31" s="84"/>
    </row>
    <row r="32" spans="1:8" x14ac:dyDescent="0.25">
      <c r="A32" s="84"/>
      <c r="B32" s="84"/>
      <c r="C32" s="84"/>
      <c r="D32" s="84"/>
      <c r="E32" s="84"/>
      <c r="F32" s="84"/>
      <c r="G32" s="84"/>
      <c r="H32" s="84"/>
    </row>
    <row r="33" spans="1:8" x14ac:dyDescent="0.25">
      <c r="A33" s="84"/>
      <c r="B33" s="84"/>
      <c r="C33" s="84"/>
      <c r="D33" s="84"/>
      <c r="E33" s="84"/>
      <c r="F33" s="84"/>
      <c r="G33" s="84"/>
      <c r="H33" s="84"/>
    </row>
    <row r="34" spans="1:8" x14ac:dyDescent="0.25">
      <c r="A34" s="84"/>
      <c r="B34" s="84"/>
      <c r="C34" s="84"/>
      <c r="D34" s="84"/>
      <c r="E34" s="84"/>
      <c r="F34" s="84"/>
      <c r="G34" s="84"/>
      <c r="H34" s="84"/>
    </row>
    <row r="35" spans="1:8" x14ac:dyDescent="0.25">
      <c r="A35" s="84"/>
      <c r="B35" s="84"/>
      <c r="C35" s="84"/>
      <c r="D35" s="84"/>
      <c r="E35" s="84"/>
      <c r="F35" s="84"/>
      <c r="G35" s="84"/>
      <c r="H35" s="84"/>
    </row>
    <row r="36" spans="1:8" x14ac:dyDescent="0.25">
      <c r="A36" s="84"/>
      <c r="B36" s="84"/>
      <c r="C36" s="84"/>
      <c r="D36" s="84"/>
      <c r="E36" s="84"/>
      <c r="F36" s="84"/>
      <c r="G36" s="84"/>
    </row>
    <row r="37" spans="1:8" x14ac:dyDescent="0.25">
      <c r="A37" s="84"/>
      <c r="B37" s="84"/>
      <c r="C37" s="84"/>
      <c r="D37" s="84"/>
      <c r="E37" s="84"/>
      <c r="F37" s="84"/>
      <c r="G37" s="84"/>
    </row>
    <row r="38" spans="1:8" x14ac:dyDescent="0.25">
      <c r="A38" s="84"/>
      <c r="B38" s="84"/>
      <c r="C38" s="84"/>
      <c r="D38" s="84"/>
      <c r="E38" s="84"/>
      <c r="F38" s="84"/>
      <c r="G38" s="84"/>
    </row>
    <row r="39" spans="1:8" x14ac:dyDescent="0.25">
      <c r="A39" s="84"/>
      <c r="B39" s="84"/>
      <c r="C39" s="84"/>
      <c r="D39" s="84"/>
      <c r="E39" s="84"/>
      <c r="F39" s="84"/>
      <c r="G39" s="84"/>
    </row>
    <row r="40" spans="1:8" x14ac:dyDescent="0.25">
      <c r="A40" s="84"/>
      <c r="B40" s="84"/>
      <c r="C40" s="84"/>
      <c r="D40" s="84"/>
      <c r="E40" s="84"/>
      <c r="F40" s="84"/>
      <c r="G40" s="84"/>
    </row>
    <row r="41" spans="1:8" x14ac:dyDescent="0.25">
      <c r="A41" s="84"/>
      <c r="B41" s="84"/>
      <c r="C41" s="84"/>
      <c r="D41" s="84"/>
      <c r="E41" s="84"/>
      <c r="F41" s="84"/>
      <c r="G41" s="84"/>
    </row>
    <row r="42" spans="1:8" x14ac:dyDescent="0.25">
      <c r="A42" s="84"/>
      <c r="B42" s="84"/>
      <c r="C42" s="84"/>
      <c r="D42" s="84"/>
      <c r="E42" s="84"/>
      <c r="F42" s="84"/>
      <c r="G42" s="84"/>
    </row>
    <row r="43" spans="1:8" x14ac:dyDescent="0.25">
      <c r="A43" s="84"/>
      <c r="B43" s="84"/>
      <c r="C43" s="84"/>
      <c r="D43" s="84"/>
      <c r="E43" s="84"/>
      <c r="F43" s="84"/>
      <c r="G43" s="84"/>
    </row>
    <row r="44" spans="1:8" x14ac:dyDescent="0.25">
      <c r="A44" s="84"/>
      <c r="B44" s="84"/>
      <c r="C44" s="84"/>
      <c r="D44" s="84"/>
      <c r="E44" s="84"/>
      <c r="F44" s="84"/>
      <c r="G44" s="84"/>
    </row>
    <row r="45" spans="1:8" x14ac:dyDescent="0.25">
      <c r="A45" s="84"/>
      <c r="B45" s="84"/>
      <c r="C45" s="84"/>
      <c r="D45" s="84"/>
      <c r="E45" s="84"/>
      <c r="F45" s="84"/>
      <c r="G45" s="84"/>
    </row>
    <row r="46" spans="1:8" x14ac:dyDescent="0.25">
      <c r="A46" s="84"/>
      <c r="B46" s="84"/>
      <c r="C46" s="84"/>
      <c r="D46" s="84"/>
      <c r="E46" s="84"/>
      <c r="F46" s="84"/>
      <c r="G46" s="84"/>
    </row>
    <row r="47" spans="1:8" x14ac:dyDescent="0.25">
      <c r="A47" s="84"/>
      <c r="B47" s="84"/>
      <c r="C47" s="84"/>
      <c r="D47" s="84"/>
      <c r="E47" s="84"/>
      <c r="F47" s="84"/>
      <c r="G47" s="84"/>
    </row>
    <row r="48" spans="1:8" x14ac:dyDescent="0.25">
      <c r="A48" s="84"/>
      <c r="B48" s="84"/>
      <c r="C48" s="84"/>
      <c r="D48" s="84"/>
      <c r="E48" s="84"/>
      <c r="F48" s="84"/>
      <c r="G48" s="84"/>
    </row>
    <row r="49" spans="1:7" x14ac:dyDescent="0.25">
      <c r="A49" s="84"/>
      <c r="B49" s="84"/>
      <c r="C49" s="84"/>
      <c r="D49" s="84"/>
      <c r="E49" s="84"/>
      <c r="F49" s="84"/>
      <c r="G49" s="84"/>
    </row>
    <row r="50" spans="1:7" x14ac:dyDescent="0.25">
      <c r="A50" s="84"/>
      <c r="B50" s="84"/>
      <c r="C50" s="84"/>
      <c r="D50" s="84"/>
      <c r="E50" s="84"/>
      <c r="F50" s="84"/>
      <c r="G50" s="84"/>
    </row>
    <row r="51" spans="1:7" x14ac:dyDescent="0.25">
      <c r="A51" s="84"/>
      <c r="B51" s="84"/>
      <c r="C51" s="84"/>
      <c r="D51" s="84"/>
      <c r="E51" s="84"/>
      <c r="F51" s="84"/>
      <c r="G51" s="84"/>
    </row>
    <row r="52" spans="1:7" x14ac:dyDescent="0.25">
      <c r="A52" s="84"/>
      <c r="B52" s="84"/>
      <c r="C52" s="84"/>
      <c r="D52" s="84"/>
      <c r="E52" s="84"/>
      <c r="F52" s="84"/>
      <c r="G52" s="84"/>
    </row>
    <row r="53" spans="1:7" x14ac:dyDescent="0.25">
      <c r="A53" s="84"/>
      <c r="B53" s="84"/>
      <c r="C53" s="84"/>
      <c r="D53" s="84"/>
      <c r="E53" s="84"/>
      <c r="F53" s="84"/>
      <c r="G53" s="84"/>
    </row>
    <row r="54" spans="1:7" x14ac:dyDescent="0.25">
      <c r="A54" s="84"/>
      <c r="B54" s="84"/>
      <c r="C54" s="84"/>
      <c r="D54" s="84"/>
      <c r="E54" s="84"/>
      <c r="F54" s="84"/>
      <c r="G54" s="84"/>
    </row>
    <row r="55" spans="1:7" x14ac:dyDescent="0.25">
      <c r="A55" s="84"/>
      <c r="B55" s="84"/>
      <c r="C55" s="84"/>
      <c r="D55" s="84"/>
      <c r="E55" s="84"/>
      <c r="F55" s="84"/>
      <c r="G55" s="84"/>
    </row>
    <row r="56" spans="1:7" x14ac:dyDescent="0.25">
      <c r="A56" s="84"/>
      <c r="B56" s="84"/>
      <c r="C56" s="84"/>
      <c r="D56" s="84"/>
      <c r="E56" s="84"/>
      <c r="F56" s="84"/>
      <c r="G56" s="84"/>
    </row>
    <row r="57" spans="1:7" x14ac:dyDescent="0.25">
      <c r="A57" s="84"/>
      <c r="B57" s="84"/>
      <c r="C57" s="84"/>
      <c r="D57" s="84"/>
      <c r="E57" s="84"/>
      <c r="F57" s="84"/>
      <c r="G57" s="84"/>
    </row>
    <row r="58" spans="1:7" x14ac:dyDescent="0.25">
      <c r="A58" s="84"/>
      <c r="B58" s="84"/>
      <c r="C58" s="84"/>
      <c r="D58" s="84"/>
      <c r="E58" s="84"/>
      <c r="F58" s="84"/>
      <c r="G58" s="84"/>
    </row>
    <row r="59" spans="1:7" x14ac:dyDescent="0.25">
      <c r="A59" s="84"/>
      <c r="B59" s="84"/>
      <c r="C59" s="84"/>
      <c r="D59" s="84"/>
      <c r="E59" s="84"/>
      <c r="F59" s="84"/>
      <c r="G59" s="84"/>
    </row>
    <row r="60" spans="1:7" x14ac:dyDescent="0.25">
      <c r="A60" s="84"/>
      <c r="B60" s="84"/>
      <c r="C60" s="84"/>
      <c r="D60" s="84"/>
      <c r="E60" s="84"/>
      <c r="F60" s="84"/>
      <c r="G60" s="84"/>
    </row>
    <row r="61" spans="1:7" x14ac:dyDescent="0.25">
      <c r="A61" s="84"/>
      <c r="B61" s="84"/>
      <c r="C61" s="84"/>
      <c r="D61" s="84"/>
      <c r="E61" s="84"/>
      <c r="F61" s="84"/>
      <c r="G61" s="84"/>
    </row>
    <row r="62" spans="1:7" x14ac:dyDescent="0.25">
      <c r="A62" s="84"/>
      <c r="B62" s="84"/>
      <c r="C62" s="84"/>
      <c r="D62" s="84"/>
      <c r="E62" s="84"/>
      <c r="F62" s="84"/>
      <c r="G62" s="84"/>
    </row>
    <row r="63" spans="1:7" x14ac:dyDescent="0.25">
      <c r="A63" s="84"/>
      <c r="B63" s="84"/>
      <c r="C63" s="84"/>
      <c r="D63" s="84"/>
      <c r="E63" s="84"/>
      <c r="F63" s="84"/>
      <c r="G63" s="84"/>
    </row>
    <row r="64" spans="1:7" x14ac:dyDescent="0.25">
      <c r="A64" s="84"/>
      <c r="B64" s="84"/>
      <c r="C64" s="84"/>
      <c r="D64" s="84"/>
      <c r="E64" s="84"/>
      <c r="F64" s="84"/>
      <c r="G64" s="84"/>
    </row>
    <row r="65" spans="1:7" x14ac:dyDescent="0.25">
      <c r="A65" s="84"/>
      <c r="B65" s="84"/>
      <c r="C65" s="84"/>
      <c r="D65" s="84"/>
      <c r="E65" s="84"/>
      <c r="F65" s="84"/>
      <c r="G65" s="84"/>
    </row>
    <row r="66" spans="1:7" x14ac:dyDescent="0.25">
      <c r="A66" s="84"/>
      <c r="B66" s="84"/>
      <c r="C66" s="84"/>
      <c r="D66" s="84"/>
      <c r="E66" s="84"/>
      <c r="F66" s="84"/>
      <c r="G66" s="84"/>
    </row>
    <row r="67" spans="1:7" x14ac:dyDescent="0.25">
      <c r="A67" s="84"/>
      <c r="B67" s="84"/>
      <c r="C67" s="84"/>
      <c r="D67" s="84"/>
      <c r="E67" s="84"/>
      <c r="F67" s="84"/>
      <c r="G67" s="84"/>
    </row>
    <row r="68" spans="1:7" x14ac:dyDescent="0.25">
      <c r="A68" s="84"/>
      <c r="B68" s="84"/>
      <c r="C68" s="84"/>
      <c r="D68" s="84"/>
      <c r="E68" s="84"/>
      <c r="F68" s="84"/>
      <c r="G68" s="84"/>
    </row>
    <row r="69" spans="1:7" x14ac:dyDescent="0.25">
      <c r="A69" s="84"/>
      <c r="B69" s="84"/>
      <c r="C69" s="84"/>
      <c r="D69" s="84"/>
      <c r="E69" s="84"/>
      <c r="F69" s="84"/>
      <c r="G69" s="84"/>
    </row>
  </sheetData>
  <printOptions horizontalCentered="1"/>
  <pageMargins left="0.75" right="0.75" top="1.5" bottom="0.5" header="0.5" footer="0.5"/>
  <pageSetup scale="85" orientation="landscape" r:id="rId1"/>
  <headerFooter scaleWithDoc="0" alignWithMargins="0">
    <oddFooter>&amp;R&amp;"Times New Roman,Regular"&amp;12Exh. SEF-4
Page 2 of 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8D248DE4ED364469D52DF541E71F131" ma:contentTypeVersion="52" ma:contentTypeDescription="" ma:contentTypeScope="" ma:versionID="b494b81133a889ad9e530c92adefe46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Transfer of Property</CaseType>
    <IndustryCode xmlns="dc463f71-b30c-4ab2-9473-d307f9d35888">140</IndustryCode>
    <CaseStatus xmlns="dc463f71-b30c-4ab2-9473-d307f9d35888">Closed</CaseStatus>
    <OpenedDate xmlns="dc463f71-b30c-4ab2-9473-d307f9d35888">2020-02-20T08:00:00+00:00</OpenedDate>
    <SignificantOrder xmlns="dc463f71-b30c-4ab2-9473-d307f9d35888">false</SignificantOrder>
    <Date1 xmlns="dc463f71-b30c-4ab2-9473-d307f9d35888">2020-02-19T08:00:00+00:00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200115</DocketNumber>
    <DelegatedOrder xmlns="dc463f71-b30c-4ab2-9473-d307f9d35888">false</DelegatedOrder>
  </documentManagement>
</p:properties>
</file>

<file path=customXml/itemProps1.xml><?xml version="1.0" encoding="utf-8"?>
<ds:datastoreItem xmlns:ds="http://schemas.openxmlformats.org/officeDocument/2006/customXml" ds:itemID="{7649289D-4A56-4BD5-8DFE-6A86E5DD7E68}"/>
</file>

<file path=customXml/itemProps2.xml><?xml version="1.0" encoding="utf-8"?>
<ds:datastoreItem xmlns:ds="http://schemas.openxmlformats.org/officeDocument/2006/customXml" ds:itemID="{D2D3B388-33EA-42B3-BA61-5C810B811BF6}"/>
</file>

<file path=customXml/itemProps3.xml><?xml version="1.0" encoding="utf-8"?>
<ds:datastoreItem xmlns:ds="http://schemas.openxmlformats.org/officeDocument/2006/customXml" ds:itemID="{948F9A25-8245-414C-9BF5-DC88032F05A8}"/>
</file>

<file path=customXml/itemProps4.xml><?xml version="1.0" encoding="utf-8"?>
<ds:datastoreItem xmlns:ds="http://schemas.openxmlformats.org/officeDocument/2006/customXml" ds:itemID="{B51287B7-1D80-4155-9706-56A283C00B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Schedule_B</vt:lpstr>
      <vt:lpstr>SEF 7.01E</vt:lpstr>
      <vt:lpstr>Schedule_B!Print_Area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Stacy Smith</dc:creator>
  <cp:lastModifiedBy>Jason Kuzma</cp:lastModifiedBy>
  <cp:lastPrinted>2020-02-16T17:59:50Z</cp:lastPrinted>
  <dcterms:created xsi:type="dcterms:W3CDTF">2020-02-08T21:43:14Z</dcterms:created>
  <dcterms:modified xsi:type="dcterms:W3CDTF">2020-02-16T23:38:41Z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0x0101006E56B4D1795A2E4DB2F0B01679ED314A00E8D248DE4ED364469D52DF541E71F131</vt:lpwstr>
  </property>
  <property fmtid="{D5CDD505-2E9C-101B-9397-08002B2CF9AE}" pid="3" name="_docset_NoMedatataSyncRequired">
    <vt:lpwstr>False</vt:lpwstr>
  </property>
  <property fmtid="{D5CDD505-2E9C-101B-9397-08002B2CF9AE}" pid="4" name="IsEFSEC">
    <vt:bool>false</vt:bool>
  </property>
</Properties>
</file>