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32214F5-2627-4937-9210-4DFCBE3D78DA}" xr6:coauthVersionLast="47" xr6:coauthVersionMax="47" xr10:uidLastSave="{00000000-0000-0000-0000-000000000000}"/>
  <bookViews>
    <workbookView xWindow="29115" yWindow="705" windowWidth="16875" windowHeight="13455" xr2:uid="{E6AEB727-86A1-4D1E-91E3-AF88784926F0}"/>
  </bookViews>
  <sheets>
    <sheet name="7.1"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1" l="1"/>
  <c r="I39" i="1" s="1"/>
  <c r="I19" i="1"/>
  <c r="I22" i="1" s="1"/>
</calcChain>
</file>

<file path=xl/sharedStrings.xml><?xml version="1.0" encoding="utf-8"?>
<sst xmlns="http://schemas.openxmlformats.org/spreadsheetml/2006/main" count="44" uniqueCount="35">
  <si>
    <t>PacifiCorp</t>
  </si>
  <si>
    <t>PAGE</t>
  </si>
  <si>
    <t xml:space="preserve">Washington 2023 General Rate Case </t>
  </si>
  <si>
    <t>Interest True-Up - Year 1</t>
  </si>
  <si>
    <t>TOTAL</t>
  </si>
  <si>
    <t>WASHINGTON</t>
  </si>
  <si>
    <t>ACCOUNT</t>
  </si>
  <si>
    <t>Type</t>
  </si>
  <si>
    <t>COMPANY</t>
  </si>
  <si>
    <t>FACTOR</t>
  </si>
  <si>
    <t>FACTOR %</t>
  </si>
  <si>
    <t>ALLOCATED</t>
  </si>
  <si>
    <t>REF#</t>
  </si>
  <si>
    <t>Adjustment to Expense:</t>
  </si>
  <si>
    <t>Other Interest Expense - Restating</t>
  </si>
  <si>
    <t>RES</t>
  </si>
  <si>
    <t>WA</t>
  </si>
  <si>
    <t>Situs</t>
  </si>
  <si>
    <t>Below</t>
  </si>
  <si>
    <t>Other Interest Expense - Type 2</t>
  </si>
  <si>
    <t>Other Interest Expense - Pro forma</t>
  </si>
  <si>
    <t>PRO</t>
  </si>
  <si>
    <t>Adjustment Detail:</t>
  </si>
  <si>
    <t>Restating:</t>
  </si>
  <si>
    <t>Jurisdiction Specific Adjusted Rate Base</t>
  </si>
  <si>
    <t>Weighted Cost of Debt:</t>
  </si>
  <si>
    <t>Trued-up Interest Expense</t>
  </si>
  <si>
    <t>Unadjusted Interest Expense</t>
  </si>
  <si>
    <t>Restating Interest True-up Adjustment</t>
  </si>
  <si>
    <t xml:space="preserve">Type </t>
  </si>
  <si>
    <t>Pro forma:</t>
  </si>
  <si>
    <t>Restated Interest Expense</t>
  </si>
  <si>
    <t>Total Pro forma Interest True-up Adjustment</t>
  </si>
  <si>
    <t>Description of Adjustment</t>
  </si>
  <si>
    <t xml:space="preserve">This restating and pro forma adjustment details the adjustment to interest expense required to synchronize interest expense with rate base. This is done by multiplying normalized Washington net rate base by the Company’s weighted cost of debt in this case.  This adjustment is calculated in two parts.  First, the interest expense is calculated for all of the restating adjustments included in this filing.  Second, the interest expense is calculated for all of the adjustments within the filing, including those that are pro forma in 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</si>
</sst>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000%"/>
    <numFmt numFmtId="166" formatCode="0.0"/>
    <numFmt numFmtId="167" formatCode="0.000%"/>
  </numFmts>
  <fonts count="7" x14ac:knownFonts="1">
    <font>
      <sz val="10"/>
      <color theme="1"/>
      <name val="Arial"/>
      <family val="2"/>
    </font>
    <font>
      <sz val="10"/>
      <color theme="1"/>
      <name val="Arial"/>
      <family val="2"/>
    </font>
    <font>
      <b/>
      <sz val="10"/>
      <name val="Arial"/>
      <family val="2"/>
    </font>
    <font>
      <sz val="10"/>
      <name val="Arial"/>
      <family val="2"/>
    </font>
    <font>
      <u/>
      <sz val="10"/>
      <name val="Arial"/>
      <family val="2"/>
    </font>
    <font>
      <sz val="12"/>
      <name val="Times New Roman"/>
      <family val="1"/>
    </font>
    <font>
      <sz val="10"/>
      <color indexed="9"/>
      <name val="Arial"/>
      <family val="2"/>
    </font>
  </fonts>
  <fills count="2">
    <fill>
      <patternFill patternType="none"/>
    </fill>
    <fill>
      <patternFill patternType="gray125"/>
    </fill>
  </fills>
  <borders count="11">
    <border>
      <left/>
      <right/>
      <top/>
      <bottom/>
      <diagonal/>
    </border>
    <border>
      <left/>
      <right/>
      <top style="thin">
        <color indexed="64"/>
      </top>
      <bottom style="double">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46">
    <xf numFmtId="0" fontId="0" fillId="0" borderId="0" xfId="0"/>
    <xf numFmtId="0" fontId="2" fillId="0" borderId="0" xfId="0" quotePrefix="1" applyFont="1" applyAlignment="1">
      <alignment horizontal="left"/>
    </xf>
    <xf numFmtId="0" fontId="3" fillId="0" borderId="0" xfId="0" applyFont="1"/>
    <xf numFmtId="0" fontId="3" fillId="0" borderId="0" xfId="0" applyFont="1" applyAlignment="1">
      <alignment horizontal="center"/>
    </xf>
    <xf numFmtId="0" fontId="3" fillId="0" borderId="0" xfId="0" applyFont="1" applyAlignment="1">
      <alignment horizontal="right"/>
    </xf>
    <xf numFmtId="0" fontId="2" fillId="0" borderId="0" xfId="0" applyFont="1"/>
    <xf numFmtId="0" fontId="3" fillId="0" borderId="0" xfId="1" applyNumberFormat="1" applyFont="1" applyBorder="1" applyAlignment="1" applyProtection="1">
      <alignment horizontal="center"/>
    </xf>
    <xf numFmtId="0" fontId="4" fillId="0" borderId="0" xfId="0" applyFont="1" applyAlignment="1">
      <alignment horizontal="center"/>
    </xf>
    <xf numFmtId="164" fontId="3" fillId="0" borderId="0" xfId="1" applyNumberFormat="1" applyFont="1" applyFill="1" applyProtection="1"/>
    <xf numFmtId="0" fontId="3" fillId="0" borderId="0" xfId="0" quotePrefix="1" applyFont="1" applyAlignment="1">
      <alignment horizontal="left"/>
    </xf>
    <xf numFmtId="0" fontId="0" fillId="0" borderId="0" xfId="0" applyAlignment="1">
      <alignment horizontal="center"/>
    </xf>
    <xf numFmtId="0" fontId="3" fillId="0" borderId="0" xfId="3" applyFont="1" applyAlignment="1">
      <alignment horizontal="center"/>
    </xf>
    <xf numFmtId="165" fontId="3" fillId="0" borderId="0" xfId="2" applyNumberFormat="1" applyFont="1" applyFill="1" applyAlignment="1" applyProtection="1">
      <alignment horizontal="center"/>
    </xf>
    <xf numFmtId="164" fontId="3" fillId="0" borderId="0" xfId="0" applyNumberFormat="1" applyFont="1"/>
    <xf numFmtId="0" fontId="6" fillId="0" borderId="0" xfId="0" quotePrefix="1" applyFont="1" applyAlignment="1">
      <alignment horizontal="left"/>
    </xf>
    <xf numFmtId="0" fontId="6" fillId="0" borderId="0" xfId="0" applyFont="1"/>
    <xf numFmtId="0" fontId="6" fillId="0" borderId="0" xfId="0" applyFont="1" applyAlignment="1">
      <alignment horizontal="center"/>
    </xf>
    <xf numFmtId="164" fontId="6" fillId="0" borderId="0" xfId="1" applyNumberFormat="1" applyFont="1" applyFill="1" applyProtection="1"/>
    <xf numFmtId="0" fontId="6" fillId="0" borderId="0" xfId="3" applyFont="1" applyAlignment="1">
      <alignment horizontal="center"/>
    </xf>
    <xf numFmtId="165" fontId="6" fillId="0" borderId="0" xfId="2" applyNumberFormat="1" applyFont="1" applyFill="1" applyAlignment="1" applyProtection="1">
      <alignment horizontal="center"/>
    </xf>
    <xf numFmtId="164" fontId="6" fillId="0" borderId="0" xfId="0" applyNumberFormat="1" applyFont="1"/>
    <xf numFmtId="164" fontId="3" fillId="0" borderId="1" xfId="0" applyNumberFormat="1" applyFont="1" applyBorder="1" applyAlignment="1">
      <alignment vertical="center"/>
    </xf>
    <xf numFmtId="164" fontId="3" fillId="0" borderId="1" xfId="1" applyNumberFormat="1" applyFont="1" applyFill="1" applyBorder="1" applyAlignment="1" applyProtection="1">
      <alignment vertical="center"/>
    </xf>
    <xf numFmtId="2" fontId="3" fillId="0" borderId="0" xfId="0" applyNumberFormat="1" applyFont="1" applyAlignment="1">
      <alignment horizontal="center"/>
    </xf>
    <xf numFmtId="0" fontId="3" fillId="0" borderId="0" xfId="0" applyFont="1" applyAlignment="1">
      <alignment horizontal="left"/>
    </xf>
    <xf numFmtId="166" fontId="3" fillId="0" borderId="0" xfId="0" applyNumberFormat="1" applyFont="1" applyAlignment="1">
      <alignment horizontal="center"/>
    </xf>
    <xf numFmtId="167" fontId="3" fillId="0" borderId="2" xfId="2" applyNumberFormat="1" applyFont="1" applyFill="1" applyBorder="1" applyProtection="1"/>
    <xf numFmtId="164" fontId="3" fillId="0" borderId="0" xfId="1" applyNumberFormat="1" applyFont="1" applyFill="1" applyBorder="1" applyProtection="1"/>
    <xf numFmtId="164" fontId="3" fillId="0" borderId="1" xfId="0" applyNumberFormat="1" applyFont="1" applyBorder="1"/>
    <xf numFmtId="2" fontId="6" fillId="0" borderId="0" xfId="0" quotePrefix="1" applyNumberFormat="1" applyFont="1" applyAlignment="1">
      <alignment horizontal="center"/>
    </xf>
    <xf numFmtId="2" fontId="3" fillId="0" borderId="0" xfId="0" quotePrefix="1" applyNumberFormat="1" applyFont="1" applyAlignment="1">
      <alignment horizontal="center"/>
    </xf>
    <xf numFmtId="167" fontId="3" fillId="0" borderId="2" xfId="2" applyNumberFormat="1" applyFont="1" applyBorder="1" applyProtection="1"/>
    <xf numFmtId="164" fontId="3" fillId="0" borderId="0" xfId="1" applyNumberFormat="1" applyFont="1" applyBorder="1" applyProtection="1"/>
    <xf numFmtId="167" fontId="3" fillId="0" borderId="0" xfId="2" applyNumberFormat="1" applyFont="1" applyBorder="1" applyProtection="1"/>
    <xf numFmtId="0" fontId="3" fillId="0" borderId="0" xfId="0" quotePrefix="1" applyFont="1" applyAlignment="1">
      <alignment horizontal="center"/>
    </xf>
    <xf numFmtId="165" fontId="3" fillId="0" borderId="0" xfId="2" applyNumberFormat="1" applyFont="1" applyBorder="1" applyAlignment="1" applyProtection="1">
      <alignment horizontal="center"/>
    </xf>
    <xf numFmtId="164" fontId="3" fillId="0" borderId="0" xfId="1" applyNumberFormat="1" applyFont="1" applyProtection="1"/>
    <xf numFmtId="0" fontId="0" fillId="0" borderId="8" xfId="0" applyBorder="1"/>
    <xf numFmtId="0" fontId="0" fillId="0" borderId="9" xfId="0" applyBorder="1"/>
    <xf numFmtId="0" fontId="0" fillId="0" borderId="10" xfId="0" applyBorder="1"/>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cellXfs>
  <cellStyles count="4">
    <cellStyle name="Comma" xfId="1" builtinId="3"/>
    <cellStyle name="Normal" xfId="0" builtinId="0"/>
    <cellStyle name="Normal_Adjustment Template" xfId="3" xr:uid="{DC9374C1-80AE-4A36-BF57-1051B45A1F2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39C0-787E-472D-BB03-4E9267B7D604}">
  <sheetPr>
    <pageSetUpPr fitToPage="1"/>
  </sheetPr>
  <dimension ref="A2:J61"/>
  <sheetViews>
    <sheetView tabSelected="1" view="pageBreakPreview" zoomScale="85" zoomScaleNormal="100" zoomScaleSheetLayoutView="85" workbookViewId="0">
      <selection activeCell="L32" sqref="L32"/>
    </sheetView>
  </sheetViews>
  <sheetFormatPr defaultRowHeight="12.75" x14ac:dyDescent="0.2"/>
  <cols>
    <col min="1" max="1" width="2.28515625" customWidth="1"/>
    <col min="2" max="2" width="3.7109375" customWidth="1"/>
    <col min="3" max="3" width="32.85546875" customWidth="1"/>
    <col min="4" max="4" width="9.85546875" bestFit="1" customWidth="1"/>
    <col min="5" max="5" width="5.140625" bestFit="1" customWidth="1"/>
    <col min="6" max="6" width="11.28515625" bestFit="1" customWidth="1"/>
    <col min="7" max="7" width="8.42578125" bestFit="1" customWidth="1"/>
    <col min="8" max="8" width="10.7109375" bestFit="1" customWidth="1"/>
    <col min="9" max="9" width="14.28515625" customWidth="1"/>
    <col min="10" max="10" width="6.42578125" bestFit="1" customWidth="1"/>
  </cols>
  <sheetData>
    <row r="2" spans="2:10" x14ac:dyDescent="0.2">
      <c r="B2" s="1" t="s">
        <v>0</v>
      </c>
      <c r="C2" s="2"/>
      <c r="D2" s="3"/>
      <c r="E2" s="3"/>
      <c r="F2" s="2"/>
      <c r="G2" s="3"/>
      <c r="H2" s="3"/>
      <c r="I2" s="4" t="s">
        <v>1</v>
      </c>
      <c r="J2" s="3">
        <v>7.1</v>
      </c>
    </row>
    <row r="3" spans="2:10" x14ac:dyDescent="0.2">
      <c r="B3" s="5" t="s">
        <v>2</v>
      </c>
      <c r="C3" s="2"/>
      <c r="D3" s="3"/>
      <c r="E3" s="3"/>
      <c r="F3" s="2"/>
      <c r="G3" s="3"/>
      <c r="H3" s="3"/>
      <c r="I3" s="2"/>
      <c r="J3" s="6"/>
    </row>
    <row r="4" spans="2:10" x14ac:dyDescent="0.2">
      <c r="B4" s="5" t="s">
        <v>3</v>
      </c>
      <c r="C4" s="2"/>
      <c r="D4" s="3"/>
      <c r="E4" s="3"/>
      <c r="F4" s="2"/>
      <c r="G4" s="3"/>
      <c r="H4" s="3"/>
      <c r="I4" s="2"/>
      <c r="J4" s="6"/>
    </row>
    <row r="5" spans="2:10" x14ac:dyDescent="0.2">
      <c r="B5" s="5"/>
      <c r="C5" s="2"/>
      <c r="D5" s="3"/>
      <c r="E5" s="3"/>
      <c r="F5" s="2"/>
      <c r="G5" s="3"/>
      <c r="H5" s="3"/>
      <c r="I5" s="2"/>
      <c r="J5" s="6"/>
    </row>
    <row r="6" spans="2:10" x14ac:dyDescent="0.2">
      <c r="B6" s="2"/>
      <c r="C6" s="2"/>
      <c r="D6" s="3"/>
      <c r="E6" s="3"/>
      <c r="F6" s="2"/>
      <c r="G6" s="3"/>
      <c r="H6" s="3"/>
      <c r="I6" s="2"/>
      <c r="J6" s="6"/>
    </row>
    <row r="7" spans="2:10" x14ac:dyDescent="0.2">
      <c r="B7" s="2"/>
      <c r="C7" s="2"/>
      <c r="D7" s="3"/>
      <c r="E7" s="3"/>
      <c r="F7" s="3" t="s">
        <v>4</v>
      </c>
      <c r="G7" s="3"/>
      <c r="H7" s="3"/>
      <c r="I7" s="3" t="s">
        <v>5</v>
      </c>
      <c r="J7" s="3"/>
    </row>
    <row r="8" spans="2:10" x14ac:dyDescent="0.2">
      <c r="B8" s="2"/>
      <c r="C8" s="2"/>
      <c r="D8" s="7" t="s">
        <v>6</v>
      </c>
      <c r="E8" s="7" t="s">
        <v>7</v>
      </c>
      <c r="F8" s="7" t="s">
        <v>8</v>
      </c>
      <c r="G8" s="7" t="s">
        <v>9</v>
      </c>
      <c r="H8" s="7" t="s">
        <v>10</v>
      </c>
      <c r="I8" s="7" t="s">
        <v>11</v>
      </c>
      <c r="J8" s="7" t="s">
        <v>12</v>
      </c>
    </row>
    <row r="9" spans="2:10" x14ac:dyDescent="0.2">
      <c r="B9" s="5" t="s">
        <v>13</v>
      </c>
      <c r="C9" s="2"/>
      <c r="D9" s="3"/>
      <c r="E9" s="3"/>
      <c r="F9" s="2"/>
      <c r="G9" s="2"/>
      <c r="H9" s="2"/>
      <c r="I9" s="8"/>
      <c r="J9" s="3"/>
    </row>
    <row r="10" spans="2:10" x14ac:dyDescent="0.2">
      <c r="B10" s="9" t="s">
        <v>14</v>
      </c>
      <c r="C10" s="2"/>
      <c r="D10" s="3">
        <v>427</v>
      </c>
      <c r="E10" s="10" t="s">
        <v>15</v>
      </c>
      <c r="F10" s="8">
        <v>-5002404.1441638805</v>
      </c>
      <c r="G10" s="11" t="s">
        <v>16</v>
      </c>
      <c r="H10" s="12" t="s">
        <v>17</v>
      </c>
      <c r="I10" s="13">
        <v>-5002404.1441638805</v>
      </c>
      <c r="J10" s="3" t="s">
        <v>18</v>
      </c>
    </row>
    <row r="11" spans="2:10" x14ac:dyDescent="0.2">
      <c r="B11" s="14" t="s">
        <v>19</v>
      </c>
      <c r="C11" s="15"/>
      <c r="D11" s="16">
        <v>427</v>
      </c>
      <c r="E11" s="10"/>
      <c r="F11" s="17"/>
      <c r="G11" s="18" t="s">
        <v>16</v>
      </c>
      <c r="H11" s="19" t="s">
        <v>17</v>
      </c>
      <c r="I11" s="20"/>
      <c r="J11" s="16" t="s">
        <v>18</v>
      </c>
    </row>
    <row r="12" spans="2:10" x14ac:dyDescent="0.2">
      <c r="B12" s="9" t="s">
        <v>20</v>
      </c>
      <c r="C12" s="2"/>
      <c r="D12" s="3">
        <v>427</v>
      </c>
      <c r="E12" s="10" t="s">
        <v>21</v>
      </c>
      <c r="F12" s="8">
        <v>2629899.8456919454</v>
      </c>
      <c r="G12" s="11" t="s">
        <v>16</v>
      </c>
      <c r="H12" s="12" t="s">
        <v>17</v>
      </c>
      <c r="I12" s="13">
        <v>2629899.8456919454</v>
      </c>
      <c r="J12" s="3" t="s">
        <v>18</v>
      </c>
    </row>
    <row r="13" spans="2:10" ht="13.5" thickBot="1" x14ac:dyDescent="0.25">
      <c r="B13" s="2"/>
      <c r="C13" s="2"/>
      <c r="D13" s="3"/>
      <c r="E13" s="3"/>
      <c r="F13" s="21">
        <v>-2372504.2984719351</v>
      </c>
      <c r="G13" s="2"/>
      <c r="H13" s="2"/>
      <c r="I13" s="22">
        <v>-2372504.2984719351</v>
      </c>
      <c r="J13" s="23">
        <v>2.19</v>
      </c>
    </row>
    <row r="14" spans="2:10" ht="13.5" thickTop="1" x14ac:dyDescent="0.2">
      <c r="B14" s="5"/>
      <c r="C14" s="2"/>
      <c r="D14" s="3"/>
      <c r="E14" s="3"/>
      <c r="F14" s="2"/>
      <c r="G14" s="2"/>
      <c r="H14" s="2"/>
      <c r="I14" s="8"/>
      <c r="J14" s="23"/>
    </row>
    <row r="15" spans="2:10" x14ac:dyDescent="0.2">
      <c r="B15" s="5" t="s">
        <v>22</v>
      </c>
      <c r="C15" s="2"/>
      <c r="D15" s="3"/>
      <c r="E15" s="3"/>
      <c r="F15" s="2"/>
      <c r="G15" s="2"/>
      <c r="H15" s="2"/>
      <c r="I15" s="8"/>
      <c r="J15" s="23"/>
    </row>
    <row r="16" spans="2:10" x14ac:dyDescent="0.2">
      <c r="B16" s="2" t="s">
        <v>23</v>
      </c>
      <c r="C16" s="2"/>
      <c r="D16" s="3"/>
      <c r="E16" s="3"/>
      <c r="F16" s="2"/>
      <c r="G16" s="2"/>
      <c r="H16" s="2"/>
      <c r="I16" s="8"/>
      <c r="J16" s="23"/>
    </row>
    <row r="17" spans="2:10" x14ac:dyDescent="0.2">
      <c r="B17" s="24" t="s">
        <v>24</v>
      </c>
      <c r="C17" s="2"/>
      <c r="D17" s="3"/>
      <c r="E17" s="3"/>
      <c r="F17" s="2"/>
      <c r="G17" s="2"/>
      <c r="H17" s="2"/>
      <c r="I17" s="13">
        <v>987258975.86132431</v>
      </c>
      <c r="J17" s="25">
        <v>1</v>
      </c>
    </row>
    <row r="18" spans="2:10" x14ac:dyDescent="0.2">
      <c r="B18" s="9" t="s">
        <v>25</v>
      </c>
      <c r="C18" s="2"/>
      <c r="D18" s="3"/>
      <c r="E18" s="3"/>
      <c r="F18" s="2"/>
      <c r="G18" s="2"/>
      <c r="H18" s="2"/>
      <c r="I18" s="26">
        <v>2.323944E-2</v>
      </c>
      <c r="J18" s="25">
        <v>2.1</v>
      </c>
    </row>
    <row r="19" spans="2:10" x14ac:dyDescent="0.2">
      <c r="B19" s="24" t="s">
        <v>26</v>
      </c>
      <c r="C19" s="2"/>
      <c r="D19" s="3"/>
      <c r="E19" s="3"/>
      <c r="F19" s="2"/>
      <c r="G19" s="2"/>
      <c r="H19" s="2"/>
      <c r="I19" s="13">
        <f>I17*I18</f>
        <v>22943345.733990695</v>
      </c>
      <c r="J19" s="25">
        <v>1</v>
      </c>
    </row>
    <row r="20" spans="2:10" x14ac:dyDescent="0.2">
      <c r="B20" s="24"/>
      <c r="C20" s="2"/>
      <c r="D20" s="3"/>
      <c r="E20" s="3"/>
      <c r="F20" s="2"/>
      <c r="G20" s="2"/>
      <c r="H20" s="2"/>
      <c r="I20" s="27"/>
      <c r="J20" s="23"/>
    </row>
    <row r="21" spans="2:10" x14ac:dyDescent="0.2">
      <c r="B21" s="9" t="s">
        <v>27</v>
      </c>
      <c r="C21" s="2"/>
      <c r="D21" s="3"/>
      <c r="E21" s="3"/>
      <c r="F21" s="2"/>
      <c r="G21" s="2"/>
      <c r="H21" s="2"/>
      <c r="I21" s="13">
        <v>27945749.878154576</v>
      </c>
      <c r="J21" s="23">
        <v>2.2000000000000002</v>
      </c>
    </row>
    <row r="22" spans="2:10" ht="13.5" thickBot="1" x14ac:dyDescent="0.25">
      <c r="B22" s="2" t="s">
        <v>28</v>
      </c>
      <c r="C22" s="2"/>
      <c r="D22" s="3"/>
      <c r="E22" s="3"/>
      <c r="F22" s="2"/>
      <c r="G22" s="2"/>
      <c r="H22" s="2"/>
      <c r="I22" s="28">
        <f>I19-I21</f>
        <v>-5002404.1441638805</v>
      </c>
      <c r="J22" s="25">
        <v>1</v>
      </c>
    </row>
    <row r="23" spans="2:10" ht="13.5" thickTop="1" x14ac:dyDescent="0.2">
      <c r="B23" s="24"/>
      <c r="C23" s="2"/>
      <c r="D23" s="3"/>
      <c r="E23" s="3"/>
      <c r="F23" s="2"/>
      <c r="G23" s="2"/>
      <c r="H23" s="2"/>
      <c r="I23" s="2"/>
      <c r="J23" s="23"/>
    </row>
    <row r="24" spans="2:10" x14ac:dyDescent="0.2">
      <c r="B24" s="9"/>
      <c r="C24" s="2"/>
      <c r="D24" s="3"/>
      <c r="E24" s="3"/>
      <c r="F24" s="2"/>
      <c r="G24" s="2"/>
      <c r="H24" s="2"/>
      <c r="I24" s="27"/>
      <c r="J24" s="23"/>
    </row>
    <row r="25" spans="2:10" x14ac:dyDescent="0.2">
      <c r="B25" s="15" t="s">
        <v>29</v>
      </c>
      <c r="C25" s="15"/>
      <c r="D25" s="16"/>
      <c r="E25" s="16"/>
      <c r="F25" s="15"/>
      <c r="G25" s="15"/>
      <c r="H25" s="15"/>
      <c r="I25" s="20"/>
      <c r="J25" s="29"/>
    </row>
    <row r="33" spans="2:10" x14ac:dyDescent="0.2">
      <c r="B33" s="2" t="s">
        <v>30</v>
      </c>
      <c r="C33" s="2"/>
      <c r="D33" s="3"/>
      <c r="E33" s="3"/>
      <c r="F33" s="2"/>
      <c r="G33" s="2"/>
      <c r="H33" s="2"/>
      <c r="I33" s="13"/>
      <c r="J33" s="30"/>
    </row>
    <row r="34" spans="2:10" x14ac:dyDescent="0.2">
      <c r="B34" s="24" t="s">
        <v>24</v>
      </c>
      <c r="C34" s="2"/>
      <c r="D34" s="3"/>
      <c r="E34" s="3"/>
      <c r="F34" s="2"/>
      <c r="G34" s="2"/>
      <c r="H34" s="2"/>
      <c r="I34" s="13">
        <v>1100424346.7003784</v>
      </c>
      <c r="J34" s="25">
        <v>2.2000000000000002</v>
      </c>
    </row>
    <row r="35" spans="2:10" x14ac:dyDescent="0.2">
      <c r="B35" s="9" t="s">
        <v>25</v>
      </c>
      <c r="C35" s="2"/>
      <c r="D35" s="3"/>
      <c r="E35" s="3"/>
      <c r="F35" s="2"/>
      <c r="G35" s="2"/>
      <c r="H35" s="2"/>
      <c r="I35" s="31">
        <v>2.323944E-2</v>
      </c>
      <c r="J35" s="25">
        <v>2.1</v>
      </c>
    </row>
    <row r="36" spans="2:10" x14ac:dyDescent="0.2">
      <c r="B36" s="24" t="s">
        <v>26</v>
      </c>
      <c r="C36" s="2"/>
      <c r="D36" s="3"/>
      <c r="E36" s="3"/>
      <c r="F36" s="2"/>
      <c r="G36" s="2"/>
      <c r="H36" s="2"/>
      <c r="I36" s="13">
        <f>I34*I35</f>
        <v>25573245.579682641</v>
      </c>
      <c r="J36" s="23">
        <v>2.2000000000000002</v>
      </c>
    </row>
    <row r="37" spans="2:10" x14ac:dyDescent="0.2">
      <c r="B37" s="24"/>
      <c r="C37" s="2"/>
      <c r="D37" s="3"/>
      <c r="E37" s="3"/>
      <c r="F37" s="2"/>
      <c r="G37" s="2"/>
      <c r="H37" s="2"/>
      <c r="I37" s="32"/>
      <c r="J37" s="23"/>
    </row>
    <row r="38" spans="2:10" x14ac:dyDescent="0.2">
      <c r="B38" s="9" t="s">
        <v>31</v>
      </c>
      <c r="C38" s="2"/>
      <c r="D38" s="3"/>
      <c r="E38" s="3"/>
      <c r="F38" s="2"/>
      <c r="G38" s="2"/>
      <c r="H38" s="2"/>
      <c r="I38" s="13">
        <v>22943345.733990695</v>
      </c>
      <c r="J38" s="25">
        <v>1</v>
      </c>
    </row>
    <row r="39" spans="2:10" ht="13.5" thickBot="1" x14ac:dyDescent="0.25">
      <c r="B39" s="2" t="s">
        <v>32</v>
      </c>
      <c r="C39" s="2"/>
      <c r="D39" s="3"/>
      <c r="E39" s="3"/>
      <c r="F39" s="32"/>
      <c r="G39" s="2"/>
      <c r="H39" s="2"/>
      <c r="I39" s="28">
        <f>I36-I38</f>
        <v>2629899.8456919454</v>
      </c>
      <c r="J39" s="25">
        <v>1</v>
      </c>
    </row>
    <row r="40" spans="2:10" ht="13.5" thickTop="1" x14ac:dyDescent="0.2">
      <c r="B40" s="2"/>
      <c r="C40" s="2"/>
      <c r="D40" s="3"/>
      <c r="E40" s="3"/>
      <c r="F40" s="32"/>
      <c r="G40" s="2"/>
      <c r="H40" s="2"/>
      <c r="I40" s="33"/>
      <c r="J40" s="3"/>
    </row>
    <row r="41" spans="2:10" x14ac:dyDescent="0.2">
      <c r="B41" s="2"/>
      <c r="C41" s="2"/>
      <c r="D41" s="3"/>
      <c r="E41" s="3"/>
      <c r="F41" s="32"/>
      <c r="G41" s="3"/>
      <c r="H41" s="3"/>
      <c r="I41" s="13"/>
      <c r="J41" s="3"/>
    </row>
    <row r="42" spans="2:10" x14ac:dyDescent="0.2">
      <c r="B42" s="2"/>
      <c r="C42" s="2"/>
      <c r="D42" s="34"/>
      <c r="E42" s="3"/>
      <c r="F42" s="32"/>
      <c r="G42" s="34"/>
      <c r="H42" s="35"/>
      <c r="I42" s="32"/>
      <c r="J42" s="3"/>
    </row>
    <row r="43" spans="2:10" x14ac:dyDescent="0.2">
      <c r="B43" s="9"/>
      <c r="C43" s="2"/>
      <c r="D43" s="3"/>
      <c r="E43" s="3"/>
      <c r="F43" s="32"/>
      <c r="G43" s="3"/>
      <c r="H43" s="3"/>
      <c r="I43" s="13"/>
      <c r="J43" s="3"/>
    </row>
    <row r="44" spans="2:10" x14ac:dyDescent="0.2">
      <c r="B44" s="2"/>
      <c r="C44" s="2"/>
      <c r="D44" s="3"/>
      <c r="E44" s="3"/>
      <c r="F44" s="32"/>
      <c r="G44" s="3"/>
      <c r="H44" s="3"/>
      <c r="I44" s="13"/>
      <c r="J44" s="3"/>
    </row>
    <row r="45" spans="2:10" x14ac:dyDescent="0.2">
      <c r="B45" s="2"/>
      <c r="C45" s="2"/>
      <c r="D45" s="3"/>
      <c r="E45" s="3"/>
      <c r="F45" s="2"/>
      <c r="G45" s="3"/>
      <c r="H45" s="3"/>
      <c r="I45" s="2"/>
      <c r="J45" s="3"/>
    </row>
    <row r="46" spans="2:10" x14ac:dyDescent="0.2">
      <c r="B46" s="2"/>
      <c r="C46" s="2"/>
      <c r="D46" s="3"/>
      <c r="E46" s="3"/>
      <c r="F46" s="2"/>
      <c r="G46" s="3"/>
      <c r="H46" s="3"/>
      <c r="I46" s="2"/>
      <c r="J46" s="3"/>
    </row>
    <row r="47" spans="2:10" x14ac:dyDescent="0.2">
      <c r="B47" s="2"/>
      <c r="C47" s="2"/>
      <c r="D47" s="3"/>
      <c r="E47" s="3"/>
      <c r="F47" s="2"/>
      <c r="G47" s="3"/>
      <c r="H47" s="3"/>
      <c r="I47" s="2"/>
      <c r="J47" s="3"/>
    </row>
    <row r="48" spans="2:10" x14ac:dyDescent="0.2">
      <c r="B48" s="36"/>
      <c r="C48" s="2"/>
      <c r="D48" s="3"/>
      <c r="E48" s="3"/>
      <c r="F48" s="2"/>
      <c r="G48" s="3"/>
      <c r="H48" s="3"/>
      <c r="I48" s="2"/>
      <c r="J48" s="3"/>
    </row>
    <row r="49" spans="1:10" x14ac:dyDescent="0.2">
      <c r="B49" s="2"/>
      <c r="C49" s="2"/>
      <c r="D49" s="3"/>
      <c r="E49" s="3"/>
      <c r="F49" s="2"/>
      <c r="G49" s="3"/>
      <c r="H49" s="3"/>
      <c r="I49" s="2"/>
      <c r="J49" s="3"/>
    </row>
    <row r="50" spans="1:10" x14ac:dyDescent="0.2">
      <c r="B50" s="2"/>
      <c r="C50" s="2"/>
      <c r="D50" s="3"/>
      <c r="E50" s="3"/>
      <c r="F50" s="2"/>
      <c r="G50" s="3"/>
      <c r="H50" s="3"/>
      <c r="I50" s="2"/>
      <c r="J50" s="3"/>
    </row>
    <row r="51" spans="1:10" x14ac:dyDescent="0.2">
      <c r="B51" s="2"/>
      <c r="C51" s="2"/>
      <c r="D51" s="3"/>
      <c r="E51" s="3"/>
      <c r="F51" s="2"/>
      <c r="G51" s="3"/>
      <c r="H51" s="3"/>
      <c r="I51" s="2"/>
      <c r="J51" s="3"/>
    </row>
    <row r="52" spans="1:10" ht="13.5" thickBot="1" x14ac:dyDescent="0.25">
      <c r="B52" s="5" t="s">
        <v>33</v>
      </c>
      <c r="C52" s="2"/>
      <c r="D52" s="3"/>
      <c r="E52" s="3"/>
      <c r="F52" s="2"/>
      <c r="G52" s="3"/>
      <c r="H52" s="3"/>
      <c r="I52" s="3"/>
      <c r="J52" s="6"/>
    </row>
    <row r="53" spans="1:10" x14ac:dyDescent="0.2">
      <c r="A53" s="37"/>
      <c r="B53" s="40" t="s">
        <v>34</v>
      </c>
      <c r="C53" s="40"/>
      <c r="D53" s="40"/>
      <c r="E53" s="40"/>
      <c r="F53" s="40"/>
      <c r="G53" s="40"/>
      <c r="H53" s="40"/>
      <c r="I53" s="40"/>
      <c r="J53" s="41"/>
    </row>
    <row r="54" spans="1:10" x14ac:dyDescent="0.2">
      <c r="A54" s="38"/>
      <c r="B54" s="42"/>
      <c r="C54" s="42"/>
      <c r="D54" s="42"/>
      <c r="E54" s="42"/>
      <c r="F54" s="42"/>
      <c r="G54" s="42"/>
      <c r="H54" s="42"/>
      <c r="I54" s="42"/>
      <c r="J54" s="43"/>
    </row>
    <row r="55" spans="1:10" x14ac:dyDescent="0.2">
      <c r="A55" s="38"/>
      <c r="B55" s="42"/>
      <c r="C55" s="42"/>
      <c r="D55" s="42"/>
      <c r="E55" s="42"/>
      <c r="F55" s="42"/>
      <c r="G55" s="42"/>
      <c r="H55" s="42"/>
      <c r="I55" s="42"/>
      <c r="J55" s="43"/>
    </row>
    <row r="56" spans="1:10" x14ac:dyDescent="0.2">
      <c r="A56" s="38"/>
      <c r="B56" s="42"/>
      <c r="C56" s="42"/>
      <c r="D56" s="42"/>
      <c r="E56" s="42"/>
      <c r="F56" s="42"/>
      <c r="G56" s="42"/>
      <c r="H56" s="42"/>
      <c r="I56" s="42"/>
      <c r="J56" s="43"/>
    </row>
    <row r="57" spans="1:10" x14ac:dyDescent="0.2">
      <c r="A57" s="38"/>
      <c r="B57" s="42"/>
      <c r="C57" s="42"/>
      <c r="D57" s="42"/>
      <c r="E57" s="42"/>
      <c r="F57" s="42"/>
      <c r="G57" s="42"/>
      <c r="H57" s="42"/>
      <c r="I57" s="42"/>
      <c r="J57" s="43"/>
    </row>
    <row r="58" spans="1:10" x14ac:dyDescent="0.2">
      <c r="A58" s="38"/>
      <c r="B58" s="42"/>
      <c r="C58" s="42"/>
      <c r="D58" s="42"/>
      <c r="E58" s="42"/>
      <c r="F58" s="42"/>
      <c r="G58" s="42"/>
      <c r="H58" s="42"/>
      <c r="I58" s="42"/>
      <c r="J58" s="43"/>
    </row>
    <row r="59" spans="1:10" x14ac:dyDescent="0.2">
      <c r="A59" s="38"/>
      <c r="B59" s="42"/>
      <c r="C59" s="42"/>
      <c r="D59" s="42"/>
      <c r="E59" s="42"/>
      <c r="F59" s="42"/>
      <c r="G59" s="42"/>
      <c r="H59" s="42"/>
      <c r="I59" s="42"/>
      <c r="J59" s="43"/>
    </row>
    <row r="60" spans="1:10" x14ac:dyDescent="0.2">
      <c r="A60" s="38"/>
      <c r="B60" s="42"/>
      <c r="C60" s="42"/>
      <c r="D60" s="42"/>
      <c r="E60" s="42"/>
      <c r="F60" s="42"/>
      <c r="G60" s="42"/>
      <c r="H60" s="42"/>
      <c r="I60" s="42"/>
      <c r="J60" s="43"/>
    </row>
    <row r="61" spans="1:10" ht="13.5" thickBot="1" x14ac:dyDescent="0.25">
      <c r="A61" s="39"/>
      <c r="B61" s="44"/>
      <c r="C61" s="44"/>
      <c r="D61" s="44"/>
      <c r="E61" s="44"/>
      <c r="F61" s="44"/>
      <c r="G61" s="44"/>
      <c r="H61" s="44"/>
      <c r="I61" s="44"/>
      <c r="J61" s="45"/>
    </row>
  </sheetData>
  <mergeCells count="1">
    <mergeCell ref="B53:J61"/>
  </mergeCells>
  <pageMargins left="0.7" right="0.7" top="0.75" bottom="0.75" header="0.3" footer="0.3"/>
  <pageSetup scale="8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2B9EC7F2-9910-44B0-A852-215D0B8B611A}"/>
</file>

<file path=customXml/itemProps2.xml><?xml version="1.0" encoding="utf-8"?>
<ds:datastoreItem xmlns:ds="http://schemas.openxmlformats.org/officeDocument/2006/customXml" ds:itemID="{C7B8848E-DBE5-4C65-B4EF-63AE404D7210}"/>
</file>

<file path=customXml/itemProps3.xml><?xml version="1.0" encoding="utf-8"?>
<ds:datastoreItem xmlns:ds="http://schemas.openxmlformats.org/officeDocument/2006/customXml" ds:itemID="{5573E198-2E18-420C-BAFE-AFE9CBD0CCEF}"/>
</file>

<file path=customXml/itemProps4.xml><?xml version="1.0" encoding="utf-8"?>
<ds:datastoreItem xmlns:ds="http://schemas.openxmlformats.org/officeDocument/2006/customXml" ds:itemID="{E1C62AD7-29BF-49D0-83A5-338C98200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2023-03-02T21:43:16Z</dcterms:created>
  <dcterms:modified xsi:type="dcterms:W3CDTF">2023-03-07T18:09:11Z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