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F:\AEG\Clients\Cascade Natural Gas\1007577 2023 WA Natural Gas CPA\Deliverables\"/>
    </mc:Choice>
  </mc:AlternateContent>
  <xr:revisionPtr revIDLastSave="0" documentId="13_ncr:1_{9BAC340D-C64F-45D8-9E84-B73E5A5F0363}" xr6:coauthVersionLast="47" xr6:coauthVersionMax="47" xr10:uidLastSave="{00000000-0000-0000-0000-000000000000}"/>
  <bookViews>
    <workbookView xWindow="28680" yWindow="-120" windowWidth="29040" windowHeight="15720" tabRatio="567" xr2:uid="{C519D542-C2AB-458A-B1BE-32372F5904DC}"/>
  </bookViews>
  <sheets>
    <sheet name="Residential Profiles" sheetId="1" r:id="rId1"/>
    <sheet name="Commercial Profiles" sheetId="2" r:id="rId2"/>
    <sheet name="Industrial Profiles" sheetId="3" r:id="rId3"/>
    <sheet name="Control Total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5" l="1"/>
  <c r="C35" i="5"/>
  <c r="E34" i="5"/>
  <c r="E33" i="5"/>
  <c r="E32" i="5"/>
  <c r="E31" i="5"/>
  <c r="E30" i="5"/>
  <c r="E29" i="5"/>
  <c r="E35" i="5" l="1"/>
  <c r="D25" i="5" l="1"/>
  <c r="C25" i="5"/>
  <c r="E24" i="5"/>
  <c r="E23" i="5"/>
  <c r="E22" i="5"/>
  <c r="E21" i="5"/>
  <c r="E20" i="5"/>
  <c r="E19" i="5"/>
  <c r="D15" i="5"/>
  <c r="C15" i="5"/>
  <c r="E14" i="5"/>
  <c r="E13" i="5"/>
  <c r="E12" i="5"/>
  <c r="E11" i="5"/>
  <c r="E10" i="5"/>
  <c r="E9" i="5"/>
  <c r="E15" i="5" l="1"/>
  <c r="E25" i="5"/>
</calcChain>
</file>

<file path=xl/sharedStrings.xml><?xml version="1.0" encoding="utf-8"?>
<sst xmlns="http://schemas.openxmlformats.org/spreadsheetml/2006/main" count="888" uniqueCount="104">
  <si>
    <t>End Use</t>
  </si>
  <si>
    <t>Technology</t>
  </si>
  <si>
    <t>Saturation</t>
  </si>
  <si>
    <t>Space Heating</t>
  </si>
  <si>
    <t>Water Heating</t>
  </si>
  <si>
    <t>Appliances</t>
  </si>
  <si>
    <t>Clothes Dryer</t>
  </si>
  <si>
    <t>Stove/Oven</t>
  </si>
  <si>
    <t>Miscellaneous</t>
  </si>
  <si>
    <t>Pool Heater</t>
  </si>
  <si>
    <t>Secondary Heating</t>
  </si>
  <si>
    <t>Total</t>
  </si>
  <si>
    <t>Heating</t>
  </si>
  <si>
    <t>Water Heater</t>
  </si>
  <si>
    <t>Food Preparation</t>
  </si>
  <si>
    <t>Oven</t>
  </si>
  <si>
    <t>Fryer</t>
  </si>
  <si>
    <t>Steamer</t>
  </si>
  <si>
    <t>Griddle</t>
  </si>
  <si>
    <t>Office</t>
  </si>
  <si>
    <t>Retail</t>
  </si>
  <si>
    <t>Grocery</t>
  </si>
  <si>
    <t>Lodging</t>
  </si>
  <si>
    <t>Restaurant</t>
  </si>
  <si>
    <t>Warehouse</t>
  </si>
  <si>
    <t>Process</t>
  </si>
  <si>
    <t>Process Heating</t>
  </si>
  <si>
    <t>Process Cooling</t>
  </si>
  <si>
    <t>Other Industrial</t>
  </si>
  <si>
    <t>Furnace - Direct Fuel</t>
  </si>
  <si>
    <t>Boiler - Direct Fuel</t>
  </si>
  <si>
    <t>Fireplace</t>
  </si>
  <si>
    <t>Water Heater &lt;= 55 gal.</t>
  </si>
  <si>
    <t>Water Heater &gt; 55 gal.</t>
  </si>
  <si>
    <t>UEC (therms)</t>
  </si>
  <si>
    <t>Intensity (therms/HH)</t>
  </si>
  <si>
    <t>Usage 
(000 therms)</t>
  </si>
  <si>
    <t>CZ2 Single Family - Low Income</t>
  </si>
  <si>
    <t>CZ2 Multi Family - Low Income</t>
  </si>
  <si>
    <t>CZ1 Multi Family - Low Income</t>
  </si>
  <si>
    <t>CZ1 Single Family - Low Income</t>
  </si>
  <si>
    <t>CZ3 - Single Family</t>
  </si>
  <si>
    <t>CZ3 Single Family - Low Income</t>
  </si>
  <si>
    <t>CZ3 Multi Family - Low Income</t>
  </si>
  <si>
    <t>CZ1 Single Family - Moderate Income</t>
  </si>
  <si>
    <t>CZ1 Multi Family - Moderate Income</t>
  </si>
  <si>
    <t>CZ2 Single Family - Moderate Income</t>
  </si>
  <si>
    <t>CZ2 Multi Family - Moderate Income</t>
  </si>
  <si>
    <t>CZ3 Single Family - Moderate Income</t>
  </si>
  <si>
    <t>CZ3 Multi Family - Moderate Income</t>
  </si>
  <si>
    <t>CZ1 Single Family - Regular Income</t>
  </si>
  <si>
    <t>CZ1 Multi Family - Regular Income</t>
  </si>
  <si>
    <t>CZ2 Single Family - Regular Income</t>
  </si>
  <si>
    <t>CZ2 Multi Family - Regular Income</t>
  </si>
  <si>
    <t>CZ3 Single Family - Regular Income</t>
  </si>
  <si>
    <t>CZ3 Multi Family - Regular Income</t>
  </si>
  <si>
    <t>EUI 
(therms / sq ft)</t>
  </si>
  <si>
    <t>Intensity (therms/ sq ft)</t>
  </si>
  <si>
    <t>Usage 
(therms)</t>
  </si>
  <si>
    <t>Furnace</t>
  </si>
  <si>
    <t>Boiler</t>
  </si>
  <si>
    <t>Unit Heater</t>
  </si>
  <si>
    <t>Conveyor Oven</t>
  </si>
  <si>
    <t>Double Rack Oven</t>
  </si>
  <si>
    <t>Broiler</t>
  </si>
  <si>
    <t>Range</t>
  </si>
  <si>
    <t>Commercial Food Prep Other</t>
  </si>
  <si>
    <t>Education</t>
  </si>
  <si>
    <t>Healthcare</t>
  </si>
  <si>
    <t>EUI 
(therms / empl.)</t>
  </si>
  <si>
    <t>Intensity (therms / empl.)</t>
  </si>
  <si>
    <t>Usage (therms)</t>
  </si>
  <si>
    <t>Process Boiler</t>
  </si>
  <si>
    <t>Other Process</t>
  </si>
  <si>
    <t>Food Products</t>
  </si>
  <si>
    <t>Agriculture</t>
  </si>
  <si>
    <t>Primary Metals</t>
  </si>
  <si>
    <t>Stone, Clay, and Glass</t>
  </si>
  <si>
    <t>Petroleum</t>
  </si>
  <si>
    <t>Paper and Printing</t>
  </si>
  <si>
    <t>Instruments</t>
  </si>
  <si>
    <t>Wood and Lumber Products</t>
  </si>
  <si>
    <t>Market Profile Control Totals</t>
  </si>
  <si>
    <t>Segment</t>
  </si>
  <si>
    <t>Households</t>
  </si>
  <si>
    <t>Therms</t>
  </si>
  <si>
    <t>Therms/HH</t>
  </si>
  <si>
    <t>CZ1 - Single Family</t>
  </si>
  <si>
    <t>CZ1 - Multi Family</t>
  </si>
  <si>
    <t>CZ2 - Single Family</t>
  </si>
  <si>
    <t>CZ2 - Multi Family</t>
  </si>
  <si>
    <t>CZ3 - Multi Family</t>
  </si>
  <si>
    <t>Low Income</t>
  </si>
  <si>
    <t xml:space="preserve">Moderate Income </t>
  </si>
  <si>
    <t xml:space="preserve">Regular Income </t>
  </si>
  <si>
    <t>Residential</t>
  </si>
  <si>
    <t>Commercial</t>
  </si>
  <si>
    <t>Intensity (therms/sqft)</t>
  </si>
  <si>
    <t>Floor Space (sqft)</t>
  </si>
  <si>
    <t>Share of Sector</t>
  </si>
  <si>
    <t>Total Therms</t>
  </si>
  <si>
    <t>Intensity (therms/emp.)</t>
  </si>
  <si>
    <t>Employees</t>
  </si>
  <si>
    <t>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</si>
</sst>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4" fillId="3" borderId="2" xfId="0" applyFont="1" applyFill="1" applyBorder="1"/>
    <xf numFmtId="0" fontId="5" fillId="3" borderId="2" xfId="0" applyFont="1" applyFill="1" applyBorder="1"/>
    <xf numFmtId="9" fontId="5" fillId="3" borderId="2" xfId="2" applyFont="1" applyFill="1" applyBorder="1" applyAlignment="1"/>
    <xf numFmtId="164" fontId="5" fillId="3" borderId="2" xfId="0" applyNumberFormat="1" applyFont="1" applyFill="1" applyBorder="1"/>
    <xf numFmtId="3" fontId="5" fillId="3" borderId="2" xfId="0" applyNumberFormat="1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3" fontId="5" fillId="2" borderId="1" xfId="0" applyNumberFormat="1" applyFont="1" applyFill="1" applyBorder="1"/>
    <xf numFmtId="9" fontId="4" fillId="3" borderId="2" xfId="2" applyFont="1" applyFill="1" applyBorder="1" applyAlignment="1"/>
    <xf numFmtId="164" fontId="4" fillId="3" borderId="2" xfId="0" applyNumberFormat="1" applyFont="1" applyFill="1" applyBorder="1"/>
    <xf numFmtId="3" fontId="4" fillId="3" borderId="2" xfId="0" applyNumberFormat="1" applyFont="1" applyFill="1" applyBorder="1"/>
    <xf numFmtId="0" fontId="2" fillId="2" borderId="0" xfId="0" applyFont="1" applyFill="1"/>
    <xf numFmtId="165" fontId="5" fillId="2" borderId="1" xfId="2" applyNumberFormat="1" applyFont="1" applyFill="1" applyBorder="1" applyAlignment="1"/>
    <xf numFmtId="165" fontId="5" fillId="3" borderId="2" xfId="2" applyNumberFormat="1" applyFont="1" applyFill="1" applyBorder="1" applyAlignment="1"/>
    <xf numFmtId="4" fontId="5" fillId="2" borderId="1" xfId="0" applyNumberFormat="1" applyFont="1" applyFill="1" applyBorder="1"/>
    <xf numFmtId="4" fontId="5" fillId="2" borderId="1" xfId="1" applyNumberFormat="1" applyFont="1" applyFill="1" applyBorder="1" applyAlignment="1"/>
    <xf numFmtId="4" fontId="5" fillId="3" borderId="2" xfId="0" applyNumberFormat="1" applyFont="1" applyFill="1" applyBorder="1"/>
    <xf numFmtId="164" fontId="5" fillId="2" borderId="1" xfId="1" applyNumberFormat="1" applyFont="1" applyFill="1" applyBorder="1" applyAlignment="1"/>
    <xf numFmtId="4" fontId="4" fillId="3" borderId="2" xfId="0" applyNumberFormat="1" applyFont="1" applyFill="1" applyBorder="1"/>
    <xf numFmtId="0" fontId="6" fillId="2" borderId="0" xfId="0" applyFont="1" applyFill="1"/>
    <xf numFmtId="3" fontId="5" fillId="2" borderId="1" xfId="1" applyNumberFormat="1" applyFont="1" applyFill="1" applyBorder="1" applyAlignme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8" fillId="0" borderId="0" xfId="0" applyFont="1"/>
    <xf numFmtId="0" fontId="1" fillId="0" borderId="0" xfId="0" applyFont="1"/>
    <xf numFmtId="0" fontId="7" fillId="0" borderId="3" xfId="0" applyFont="1" applyBorder="1"/>
    <xf numFmtId="3" fontId="7" fillId="0" borderId="3" xfId="0" applyNumberFormat="1" applyFont="1" applyBorder="1"/>
    <xf numFmtId="0" fontId="7" fillId="0" borderId="0" xfId="0" applyFont="1"/>
    <xf numFmtId="9" fontId="5" fillId="2" borderId="1" xfId="2" applyFont="1" applyFill="1" applyBorder="1"/>
    <xf numFmtId="9" fontId="5" fillId="3" borderId="2" xfId="2" applyFont="1" applyFill="1" applyBorder="1"/>
    <xf numFmtId="9" fontId="7" fillId="0" borderId="3" xfId="2" applyFont="1" applyBorder="1"/>
    <xf numFmtId="4" fontId="7" fillId="0" borderId="3" xfId="0" applyNumberFormat="1" applyFont="1" applyBorder="1"/>
    <xf numFmtId="1" fontId="5" fillId="2" borderId="1" xfId="0" applyNumberFormat="1" applyFont="1" applyFill="1" applyBorder="1"/>
    <xf numFmtId="1" fontId="5" fillId="3" borderId="2" xfId="0" applyNumberFormat="1" applyFont="1" applyFill="1" applyBorder="1"/>
    <xf numFmtId="1" fontId="7" fillId="0" borderId="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33E73"/>
      <color rgb="FF808080"/>
      <color rgb="FFA98AE3"/>
      <color rgb="FF595959"/>
      <color rgb="FF3CD39C"/>
      <color rgb="FFBFA300"/>
      <color rgb="FFFFE866"/>
      <color rgb="FFFF7F00"/>
      <color rgb="FFCCF0FF"/>
      <color rgb="FFE0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Gas Use by Housing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" lastClr="FFFF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" lastClr="FFFFFF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90-4955-856A-2A1578727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" lastClr="FFFFFF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90-4955-856A-2A1578727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ysClr val="window" lastClr="FFFFFF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90-4955-856A-2A15787274F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990-4955-856A-2A15787274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Single Family</c:v>
              </c:pt>
              <c:pt idx="1">
                <c:v>Multifamily</c:v>
              </c:pt>
            </c:strLit>
          </c:cat>
          <c:val>
            <c:numLit>
              <c:formatCode>General</c:formatCode>
              <c:ptCount val="2"/>
              <c:pt idx="0">
                <c:v>113407.0646584628</c:v>
              </c:pt>
              <c:pt idx="1">
                <c:v>14130.861359729784</c:v>
              </c:pt>
            </c:numLit>
          </c:val>
          <c:extLst>
            <c:ext xmlns:c16="http://schemas.microsoft.com/office/drawing/2014/chart" uri="{C3380CC4-5D6E-409C-BE32-E72D297353CC}">
              <c16:uniqueId val="{00000006-A990-4955-856A-2A15787274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Gas Use</a:t>
            </a:r>
            <a:r>
              <a:rPr lang="en-US" baseline="0"/>
              <a:t> by Income Group</a:t>
            </a:r>
            <a:endParaRPr lang="en-US"/>
          </a:p>
        </c:rich>
      </c:tx>
      <c:layout>
        <c:manualLayout>
          <c:xMode val="edge"/>
          <c:yMode val="edge"/>
          <c:x val="0.16332992589196701"/>
          <c:y val="8.81251376955276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Gas Use (thousand therms)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38-4C07-9BE0-DE13C6C028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38-4C07-9BE0-DE13C6C028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38-4C07-9BE0-DE13C6C028EA}"/>
              </c:ext>
            </c:extLst>
          </c:dPt>
          <c:dLbls>
            <c:dLbl>
              <c:idx val="1"/>
              <c:layout>
                <c:manualLayout>
                  <c:x val="-2.1515516798787743E-2"/>
                  <c:y val="-7.371633073294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8-4C07-9BE0-DE13C6C028EA}"/>
                </c:ext>
              </c:extLst>
            </c:dLbl>
            <c:dLbl>
              <c:idx val="2"/>
              <c:layout>
                <c:manualLayout>
                  <c:x val="-3.7925542135407955E-2"/>
                  <c:y val="1.5687662307247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8-4C07-9BE0-DE13C6C02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Regular Income</c:v>
              </c:pt>
              <c:pt idx="1">
                <c:v>Moderate Income</c:v>
              </c:pt>
              <c:pt idx="2">
                <c:v>Low Income</c:v>
              </c:pt>
            </c:strLit>
          </c:cat>
          <c:val>
            <c:numLit>
              <c:formatCode>General</c:formatCode>
              <c:ptCount val="3"/>
              <c:pt idx="0">
                <c:v>62825.839661660852</c:v>
              </c:pt>
              <c:pt idx="1">
                <c:v>57426.161621250641</c:v>
              </c:pt>
              <c:pt idx="2">
                <c:v>7285.9247352810817</c:v>
              </c:pt>
            </c:numLit>
          </c:val>
          <c:extLst>
            <c:ext xmlns:c16="http://schemas.microsoft.com/office/drawing/2014/chart" uri="{C3380CC4-5D6E-409C-BE32-E72D297353CC}">
              <c16:uniqueId val="{00000006-C638-4C07-9BE0-DE13C6C028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Gas Use</a:t>
            </a:r>
            <a:r>
              <a:rPr lang="en-US" baseline="0"/>
              <a:t> by Climate Zone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864688685260319"/>
          <c:y val="0.17027407264772673"/>
          <c:w val="0.42607903284721704"/>
          <c:h val="0.67747344536328202"/>
        </c:manualLayout>
      </c:layout>
      <c:pi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786-405E-AB02-961562C0BB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786-405E-AB02-961562C0BB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786-405E-AB02-961562C0BB7D}"/>
              </c:ext>
            </c:extLst>
          </c:dPt>
          <c:dLbls>
            <c:dLbl>
              <c:idx val="0"/>
              <c:layout>
                <c:manualLayout>
                  <c:x val="-0.1729141976217565"/>
                  <c:y val="-3.4999904588925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911194203437425E-2"/>
                      <c:h val="0.12324300506719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786-405E-AB02-961562C0BB7D}"/>
                </c:ext>
              </c:extLst>
            </c:dLbl>
            <c:dLbl>
              <c:idx val="1"/>
              <c:layout>
                <c:manualLayout>
                  <c:x val="8.9995395586940863E-2"/>
                  <c:y val="-0.164198642387150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911194203437425E-2"/>
                      <c:h val="0.110024234412866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86-405E-AB02-961562C0BB7D}"/>
                </c:ext>
              </c:extLst>
            </c:dLbl>
            <c:dLbl>
              <c:idx val="2"/>
              <c:layout>
                <c:manualLayout>
                  <c:x val="0.12587675789291439"/>
                  <c:y val="0.108128850053690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139995295507996E-2"/>
                      <c:h val="0.12324300506719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786-405E-AB02-961562C0B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CZ1</c:v>
              </c:pt>
              <c:pt idx="1">
                <c:v>CZ2</c:v>
              </c:pt>
              <c:pt idx="2">
                <c:v>CZ3</c:v>
              </c:pt>
            </c:strLit>
          </c:cat>
          <c:val>
            <c:numLit>
              <c:formatCode>General</c:formatCode>
              <c:ptCount val="3"/>
              <c:pt idx="0">
                <c:v>60224.244811176344</c:v>
              </c:pt>
              <c:pt idx="1">
                <c:v>26785.319901033879</c:v>
              </c:pt>
              <c:pt idx="2">
                <c:v>40528.361305982355</c:v>
              </c:pt>
            </c:numLit>
          </c:val>
          <c:extLst>
            <c:ext xmlns:c16="http://schemas.microsoft.com/office/drawing/2014/chart" uri="{C3380CC4-5D6E-409C-BE32-E72D297353CC}">
              <c16:uniqueId val="{00000006-9786-405E-AB02-961562C0BB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  <a:r>
              <a:rPr lang="en-US" baseline="0"/>
              <a:t> Gas Intensity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v>Miscellaneous</c:v>
          </c:tx>
          <c:spPr>
            <a:solidFill>
              <a:srgbClr val="7F7F7F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20"/>
              <c:pt idx="0">
                <c:v>Low-Income CZ1 - Single Family</c:v>
              </c:pt>
              <c:pt idx="1">
                <c:v>Low-Income CZ1 - Multi Family</c:v>
              </c:pt>
              <c:pt idx="2">
                <c:v>Low-Income CZ2 - Single Family</c:v>
              </c:pt>
              <c:pt idx="3">
                <c:v>Low-Income CZ2 - Multi Family</c:v>
              </c:pt>
              <c:pt idx="4">
                <c:v>Low-Income CZ3 - Single Family</c:v>
              </c:pt>
              <c:pt idx="5">
                <c:v>Low-Income CZ3 - Multi Family</c:v>
              </c:pt>
              <c:pt idx="7">
                <c:v>Moderate Income CZ1 - Single Family</c:v>
              </c:pt>
              <c:pt idx="8">
                <c:v>Moderate Income CZ1 - Multi Family</c:v>
              </c:pt>
              <c:pt idx="9">
                <c:v>Moderate Income CZ2 - Single Family</c:v>
              </c:pt>
              <c:pt idx="10">
                <c:v>Moderate Income CZ2 - Multi Family</c:v>
              </c:pt>
              <c:pt idx="11">
                <c:v>Moderate Income CZ3 - Single Family</c:v>
              </c:pt>
              <c:pt idx="12">
                <c:v>Moderate Income CZ3 - Multi Family</c:v>
              </c:pt>
              <c:pt idx="14">
                <c:v>Regular Income CZ1 - Single Family</c:v>
              </c:pt>
              <c:pt idx="15">
                <c:v>Regular Income CZ1 - Multi Family</c:v>
              </c:pt>
              <c:pt idx="16">
                <c:v>Regular Income CZ2 - Single Family</c:v>
              </c:pt>
              <c:pt idx="17">
                <c:v>Regular Income CZ2 - Multi Family</c:v>
              </c:pt>
              <c:pt idx="18">
                <c:v>Regular Income CZ3 - Single Family</c:v>
              </c:pt>
              <c:pt idx="19">
                <c:v>Regular Income CZ3 - Multi Family</c:v>
              </c:pt>
            </c:strLit>
          </c:cat>
          <c:val>
            <c:numLit>
              <c:formatCode>General</c:formatCode>
              <c:ptCount val="20"/>
              <c:pt idx="0">
                <c:v>1.6946678903652848</c:v>
              </c:pt>
              <c:pt idx="1">
                <c:v>2.1756426421015638</c:v>
              </c:pt>
              <c:pt idx="2">
                <c:v>1.6310075387685121</c:v>
              </c:pt>
              <c:pt idx="3">
                <c:v>1.7047265000789575</c:v>
              </c:pt>
              <c:pt idx="4">
                <c:v>3.1074641076463467</c:v>
              </c:pt>
              <c:pt idx="5">
                <c:v>4.1694706435422937</c:v>
              </c:pt>
              <c:pt idx="7">
                <c:v>1.720303122916452</c:v>
              </c:pt>
              <c:pt idx="8">
                <c:v>1.8681386925200327</c:v>
              </c:pt>
              <c:pt idx="9">
                <c:v>1.4672211859969315</c:v>
              </c:pt>
              <c:pt idx="10">
                <c:v>1.5749138529171298</c:v>
              </c:pt>
              <c:pt idx="11">
                <c:v>2.5586422137372824</c:v>
              </c:pt>
              <c:pt idx="12">
                <c:v>3.741629205072651</c:v>
              </c:pt>
              <c:pt idx="14">
                <c:v>1.262742718110762</c:v>
              </c:pt>
              <c:pt idx="15">
                <c:v>1.5867216725791011</c:v>
              </c:pt>
              <c:pt idx="16">
                <c:v>2.2850824276832049</c:v>
              </c:pt>
              <c:pt idx="17">
                <c:v>1.9511419700842318</c:v>
              </c:pt>
              <c:pt idx="18">
                <c:v>1.9223502503094028</c:v>
              </c:pt>
              <c:pt idx="19">
                <c:v>4.8781517265859646</c:v>
              </c:pt>
            </c:numLit>
          </c:val>
          <c:extLst>
            <c:ext xmlns:c16="http://schemas.microsoft.com/office/drawing/2014/chart" uri="{C3380CC4-5D6E-409C-BE32-E72D297353CC}">
              <c16:uniqueId val="{00000004-6476-4B02-A794-13F20472B8D2}"/>
            </c:ext>
          </c:extLst>
        </c:ser>
        <c:ser>
          <c:idx val="3"/>
          <c:order val="1"/>
          <c:tx>
            <c:v>Appliances</c:v>
          </c:tx>
          <c:spPr>
            <a:solidFill>
              <a:srgbClr val="3CD39C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20"/>
              <c:pt idx="0">
                <c:v>Low-Income CZ1 - Single Family</c:v>
              </c:pt>
              <c:pt idx="1">
                <c:v>Low-Income CZ1 - Multi Family</c:v>
              </c:pt>
              <c:pt idx="2">
                <c:v>Low-Income CZ2 - Single Family</c:v>
              </c:pt>
              <c:pt idx="3">
                <c:v>Low-Income CZ2 - Multi Family</c:v>
              </c:pt>
              <c:pt idx="4">
                <c:v>Low-Income CZ3 - Single Family</c:v>
              </c:pt>
              <c:pt idx="5">
                <c:v>Low-Income CZ3 - Multi Family</c:v>
              </c:pt>
              <c:pt idx="7">
                <c:v>Moderate Income CZ1 - Single Family</c:v>
              </c:pt>
              <c:pt idx="8">
                <c:v>Moderate Income CZ1 - Multi Family</c:v>
              </c:pt>
              <c:pt idx="9">
                <c:v>Moderate Income CZ2 - Single Family</c:v>
              </c:pt>
              <c:pt idx="10">
                <c:v>Moderate Income CZ2 - Multi Family</c:v>
              </c:pt>
              <c:pt idx="11">
                <c:v>Moderate Income CZ3 - Single Family</c:v>
              </c:pt>
              <c:pt idx="12">
                <c:v>Moderate Income CZ3 - Multi Family</c:v>
              </c:pt>
              <c:pt idx="14">
                <c:v>Regular Income CZ1 - Single Family</c:v>
              </c:pt>
              <c:pt idx="15">
                <c:v>Regular Income CZ1 - Multi Family</c:v>
              </c:pt>
              <c:pt idx="16">
                <c:v>Regular Income CZ2 - Single Family</c:v>
              </c:pt>
              <c:pt idx="17">
                <c:v>Regular Income CZ2 - Multi Family</c:v>
              </c:pt>
              <c:pt idx="18">
                <c:v>Regular Income CZ3 - Single Family</c:v>
              </c:pt>
              <c:pt idx="19">
                <c:v>Regular Income CZ3 - Multi Family</c:v>
              </c:pt>
            </c:strLit>
          </c:cat>
          <c:val>
            <c:numLit>
              <c:formatCode>General</c:formatCode>
              <c:ptCount val="20"/>
              <c:pt idx="0">
                <c:v>13.240842835776256</c:v>
              </c:pt>
              <c:pt idx="1">
                <c:v>9.2780086649105797</c:v>
              </c:pt>
              <c:pt idx="2">
                <c:v>11.668916680030248</c:v>
              </c:pt>
              <c:pt idx="3">
                <c:v>12.144713924050638</c:v>
              </c:pt>
              <c:pt idx="4">
                <c:v>7.7441795244889677</c:v>
              </c:pt>
              <c:pt idx="5">
                <c:v>7.1889049974240145</c:v>
              </c:pt>
              <c:pt idx="7">
                <c:v>13.240842835776258</c:v>
              </c:pt>
              <c:pt idx="8">
                <c:v>9.2780086649105815</c:v>
              </c:pt>
              <c:pt idx="9">
                <c:v>11.668916680030248</c:v>
              </c:pt>
              <c:pt idx="10">
                <c:v>12.14471392405064</c:v>
              </c:pt>
              <c:pt idx="11">
                <c:v>7.744179524488966</c:v>
              </c:pt>
              <c:pt idx="12">
                <c:v>7.1889049974240127</c:v>
              </c:pt>
              <c:pt idx="14">
                <c:v>13.24084283577626</c:v>
              </c:pt>
              <c:pt idx="15">
                <c:v>9.2780086649105815</c:v>
              </c:pt>
              <c:pt idx="16">
                <c:v>11.668916680030248</c:v>
              </c:pt>
              <c:pt idx="17">
                <c:v>12.144713924050638</c:v>
              </c:pt>
              <c:pt idx="18">
                <c:v>7.7441795244889589</c:v>
              </c:pt>
              <c:pt idx="19">
                <c:v>7.1889049974240136</c:v>
              </c:pt>
            </c:numLit>
          </c:val>
          <c:extLst>
            <c:ext xmlns:c16="http://schemas.microsoft.com/office/drawing/2014/chart" uri="{C3380CC4-5D6E-409C-BE32-E72D297353CC}">
              <c16:uniqueId val="{00000003-6476-4B02-A794-13F20472B8D2}"/>
            </c:ext>
          </c:extLst>
        </c:ser>
        <c:ser>
          <c:idx val="2"/>
          <c:order val="2"/>
          <c:tx>
            <c:v>Water Heating</c:v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20"/>
              <c:pt idx="0">
                <c:v>Low-Income CZ1 - Single Family</c:v>
              </c:pt>
              <c:pt idx="1">
                <c:v>Low-Income CZ1 - Multi Family</c:v>
              </c:pt>
              <c:pt idx="2">
                <c:v>Low-Income CZ2 - Single Family</c:v>
              </c:pt>
              <c:pt idx="3">
                <c:v>Low-Income CZ2 - Multi Family</c:v>
              </c:pt>
              <c:pt idx="4">
                <c:v>Low-Income CZ3 - Single Family</c:v>
              </c:pt>
              <c:pt idx="5">
                <c:v>Low-Income CZ3 - Multi Family</c:v>
              </c:pt>
              <c:pt idx="7">
                <c:v>Moderate Income CZ1 - Single Family</c:v>
              </c:pt>
              <c:pt idx="8">
                <c:v>Moderate Income CZ1 - Multi Family</c:v>
              </c:pt>
              <c:pt idx="9">
                <c:v>Moderate Income CZ2 - Single Family</c:v>
              </c:pt>
              <c:pt idx="10">
                <c:v>Moderate Income CZ2 - Multi Family</c:v>
              </c:pt>
              <c:pt idx="11">
                <c:v>Moderate Income CZ3 - Single Family</c:v>
              </c:pt>
              <c:pt idx="12">
                <c:v>Moderate Income CZ3 - Multi Family</c:v>
              </c:pt>
              <c:pt idx="14">
                <c:v>Regular Income CZ1 - Single Family</c:v>
              </c:pt>
              <c:pt idx="15">
                <c:v>Regular Income CZ1 - Multi Family</c:v>
              </c:pt>
              <c:pt idx="16">
                <c:v>Regular Income CZ2 - Single Family</c:v>
              </c:pt>
              <c:pt idx="17">
                <c:v>Regular Income CZ2 - Multi Family</c:v>
              </c:pt>
              <c:pt idx="18">
                <c:v>Regular Income CZ3 - Single Family</c:v>
              </c:pt>
              <c:pt idx="19">
                <c:v>Regular Income CZ3 - Multi Family</c:v>
              </c:pt>
            </c:strLit>
          </c:cat>
          <c:val>
            <c:numLit>
              <c:formatCode>General</c:formatCode>
              <c:ptCount val="20"/>
              <c:pt idx="0">
                <c:v>119.26366976367676</c:v>
              </c:pt>
              <c:pt idx="1">
                <c:v>70.331020070792263</c:v>
              </c:pt>
              <c:pt idx="2">
                <c:v>109.81366956943494</c:v>
              </c:pt>
              <c:pt idx="3">
                <c:v>64.397622753519258</c:v>
              </c:pt>
              <c:pt idx="4">
                <c:v>96.825876112921407</c:v>
              </c:pt>
              <c:pt idx="5">
                <c:v>58.188682987091788</c:v>
              </c:pt>
              <c:pt idx="7">
                <c:v>128.93369704181271</c:v>
              </c:pt>
              <c:pt idx="8">
                <c:v>76.033535211667299</c:v>
              </c:pt>
              <c:pt idx="9">
                <c:v>118.71748061560535</c:v>
              </c:pt>
              <c:pt idx="10">
                <c:v>69.619051625426238</c:v>
              </c:pt>
              <c:pt idx="11">
                <c:v>104.6766228247799</c:v>
              </c:pt>
              <c:pt idx="12">
                <c:v>62.906684310369485</c:v>
              </c:pt>
              <c:pt idx="14">
                <c:v>133.76871068088062</c:v>
              </c:pt>
              <c:pt idx="15">
                <c:v>78.884792782104824</c:v>
              </c:pt>
              <c:pt idx="16">
                <c:v>123.16938613869057</c:v>
              </c:pt>
              <c:pt idx="17">
                <c:v>72.229766061379735</c:v>
              </c:pt>
              <c:pt idx="18">
                <c:v>108.60199618070912</c:v>
              </c:pt>
              <c:pt idx="19">
                <c:v>65.26568497200833</c:v>
              </c:pt>
            </c:numLit>
          </c:val>
          <c:extLst>
            <c:ext xmlns:c16="http://schemas.microsoft.com/office/drawing/2014/chart" uri="{C3380CC4-5D6E-409C-BE32-E72D297353CC}">
              <c16:uniqueId val="{00000002-6476-4B02-A794-13F20472B8D2}"/>
            </c:ext>
          </c:extLst>
        </c:ser>
        <c:ser>
          <c:idx val="1"/>
          <c:order val="3"/>
          <c:tx>
            <c:v>Secondary Heat</c:v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20"/>
              <c:pt idx="0">
                <c:v>Low-Income CZ1 - Single Family</c:v>
              </c:pt>
              <c:pt idx="1">
                <c:v>Low-Income CZ1 - Multi Family</c:v>
              </c:pt>
              <c:pt idx="2">
                <c:v>Low-Income CZ2 - Single Family</c:v>
              </c:pt>
              <c:pt idx="3">
                <c:v>Low-Income CZ2 - Multi Family</c:v>
              </c:pt>
              <c:pt idx="4">
                <c:v>Low-Income CZ3 - Single Family</c:v>
              </c:pt>
              <c:pt idx="5">
                <c:v>Low-Income CZ3 - Multi Family</c:v>
              </c:pt>
              <c:pt idx="7">
                <c:v>Moderate Income CZ1 - Single Family</c:v>
              </c:pt>
              <c:pt idx="8">
                <c:v>Moderate Income CZ1 - Multi Family</c:v>
              </c:pt>
              <c:pt idx="9">
                <c:v>Moderate Income CZ2 - Single Family</c:v>
              </c:pt>
              <c:pt idx="10">
                <c:v>Moderate Income CZ2 - Multi Family</c:v>
              </c:pt>
              <c:pt idx="11">
                <c:v>Moderate Income CZ3 - Single Family</c:v>
              </c:pt>
              <c:pt idx="12">
                <c:v>Moderate Income CZ3 - Multi Family</c:v>
              </c:pt>
              <c:pt idx="14">
                <c:v>Regular Income CZ1 - Single Family</c:v>
              </c:pt>
              <c:pt idx="15">
                <c:v>Regular Income CZ1 - Multi Family</c:v>
              </c:pt>
              <c:pt idx="16">
                <c:v>Regular Income CZ2 - Single Family</c:v>
              </c:pt>
              <c:pt idx="17">
                <c:v>Regular Income CZ2 - Multi Family</c:v>
              </c:pt>
              <c:pt idx="18">
                <c:v>Regular Income CZ3 - Single Family</c:v>
              </c:pt>
              <c:pt idx="19">
                <c:v>Regular Income CZ3 - Multi Family</c:v>
              </c:pt>
            </c:strLit>
          </c:cat>
          <c:val>
            <c:numLit>
              <c:formatCode>General</c:formatCode>
              <c:ptCount val="20"/>
              <c:pt idx="0">
                <c:v>44.919853003700403</c:v>
              </c:pt>
              <c:pt idx="1">
                <c:v>13.796970991078464</c:v>
              </c:pt>
              <c:pt idx="2">
                <c:v>40.315470642303204</c:v>
              </c:pt>
              <c:pt idx="3">
                <c:v>10.340346648749817</c:v>
              </c:pt>
              <c:pt idx="4">
                <c:v>38.924982042091166</c:v>
              </c:pt>
              <c:pt idx="5">
                <c:v>9.1432892812984594</c:v>
              </c:pt>
              <c:pt idx="7">
                <c:v>44.919853003700382</c:v>
              </c:pt>
              <c:pt idx="8">
                <c:v>13.796970991078464</c:v>
              </c:pt>
              <c:pt idx="9">
                <c:v>40.315470642303232</c:v>
              </c:pt>
              <c:pt idx="10">
                <c:v>10.340346648749817</c:v>
              </c:pt>
              <c:pt idx="11">
                <c:v>38.924982042091138</c:v>
              </c:pt>
              <c:pt idx="12">
                <c:v>9.1432892812984754</c:v>
              </c:pt>
              <c:pt idx="14">
                <c:v>44.919853003700389</c:v>
              </c:pt>
              <c:pt idx="15">
                <c:v>13.796970991078467</c:v>
              </c:pt>
              <c:pt idx="16">
                <c:v>40.315470642303247</c:v>
              </c:pt>
              <c:pt idx="17">
                <c:v>10.340346648749811</c:v>
              </c:pt>
              <c:pt idx="18">
                <c:v>38.92498204209118</c:v>
              </c:pt>
              <c:pt idx="19">
                <c:v>9.1432892812984612</c:v>
              </c:pt>
            </c:numLit>
          </c:val>
          <c:extLst>
            <c:ext xmlns:c16="http://schemas.microsoft.com/office/drawing/2014/chart" uri="{C3380CC4-5D6E-409C-BE32-E72D297353CC}">
              <c16:uniqueId val="{00000001-6476-4B02-A794-13F20472B8D2}"/>
            </c:ext>
          </c:extLst>
        </c:ser>
        <c:ser>
          <c:idx val="0"/>
          <c:order val="4"/>
          <c:tx>
            <c:v>Space Heating</c:v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20"/>
              <c:pt idx="0">
                <c:v>Low-Income CZ1 - Single Family</c:v>
              </c:pt>
              <c:pt idx="1">
                <c:v>Low-Income CZ1 - Multi Family</c:v>
              </c:pt>
              <c:pt idx="2">
                <c:v>Low-Income CZ2 - Single Family</c:v>
              </c:pt>
              <c:pt idx="3">
                <c:v>Low-Income CZ2 - Multi Family</c:v>
              </c:pt>
              <c:pt idx="4">
                <c:v>Low-Income CZ3 - Single Family</c:v>
              </c:pt>
              <c:pt idx="5">
                <c:v>Low-Income CZ3 - Multi Family</c:v>
              </c:pt>
              <c:pt idx="7">
                <c:v>Moderate Income CZ1 - Single Family</c:v>
              </c:pt>
              <c:pt idx="8">
                <c:v>Moderate Income CZ1 - Multi Family</c:v>
              </c:pt>
              <c:pt idx="9">
                <c:v>Moderate Income CZ2 - Single Family</c:v>
              </c:pt>
              <c:pt idx="10">
                <c:v>Moderate Income CZ2 - Multi Family</c:v>
              </c:pt>
              <c:pt idx="11">
                <c:v>Moderate Income CZ3 - Single Family</c:v>
              </c:pt>
              <c:pt idx="12">
                <c:v>Moderate Income CZ3 - Multi Family</c:v>
              </c:pt>
              <c:pt idx="14">
                <c:v>Regular Income CZ1 - Single Family</c:v>
              </c:pt>
              <c:pt idx="15">
                <c:v>Regular Income CZ1 - Multi Family</c:v>
              </c:pt>
              <c:pt idx="16">
                <c:v>Regular Income CZ2 - Single Family</c:v>
              </c:pt>
              <c:pt idx="17">
                <c:v>Regular Income CZ2 - Multi Family</c:v>
              </c:pt>
              <c:pt idx="18">
                <c:v>Regular Income CZ3 - Single Family</c:v>
              </c:pt>
              <c:pt idx="19">
                <c:v>Regular Income CZ3 - Multi Family</c:v>
              </c:pt>
            </c:strLit>
          </c:cat>
          <c:val>
            <c:numLit>
              <c:formatCode>General</c:formatCode>
              <c:ptCount val="20"/>
              <c:pt idx="0">
                <c:v>381.44996301362886</c:v>
              </c:pt>
              <c:pt idx="1">
                <c:v>149.6923828803024</c:v>
              </c:pt>
              <c:pt idx="2">
                <c:v>365.22244965636679</c:v>
              </c:pt>
              <c:pt idx="3">
                <c:v>120.66381659934846</c:v>
              </c:pt>
              <c:pt idx="4">
                <c:v>343.05641253330447</c:v>
              </c:pt>
              <c:pt idx="5">
                <c:v>158.57608878643785</c:v>
              </c:pt>
              <c:pt idx="7">
                <c:v>502.16914052182932</c:v>
              </c:pt>
              <c:pt idx="8">
                <c:v>201.35970114884586</c:v>
              </c:pt>
              <c:pt idx="9">
                <c:v>479.47175021101015</c:v>
              </c:pt>
              <c:pt idx="10">
                <c:v>164.25392445871765</c:v>
              </c:pt>
              <c:pt idx="11">
                <c:v>449.67229154114978</c:v>
              </c:pt>
              <c:pt idx="12">
                <c:v>209.48531484044713</c:v>
              </c:pt>
              <c:pt idx="14">
                <c:v>586.25407217532404</c:v>
              </c:pt>
              <c:pt idx="15">
                <c:v>237.49611328046007</c:v>
              </c:pt>
              <c:pt idx="16">
                <c:v>557.62752785209136</c:v>
              </c:pt>
              <c:pt idx="17">
                <c:v>194.28854150958711</c:v>
              </c:pt>
              <c:pt idx="18">
                <c:v>523.65540253216886</c:v>
              </c:pt>
              <c:pt idx="19">
                <c:v>243.43238119526697</c:v>
              </c:pt>
            </c:numLit>
          </c:val>
          <c:extLst>
            <c:ext xmlns:c16="http://schemas.microsoft.com/office/drawing/2014/chart" uri="{C3380CC4-5D6E-409C-BE32-E72D297353CC}">
              <c16:uniqueId val="{00000000-6476-4B02-A794-13F20472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450160"/>
        <c:axId val="1302472240"/>
      </c:barChart>
      <c:catAx>
        <c:axId val="13024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72240"/>
        <c:crosses val="autoZero"/>
        <c:auto val="1"/>
        <c:lblAlgn val="ctr"/>
        <c:lblOffset val="100"/>
        <c:tickMarkSkip val="1"/>
        <c:noMultiLvlLbl val="0"/>
      </c:catAx>
      <c:valAx>
        <c:axId val="13024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Therms/HH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450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CNGC Commercial Natural Gas Use</a:t>
            </a:r>
          </a:p>
        </c:rich>
      </c:tx>
      <c:layout>
        <c:manualLayout>
          <c:xMode val="edge"/>
          <c:yMode val="edge"/>
          <c:x val="0.22042437733258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39761010886298"/>
          <c:y val="0.18259417293508698"/>
          <c:w val="0.4998354111986002"/>
          <c:h val="0.66721945967646279"/>
        </c:manualLayout>
      </c:layout>
      <c:pi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54-4465-8674-DC8A4B26CB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54-4465-8674-DC8A4B26CB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54-4465-8674-DC8A4B26CB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654-4465-8674-DC8A4B26CB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654-4465-8674-DC8A4B26CB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654-4465-8674-DC8A4B26CB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654-4465-8674-DC8A4B26CB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654-4465-8674-DC8A4B26CB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654-4465-8674-DC8A4B26CBA1}"/>
              </c:ext>
            </c:extLst>
          </c:dPt>
          <c:dLbls>
            <c:dLbl>
              <c:idx val="0"/>
              <c:layout>
                <c:manualLayout>
                  <c:x val="4.5325536839540624E-2"/>
                  <c:y val="-1.1255003739057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4-4465-8674-DC8A4B26CBA1}"/>
                </c:ext>
              </c:extLst>
            </c:dLbl>
            <c:dLbl>
              <c:idx val="1"/>
              <c:layout>
                <c:manualLayout>
                  <c:x val="7.1624510361717714E-2"/>
                  <c:y val="-5.6583004195766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54-4465-8674-DC8A4B26CBA1}"/>
                </c:ext>
              </c:extLst>
            </c:dLbl>
            <c:dLbl>
              <c:idx val="2"/>
              <c:layout>
                <c:manualLayout>
                  <c:x val="0.17051353192804503"/>
                  <c:y val="-4.59545158011317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54-4465-8674-DC8A4B26CBA1}"/>
                </c:ext>
              </c:extLst>
            </c:dLbl>
            <c:dLbl>
              <c:idx val="3"/>
              <c:layout>
                <c:manualLayout>
                  <c:x val="8.7975680255157979E-2"/>
                  <c:y val="3.4499626094224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54-4465-8674-DC8A4B26CBA1}"/>
                </c:ext>
              </c:extLst>
            </c:dLbl>
            <c:dLbl>
              <c:idx val="4"/>
              <c:layout>
                <c:manualLayout>
                  <c:x val="1.1537083734292249E-2"/>
                  <c:y val="-1.898698115529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54-4465-8674-DC8A4B26CBA1}"/>
                </c:ext>
              </c:extLst>
            </c:dLbl>
            <c:dLbl>
              <c:idx val="5"/>
              <c:layout>
                <c:manualLayout>
                  <c:x val="-3.3096927854903826E-2"/>
                  <c:y val="4.443458652175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54-4465-8674-DC8A4B26CBA1}"/>
                </c:ext>
              </c:extLst>
            </c:dLbl>
            <c:dLbl>
              <c:idx val="6"/>
              <c:layout>
                <c:manualLayout>
                  <c:x val="-8.1897244456456422E-2"/>
                  <c:y val="3.74000625081915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54-4465-8674-DC8A4B26CBA1}"/>
                </c:ext>
              </c:extLst>
            </c:dLbl>
            <c:dLbl>
              <c:idx val="7"/>
              <c:layout>
                <c:manualLayout>
                  <c:x val="-9.6503637312954083E-2"/>
                  <c:y val="2.2218850774674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54-4465-8674-DC8A4B26CBA1}"/>
                </c:ext>
              </c:extLst>
            </c:dLbl>
            <c:dLbl>
              <c:idx val="8"/>
              <c:layout>
                <c:manualLayout>
                  <c:x val="-0.11730644428940051"/>
                  <c:y val="-6.86754937755685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54-4465-8674-DC8A4B26C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Office</c:v>
              </c:pt>
              <c:pt idx="1">
                <c:v>Retail</c:v>
              </c:pt>
              <c:pt idx="2">
                <c:v>Restaurant</c:v>
              </c:pt>
              <c:pt idx="3">
                <c:v>Grocery</c:v>
              </c:pt>
              <c:pt idx="4">
                <c:v>Education</c:v>
              </c:pt>
              <c:pt idx="5">
                <c:v>Healthcare</c:v>
              </c:pt>
              <c:pt idx="6">
                <c:v>Lodging</c:v>
              </c:pt>
              <c:pt idx="7">
                <c:v>Warehouse</c:v>
              </c:pt>
              <c:pt idx="8">
                <c:v>Miscellaneous</c:v>
              </c:pt>
            </c:strLit>
          </c:cat>
          <c:val>
            <c:numLit>
              <c:formatCode>General</c:formatCode>
              <c:ptCount val="9"/>
              <c:pt idx="0">
                <c:v>11279.212958324366</c:v>
              </c:pt>
              <c:pt idx="1">
                <c:v>16068.024762596124</c:v>
              </c:pt>
              <c:pt idx="2">
                <c:v>14653.387412130258</c:v>
              </c:pt>
              <c:pt idx="3">
                <c:v>5383.2339791806007</c:v>
              </c:pt>
              <c:pt idx="4">
                <c:v>15154.367948251436</c:v>
              </c:pt>
              <c:pt idx="5">
                <c:v>6567.155541012211</c:v>
              </c:pt>
              <c:pt idx="6">
                <c:v>5095.117418886236</c:v>
              </c:pt>
              <c:pt idx="7">
                <c:v>4708.6721850048189</c:v>
              </c:pt>
              <c:pt idx="8">
                <c:v>14212.375932307052</c:v>
              </c:pt>
            </c:numLit>
          </c:val>
          <c:extLst>
            <c:ext xmlns:c16="http://schemas.microsoft.com/office/drawing/2014/chart" uri="{C3380CC4-5D6E-409C-BE32-E72D297353CC}">
              <c16:uniqueId val="{00000012-3654-4465-8674-DC8A4B26CB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Commercial Gas Intensity by Segment and End Use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179736001749781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839260477055754"/>
          <c:y val="9.1532546577594659E-2"/>
          <c:w val="0.58511532212319617"/>
          <c:h val="0.66464549055812649"/>
        </c:manualLayout>
      </c:layout>
      <c:barChart>
        <c:barDir val="col"/>
        <c:grouping val="stacked"/>
        <c:varyColors val="0"/>
        <c:ser>
          <c:idx val="3"/>
          <c:order val="0"/>
          <c:tx>
            <c:v>Miscellaneous</c:v>
          </c:tx>
          <c:spPr>
            <a:solidFill>
              <a:srgbClr val="7F7F7F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Office</c:v>
              </c:pt>
              <c:pt idx="1">
                <c:v>Retail</c:v>
              </c:pt>
              <c:pt idx="2">
                <c:v>Restaurant</c:v>
              </c:pt>
              <c:pt idx="3">
                <c:v>Grocery</c:v>
              </c:pt>
              <c:pt idx="4">
                <c:v>Education</c:v>
              </c:pt>
              <c:pt idx="5">
                <c:v>Healthcare</c:v>
              </c:pt>
              <c:pt idx="6">
                <c:v>Lodging</c:v>
              </c:pt>
              <c:pt idx="7">
                <c:v>Warehouse</c:v>
              </c:pt>
              <c:pt idx="8">
                <c:v>Miscellaneous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2.3611691598699296E-4</c:v>
              </c:pt>
              <c:pt idx="1">
                <c:v>1.1468401816958608E-4</c:v>
              </c:pt>
              <c:pt idx="2">
                <c:v>5.6616558292988588E-4</c:v>
              </c:pt>
              <c:pt idx="3">
                <c:v>5.6253354421762533E-4</c:v>
              </c:pt>
              <c:pt idx="4">
                <c:v>6.944670124539526E-5</c:v>
              </c:pt>
              <c:pt idx="5">
                <c:v>5.9737754275004601E-3</c:v>
              </c:pt>
              <c:pt idx="6">
                <c:v>1.7763137107584745E-2</c:v>
              </c:pt>
              <c:pt idx="7">
                <c:v>0</c:v>
              </c:pt>
              <c:pt idx="8">
                <c:v>4.7087481815693606E-4</c:v>
              </c:pt>
              <c:pt idx="9">
                <c:v>6.2951905149313228E-4</c:v>
              </c:pt>
            </c:numLit>
          </c:val>
          <c:extLst>
            <c:ext xmlns:c16="http://schemas.microsoft.com/office/drawing/2014/chart" uri="{C3380CC4-5D6E-409C-BE32-E72D297353CC}">
              <c16:uniqueId val="{00000000-34A2-4ACA-A5A6-46E8EA2B5B74}"/>
            </c:ext>
          </c:extLst>
        </c:ser>
        <c:ser>
          <c:idx val="2"/>
          <c:order val="1"/>
          <c:tx>
            <c:v>Food Preparation</c:v>
          </c:tx>
          <c:spPr>
            <a:solidFill>
              <a:srgbClr val="7A1414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Office</c:v>
              </c:pt>
              <c:pt idx="1">
                <c:v>Retail</c:v>
              </c:pt>
              <c:pt idx="2">
                <c:v>Restaurant</c:v>
              </c:pt>
              <c:pt idx="3">
                <c:v>Grocery</c:v>
              </c:pt>
              <c:pt idx="4">
                <c:v>Education</c:v>
              </c:pt>
              <c:pt idx="5">
                <c:v>Healthcare</c:v>
              </c:pt>
              <c:pt idx="6">
                <c:v>Lodging</c:v>
              </c:pt>
              <c:pt idx="7">
                <c:v>Warehouse</c:v>
              </c:pt>
              <c:pt idx="8">
                <c:v>Miscellaneous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2.093285889864017E-3</c:v>
              </c:pt>
              <c:pt idx="1">
                <c:v>1.1104893893668609E-2</c:v>
              </c:pt>
              <c:pt idx="2">
                <c:v>1.6407630485859432</c:v>
              </c:pt>
              <c:pt idx="3">
                <c:v>0.58287029556830594</c:v>
              </c:pt>
              <c:pt idx="4">
                <c:v>6.1221702981289583E-4</c:v>
              </c:pt>
              <c:pt idx="5">
                <c:v>4.51159846947118E-2</c:v>
              </c:pt>
              <c:pt idx="6">
                <c:v>4.676245099767562E-2</c:v>
              </c:pt>
              <c:pt idx="7">
                <c:v>2.921506875784784E-3</c:v>
              </c:pt>
              <c:pt idx="8">
                <c:v>3.6238986639412795E-3</c:v>
              </c:pt>
              <c:pt idx="9">
                <c:v>5.873357605805464E-2</c:v>
              </c:pt>
            </c:numLit>
          </c:val>
          <c:extLst>
            <c:ext xmlns:c16="http://schemas.microsoft.com/office/drawing/2014/chart" uri="{C3380CC4-5D6E-409C-BE32-E72D297353CC}">
              <c16:uniqueId val="{00000001-34A2-4ACA-A5A6-46E8EA2B5B74}"/>
            </c:ext>
          </c:extLst>
        </c:ser>
        <c:ser>
          <c:idx val="1"/>
          <c:order val="2"/>
          <c:tx>
            <c:v>Water Heating</c:v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Office</c:v>
              </c:pt>
              <c:pt idx="1">
                <c:v>Retail</c:v>
              </c:pt>
              <c:pt idx="2">
                <c:v>Restaurant</c:v>
              </c:pt>
              <c:pt idx="3">
                <c:v>Grocery</c:v>
              </c:pt>
              <c:pt idx="4">
                <c:v>Education</c:v>
              </c:pt>
              <c:pt idx="5">
                <c:v>Healthcare</c:v>
              </c:pt>
              <c:pt idx="6">
                <c:v>Lodging</c:v>
              </c:pt>
              <c:pt idx="7">
                <c:v>Warehouse</c:v>
              </c:pt>
              <c:pt idx="8">
                <c:v>Miscellaneous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1.8904132373580559E-2</c:v>
              </c:pt>
              <c:pt idx="1">
                <c:v>4.6461274898867956E-2</c:v>
              </c:pt>
              <c:pt idx="2">
                <c:v>0.6776551220219309</c:v>
              </c:pt>
              <c:pt idx="3">
                <c:v>0.14521489558648951</c:v>
              </c:pt>
              <c:pt idx="4">
                <c:v>4.8461533521485266E-2</c:v>
              </c:pt>
              <c:pt idx="5">
                <c:v>0.71513175200799906</c:v>
              </c:pt>
              <c:pt idx="6">
                <c:v>1.1693116607005114</c:v>
              </c:pt>
              <c:pt idx="7">
                <c:v>4.3548160467357988E-2</c:v>
              </c:pt>
              <c:pt idx="8">
                <c:v>5.2635649709298606E-2</c:v>
              </c:pt>
              <c:pt idx="9">
                <c:v>9.3100419825674005E-2</c:v>
              </c:pt>
            </c:numLit>
          </c:val>
          <c:extLst>
            <c:ext xmlns:c16="http://schemas.microsoft.com/office/drawing/2014/chart" uri="{C3380CC4-5D6E-409C-BE32-E72D297353CC}">
              <c16:uniqueId val="{00000002-34A2-4ACA-A5A6-46E8EA2B5B74}"/>
            </c:ext>
          </c:extLst>
        </c:ser>
        <c:ser>
          <c:idx val="0"/>
          <c:order val="3"/>
          <c:tx>
            <c:v>Space Heating</c:v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Office</c:v>
              </c:pt>
              <c:pt idx="1">
                <c:v>Retail</c:v>
              </c:pt>
              <c:pt idx="2">
                <c:v>Restaurant</c:v>
              </c:pt>
              <c:pt idx="3">
                <c:v>Grocery</c:v>
              </c:pt>
              <c:pt idx="4">
                <c:v>Education</c:v>
              </c:pt>
              <c:pt idx="5">
                <c:v>Healthcare</c:v>
              </c:pt>
              <c:pt idx="6">
                <c:v>Lodging</c:v>
              </c:pt>
              <c:pt idx="7">
                <c:v>Warehouse</c:v>
              </c:pt>
              <c:pt idx="8">
                <c:v>Miscellaneous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0.22692945967196596</c:v>
              </c:pt>
              <c:pt idx="1">
                <c:v>0.33967283683255717</c:v>
              </c:pt>
              <c:pt idx="2">
                <c:v>0.48004822510580059</c:v>
              </c:pt>
              <c:pt idx="3">
                <c:v>1.1245584796439649</c:v>
              </c:pt>
              <c:pt idx="4">
                <c:v>0.28877049916727898</c:v>
              </c:pt>
              <c:pt idx="5">
                <c:v>1.0447624879976178</c:v>
              </c:pt>
              <c:pt idx="6">
                <c:v>0.10696459931802688</c:v>
              </c:pt>
              <c:pt idx="7">
                <c:v>0.1603726790932235</c:v>
              </c:pt>
              <c:pt idx="8">
                <c:v>0.42603442476884823</c:v>
              </c:pt>
              <c:pt idx="9">
                <c:v>0.31859463321432585</c:v>
              </c:pt>
            </c:numLit>
          </c:val>
          <c:extLst>
            <c:ext xmlns:c16="http://schemas.microsoft.com/office/drawing/2014/chart" uri="{C3380CC4-5D6E-409C-BE32-E72D297353CC}">
              <c16:uniqueId val="{00000003-34A2-4ACA-A5A6-46E8EA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802141535"/>
        <c:axId val="1802143199"/>
        <c:extLst/>
      </c:barChart>
      <c:catAx>
        <c:axId val="180214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143199"/>
        <c:crosses val="autoZero"/>
        <c:auto val="1"/>
        <c:lblAlgn val="ctr"/>
        <c:lblOffset val="100"/>
        <c:noMultiLvlLbl val="0"/>
      </c:catAx>
      <c:valAx>
        <c:axId val="180214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Therms/Sqft</a:t>
                </a:r>
              </a:p>
            </c:rich>
          </c:tx>
          <c:layout>
            <c:manualLayout>
              <c:xMode val="edge"/>
              <c:yMode val="edge"/>
              <c:x val="2.3070250547039831E-2"/>
              <c:y val="0.36689576375513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141535"/>
        <c:crossesAt val="15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99999999999998"/>
          <c:y val="0.27082239720035001"/>
          <c:w val="0.26943978156576581"/>
          <c:h val="0.39340406698015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CNGC Industrial Natural Gas Use</a:t>
            </a:r>
          </a:p>
        </c:rich>
      </c:tx>
      <c:layout>
        <c:manualLayout>
          <c:xMode val="edge"/>
          <c:yMode val="edge"/>
          <c:x val="0.262618395526646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77484452229942"/>
          <c:y val="0.181812468703896"/>
          <c:w val="0.4998354111986002"/>
          <c:h val="0.66721945967646279"/>
        </c:manualLayout>
      </c:layout>
      <c:pie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94-42D1-A879-79D019B22F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94-42D1-A879-79D019B22F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94-42D1-A879-79D019B22F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94-42D1-A879-79D019B22F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594-42D1-A879-79D019B22F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594-42D1-A879-79D019B22F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594-42D1-A879-79D019B22F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594-42D1-A879-79D019B22F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594-42D1-A879-79D019B22F67}"/>
              </c:ext>
            </c:extLst>
          </c:dPt>
          <c:dLbls>
            <c:dLbl>
              <c:idx val="0"/>
              <c:layout>
                <c:manualLayout>
                  <c:x val="2.0009084502260591E-2"/>
                  <c:y val="-2.9877093879642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94-42D1-A879-79D019B22F67}"/>
                </c:ext>
              </c:extLst>
            </c:dLbl>
            <c:dLbl>
              <c:idx val="1"/>
              <c:layout>
                <c:manualLayout>
                  <c:x val="7.1624510361717714E-2"/>
                  <c:y val="-5.6583004195766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94-42D1-A879-79D019B22F67}"/>
                </c:ext>
              </c:extLst>
            </c:dLbl>
            <c:dLbl>
              <c:idx val="2"/>
              <c:layout>
                <c:manualLayout>
                  <c:x val="0.15374444879689089"/>
                  <c:y val="1.8065875568370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94-42D1-A879-79D019B22F67}"/>
                </c:ext>
              </c:extLst>
            </c:dLbl>
            <c:dLbl>
              <c:idx val="3"/>
              <c:layout>
                <c:manualLayout>
                  <c:x val="-3.7684361562127261E-2"/>
                  <c:y val="5.7901069024502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94-42D1-A879-79D019B22F67}"/>
                </c:ext>
              </c:extLst>
            </c:dLbl>
            <c:dLbl>
              <c:idx val="4"/>
              <c:layout>
                <c:manualLayout>
                  <c:x val="-3.8770394757111491E-2"/>
                  <c:y val="6.2105585073312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94-42D1-A879-79D019B22F67}"/>
                </c:ext>
              </c:extLst>
            </c:dLbl>
            <c:dLbl>
              <c:idx val="5"/>
              <c:layout>
                <c:manualLayout>
                  <c:x val="-8.6489615013886273E-2"/>
                  <c:y val="2.3094424336522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94-42D1-A879-79D019B22F67}"/>
                </c:ext>
              </c:extLst>
            </c:dLbl>
            <c:dLbl>
              <c:idx val="6"/>
              <c:layout>
                <c:manualLayout>
                  <c:x val="-5.3602725316127003E-2"/>
                  <c:y val="-2.2352391610459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94-42D1-A879-79D019B22F67}"/>
                </c:ext>
              </c:extLst>
            </c:dLbl>
            <c:dLbl>
              <c:idx val="7"/>
              <c:layout>
                <c:manualLayout>
                  <c:x val="-7.134985013402112E-2"/>
                  <c:y val="-2.04613507818564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94-42D1-A879-79D019B22F67}"/>
                </c:ext>
              </c:extLst>
            </c:dLbl>
            <c:dLbl>
              <c:idx val="8"/>
              <c:layout>
                <c:manualLayout>
                  <c:x val="-0.16799360043661396"/>
                  <c:y val="-4.9929594268066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94-42D1-A879-79D019B22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Food Products</c:v>
              </c:pt>
              <c:pt idx="1">
                <c:v>Agriculture</c:v>
              </c:pt>
              <c:pt idx="2">
                <c:v>Primary Metals</c:v>
              </c:pt>
              <c:pt idx="3">
                <c:v>Stone, Clay, and Glass</c:v>
              </c:pt>
              <c:pt idx="4">
                <c:v>Petroleum</c:v>
              </c:pt>
              <c:pt idx="5">
                <c:v>Paper and Printing</c:v>
              </c:pt>
              <c:pt idx="6">
                <c:v>Instruments</c:v>
              </c:pt>
              <c:pt idx="7">
                <c:v>Wood and Lumber Products</c:v>
              </c:pt>
              <c:pt idx="8">
                <c:v>Other Industrial</c:v>
              </c:pt>
            </c:strLit>
          </c:cat>
          <c:val>
            <c:numLit>
              <c:formatCode>General</c:formatCode>
              <c:ptCount val="9"/>
              <c:pt idx="0">
                <c:v>7243.4636593323976</c:v>
              </c:pt>
              <c:pt idx="1">
                <c:v>3721.4868565489924</c:v>
              </c:pt>
              <c:pt idx="2">
                <c:v>2779.9588211717924</c:v>
              </c:pt>
              <c:pt idx="3">
                <c:v>2223.0073443154342</c:v>
              </c:pt>
              <c:pt idx="4">
                <c:v>1453.5821432947257</c:v>
              </c:pt>
              <c:pt idx="5">
                <c:v>429.33287854162256</c:v>
              </c:pt>
              <c:pt idx="6">
                <c:v>1830.6493711610929</c:v>
              </c:pt>
              <c:pt idx="7">
                <c:v>853.80786720949447</c:v>
              </c:pt>
              <c:pt idx="8">
                <c:v>3278.4319192146759</c:v>
              </c:pt>
            </c:numLit>
          </c:val>
          <c:extLst>
            <c:ext xmlns:c16="http://schemas.microsoft.com/office/drawing/2014/chart" uri="{C3380CC4-5D6E-409C-BE32-E72D297353CC}">
              <c16:uniqueId val="{00000012-0594-42D1-A879-79D019B22F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 Gas End Use</a:t>
            </a:r>
            <a:r>
              <a:rPr lang="en-US" baseline="0"/>
              <a:t>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2"/>
          <c:order val="0"/>
          <c:tx>
            <c:v>Miscellaneous</c:v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" lastClr="FFFF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Food Products</c:v>
              </c:pt>
              <c:pt idx="1">
                <c:v>Agriculture</c:v>
              </c:pt>
              <c:pt idx="2">
                <c:v>Primary Metals</c:v>
              </c:pt>
              <c:pt idx="3">
                <c:v>Stone, Clay, and Glass</c:v>
              </c:pt>
              <c:pt idx="4">
                <c:v>Petroleum</c:v>
              </c:pt>
              <c:pt idx="5">
                <c:v>Paper and Printing</c:v>
              </c:pt>
              <c:pt idx="6">
                <c:v>Instruments</c:v>
              </c:pt>
              <c:pt idx="7">
                <c:v>Wood and Lumber Products</c:v>
              </c:pt>
              <c:pt idx="8">
                <c:v>Other Industrial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2.1313783350726697E-2</c:v>
              </c:pt>
              <c:pt idx="1">
                <c:v>9.8267591957801284E-2</c:v>
              </c:pt>
              <c:pt idx="2">
                <c:v>3.91049178713999E-2</c:v>
              </c:pt>
              <c:pt idx="3">
                <c:v>6.0167647677578144E-2</c:v>
              </c:pt>
              <c:pt idx="4">
                <c:v>4.9484503096439085E-2</c:v>
              </c:pt>
              <c:pt idx="5">
                <c:v>6.1606290224175533E-2</c:v>
              </c:pt>
              <c:pt idx="6">
                <c:v>0.10688015142865649</c:v>
              </c:pt>
              <c:pt idx="7">
                <c:v>7.7279694255354747E-2</c:v>
              </c:pt>
              <c:pt idx="8">
                <c:v>9.8267591957801187E-2</c:v>
              </c:pt>
              <c:pt idx="9">
                <c:v>6.0511854709062923E-2</c:v>
              </c:pt>
            </c:numLit>
          </c:val>
          <c:extLst>
            <c:ext xmlns:c16="http://schemas.microsoft.com/office/drawing/2014/chart" uri="{C3380CC4-5D6E-409C-BE32-E72D297353CC}">
              <c16:uniqueId val="{00000002-26BF-4D18-AE96-15C8770576E8}"/>
            </c:ext>
          </c:extLst>
        </c:ser>
        <c:ser>
          <c:idx val="1"/>
          <c:order val="1"/>
          <c:tx>
            <c:v>Process</c:v>
          </c:tx>
          <c:spPr>
            <a:solidFill>
              <a:srgbClr val="3CD39C"/>
            </a:solidFill>
            <a:ln>
              <a:solidFill>
                <a:sysClr val="window" lastClr="FFFF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Food Products</c:v>
              </c:pt>
              <c:pt idx="1">
                <c:v>Agriculture</c:v>
              </c:pt>
              <c:pt idx="2">
                <c:v>Primary Metals</c:v>
              </c:pt>
              <c:pt idx="3">
                <c:v>Stone, Clay, and Glass</c:v>
              </c:pt>
              <c:pt idx="4">
                <c:v>Petroleum</c:v>
              </c:pt>
              <c:pt idx="5">
                <c:v>Paper and Printing</c:v>
              </c:pt>
              <c:pt idx="6">
                <c:v>Instruments</c:v>
              </c:pt>
              <c:pt idx="7">
                <c:v>Wood and Lumber Products</c:v>
              </c:pt>
              <c:pt idx="8">
                <c:v>Other Industrial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0.92224660515615209</c:v>
              </c:pt>
              <c:pt idx="1">
                <c:v>0.61576390178300366</c:v>
              </c:pt>
              <c:pt idx="2">
                <c:v>0.92661106932400883</c:v>
              </c:pt>
              <c:pt idx="3">
                <c:v>0.89594022641055271</c:v>
              </c:pt>
              <c:pt idx="4">
                <c:v>0.94682299827348915</c:v>
              </c:pt>
              <c:pt idx="5">
                <c:v>0.77797962604957205</c:v>
              </c:pt>
              <c:pt idx="6">
                <c:v>0.65142255533361115</c:v>
              </c:pt>
              <c:pt idx="7">
                <c:v>0.81318806681674893</c:v>
              </c:pt>
              <c:pt idx="8">
                <c:v>0.61576390178300378</c:v>
              </c:pt>
              <c:pt idx="9">
                <c:v>0.80512587244638101</c:v>
              </c:pt>
            </c:numLit>
          </c:val>
          <c:extLst>
            <c:ext xmlns:c16="http://schemas.microsoft.com/office/drawing/2014/chart" uri="{C3380CC4-5D6E-409C-BE32-E72D297353CC}">
              <c16:uniqueId val="{00000001-26BF-4D18-AE96-15C8770576E8}"/>
            </c:ext>
          </c:extLst>
        </c:ser>
        <c:ser>
          <c:idx val="0"/>
          <c:order val="2"/>
          <c:tx>
            <c:v>Space Heating</c:v>
          </c:tx>
          <c:spPr>
            <a:solidFill>
              <a:srgbClr val="C00000"/>
            </a:solidFill>
            <a:ln>
              <a:solidFill>
                <a:sysClr val="window" lastClr="FFFF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Lit>
              <c:ptCount val="10"/>
              <c:pt idx="0">
                <c:v>Food Products</c:v>
              </c:pt>
              <c:pt idx="1">
                <c:v>Agriculture</c:v>
              </c:pt>
              <c:pt idx="2">
                <c:v>Primary Metals</c:v>
              </c:pt>
              <c:pt idx="3">
                <c:v>Stone, Clay, and Glass</c:v>
              </c:pt>
              <c:pt idx="4">
                <c:v>Petroleum</c:v>
              </c:pt>
              <c:pt idx="5">
                <c:v>Paper and Printing</c:v>
              </c:pt>
              <c:pt idx="6">
                <c:v>Instruments</c:v>
              </c:pt>
              <c:pt idx="7">
                <c:v>Wood and Lumber Products</c:v>
              </c:pt>
              <c:pt idx="8">
                <c:v>Other Industrial</c:v>
              </c:pt>
              <c:pt idx="9">
                <c:v>Grand Total</c:v>
              </c:pt>
            </c:strLit>
          </c:cat>
          <c:val>
            <c:numLit>
              <c:formatCode>General</c:formatCode>
              <c:ptCount val="10"/>
              <c:pt idx="0">
                <c:v>5.6439611493121183E-2</c:v>
              </c:pt>
              <c:pt idx="1">
                <c:v>0.28596850625919501</c:v>
              </c:pt>
              <c:pt idx="2">
                <c:v>3.4284012804591167E-2</c:v>
              </c:pt>
              <c:pt idx="3">
                <c:v>4.3892125911869133E-2</c:v>
              </c:pt>
              <c:pt idx="4">
                <c:v>3.6924986300717636E-3</c:v>
              </c:pt>
              <c:pt idx="5">
                <c:v>0.16041408372625243</c:v>
              </c:pt>
              <c:pt idx="6">
                <c:v>0.24169729323773237</c:v>
              </c:pt>
              <c:pt idx="7">
                <c:v>0.10953223892789639</c:v>
              </c:pt>
              <c:pt idx="8">
                <c:v>0.28596850625919507</c:v>
              </c:pt>
              <c:pt idx="9">
                <c:v>0.13436227284455601</c:v>
              </c:pt>
            </c:numLit>
          </c:val>
          <c:extLst>
            <c:ext xmlns:c16="http://schemas.microsoft.com/office/drawing/2014/chart" uri="{C3380CC4-5D6E-409C-BE32-E72D297353CC}">
              <c16:uniqueId val="{00000000-26BF-4D18-AE96-15C877057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762303"/>
        <c:axId val="1640002015"/>
      </c:barChart>
      <c:catAx>
        <c:axId val="1749762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002015"/>
        <c:crosses val="autoZero"/>
        <c:auto val="1"/>
        <c:lblAlgn val="ctr"/>
        <c:lblOffset val="100"/>
        <c:noMultiLvlLbl val="0"/>
      </c:catAx>
      <c:valAx>
        <c:axId val="164000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76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114300</xdr:rowOff>
    </xdr:from>
    <xdr:to>
      <xdr:col>11</xdr:col>
      <xdr:colOff>223158</xdr:colOff>
      <xdr:row>17</xdr:row>
      <xdr:rowOff>139700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942155B2-AA4F-4F20-B47F-9CF854D72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466725</xdr:colOff>
      <xdr:row>2</xdr:row>
      <xdr:rowOff>114300</xdr:rowOff>
    </xdr:from>
    <xdr:to>
      <xdr:col>17</xdr:col>
      <xdr:colOff>251188</xdr:colOff>
      <xdr:row>17</xdr:row>
      <xdr:rowOff>139065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92A3348-27D8-40F1-94BB-2FD1DBC37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2</xdr:row>
      <xdr:rowOff>114300</xdr:rowOff>
    </xdr:from>
    <xdr:to>
      <xdr:col>6</xdr:col>
      <xdr:colOff>378188</xdr:colOff>
      <xdr:row>17</xdr:row>
      <xdr:rowOff>139065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6972A7A5-6715-43FD-BA61-003984CFE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</xdr:row>
      <xdr:rowOff>67235</xdr:rowOff>
    </xdr:from>
    <xdr:to>
      <xdr:col>13</xdr:col>
      <xdr:colOff>515470</xdr:colOff>
      <xdr:row>45</xdr:row>
      <xdr:rowOff>56029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8715798-C70A-4EA2-B3FA-B522509D0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219075</xdr:rowOff>
    </xdr:from>
    <xdr:to>
      <xdr:col>9</xdr:col>
      <xdr:colOff>323850</xdr:colOff>
      <xdr:row>16</xdr:row>
      <xdr:rowOff>165735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A143BE8-CEE2-4201-8A00-D832B4E1C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476249</xdr:colOff>
      <xdr:row>21</xdr:row>
      <xdr:rowOff>142875</xdr:rowOff>
    </xdr:from>
    <xdr:to>
      <xdr:col>9</xdr:col>
      <xdr:colOff>428625</xdr:colOff>
      <xdr:row>34</xdr:row>
      <xdr:rowOff>171450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FD68D4E-AF2B-439E-B2E2-4C84F09AD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104775</xdr:rowOff>
    </xdr:from>
    <xdr:to>
      <xdr:col>8</xdr:col>
      <xdr:colOff>514985</xdr:colOff>
      <xdr:row>14</xdr:row>
      <xdr:rowOff>299085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AB052D0-F32D-4EEE-A174-17FA94052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21</xdr:row>
      <xdr:rowOff>47626</xdr:rowOff>
    </xdr:from>
    <xdr:to>
      <xdr:col>9</xdr:col>
      <xdr:colOff>282575</xdr:colOff>
      <xdr:row>35</xdr:row>
      <xdr:rowOff>98426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9B57D0E-5AAD-4753-B240-3030631CF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G Theme 2020">
      <a:dk1>
        <a:srgbClr val="19172B"/>
      </a:dk1>
      <a:lt1>
        <a:sysClr val="window" lastClr="FFFFFF"/>
      </a:lt1>
      <a:dk2>
        <a:srgbClr val="7140D1"/>
      </a:dk2>
      <a:lt2>
        <a:srgbClr val="BEBEC6"/>
      </a:lt2>
      <a:accent1>
        <a:srgbClr val="3CD39C"/>
      </a:accent1>
      <a:accent2>
        <a:srgbClr val="1E13A6"/>
      </a:accent2>
      <a:accent3>
        <a:srgbClr val="E03F3F"/>
      </a:accent3>
      <a:accent4>
        <a:srgbClr val="FFDA00"/>
      </a:accent4>
      <a:accent5>
        <a:srgbClr val="FFA35B"/>
      </a:accent5>
      <a:accent6>
        <a:srgbClr val="00B3FF"/>
      </a:accent6>
      <a:hlink>
        <a:srgbClr val="F26548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EG Theme 2020">
    <a:dk1>
      <a:srgbClr val="19172B"/>
    </a:dk1>
    <a:lt1>
      <a:sysClr val="window" lastClr="FFFFFF"/>
    </a:lt1>
    <a:dk2>
      <a:srgbClr val="7140D1"/>
    </a:dk2>
    <a:lt2>
      <a:srgbClr val="BEBEC6"/>
    </a:lt2>
    <a:accent1>
      <a:srgbClr val="3CD39C"/>
    </a:accent1>
    <a:accent2>
      <a:srgbClr val="1E13A6"/>
    </a:accent2>
    <a:accent3>
      <a:srgbClr val="E03F3F"/>
    </a:accent3>
    <a:accent4>
      <a:srgbClr val="FFDA00"/>
    </a:accent4>
    <a:accent5>
      <a:srgbClr val="FFA35B"/>
    </a:accent5>
    <a:accent6>
      <a:srgbClr val="00B3FF"/>
    </a:accent6>
    <a:hlink>
      <a:srgbClr val="F26548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80CF-3BF7-4857-ADA1-E37FECEFFAE1}">
  <sheetPr>
    <tabColor rgb="FF1C1D4D"/>
  </sheetPr>
  <dimension ref="B37:AP88"/>
  <sheetViews>
    <sheetView tabSelected="1" zoomScale="85" zoomScaleNormal="85" workbookViewId="0">
      <selection activeCell="Q21" sqref="Q21"/>
    </sheetView>
  </sheetViews>
  <sheetFormatPr defaultColWidth="8.7265625" defaultRowHeight="14.5" x14ac:dyDescent="0.35"/>
  <cols>
    <col min="1" max="1" width="8.7265625" style="1"/>
    <col min="2" max="2" width="19.26953125" style="1" customWidth="1"/>
    <col min="3" max="3" width="19.54296875" style="1" bestFit="1" customWidth="1"/>
    <col min="4" max="8" width="8.7265625" style="1"/>
    <col min="9" max="9" width="18.81640625" style="1" customWidth="1"/>
    <col min="10" max="10" width="19.54296875" style="1" bestFit="1" customWidth="1"/>
    <col min="11" max="11" width="15.54296875" style="1" customWidth="1"/>
    <col min="12" max="12" width="11" style="1" bestFit="1" customWidth="1"/>
    <col min="13" max="14" width="8.7265625" style="1"/>
    <col min="15" max="15" width="8.81640625" style="1" bestFit="1" customWidth="1"/>
    <col min="16" max="16" width="15.1796875" style="1" customWidth="1"/>
    <col min="17" max="17" width="19.54296875" style="1" bestFit="1" customWidth="1"/>
    <col min="18" max="18" width="15.54296875" style="1" customWidth="1"/>
    <col min="19" max="19" width="11" style="1" bestFit="1" customWidth="1"/>
    <col min="20" max="20" width="8.7265625" style="1"/>
    <col min="21" max="21" width="9.54296875" style="1" bestFit="1" customWidth="1"/>
    <col min="22" max="22" width="8.7265625" style="1"/>
    <col min="23" max="23" width="17.54296875" style="1" customWidth="1"/>
    <col min="24" max="24" width="19.54296875" style="1" bestFit="1" customWidth="1"/>
    <col min="25" max="25" width="15.54296875" style="1" customWidth="1"/>
    <col min="26" max="26" width="11" style="1" bestFit="1" customWidth="1"/>
    <col min="27" max="29" width="8.7265625" style="1"/>
    <col min="30" max="30" width="19.54296875" style="1" customWidth="1"/>
    <col min="31" max="31" width="19.54296875" style="1" bestFit="1" customWidth="1"/>
    <col min="32" max="32" width="23" style="1" customWidth="1"/>
    <col min="33" max="33" width="11" style="1" bestFit="1" customWidth="1"/>
    <col min="34" max="36" width="8.7265625" style="1"/>
    <col min="37" max="37" width="16.54296875" style="1" customWidth="1"/>
    <col min="38" max="38" width="19.54296875" style="1" bestFit="1" customWidth="1"/>
    <col min="39" max="39" width="22.26953125" style="1" customWidth="1"/>
    <col min="40" max="40" width="11" style="1" bestFit="1" customWidth="1"/>
    <col min="41" max="45" width="8.7265625" style="1"/>
    <col min="46" max="46" width="25.453125" style="1" bestFit="1" customWidth="1"/>
    <col min="47" max="47" width="19.54296875" style="1" bestFit="1" customWidth="1"/>
    <col min="48" max="16384" width="8.7265625" style="1"/>
  </cols>
  <sheetData>
    <row r="37" spans="2:37" x14ac:dyDescent="0.35">
      <c r="B37" s="22"/>
    </row>
    <row r="48" spans="2:37" x14ac:dyDescent="0.35">
      <c r="B48" s="14" t="s">
        <v>40</v>
      </c>
      <c r="I48" s="14" t="s">
        <v>39</v>
      </c>
      <c r="P48" s="14" t="s">
        <v>37</v>
      </c>
      <c r="W48" s="14" t="s">
        <v>38</v>
      </c>
      <c r="AD48" s="14" t="s">
        <v>42</v>
      </c>
      <c r="AK48" s="14" t="s">
        <v>43</v>
      </c>
    </row>
    <row r="49" spans="2:42" ht="39.5" x14ac:dyDescent="0.35">
      <c r="B49" s="24" t="s">
        <v>0</v>
      </c>
      <c r="C49" s="24" t="s">
        <v>1</v>
      </c>
      <c r="D49" s="25" t="s">
        <v>2</v>
      </c>
      <c r="E49" s="26" t="s">
        <v>34</v>
      </c>
      <c r="F49" s="26" t="s">
        <v>35</v>
      </c>
      <c r="G49" s="26" t="s">
        <v>36</v>
      </c>
      <c r="I49" s="24" t="s">
        <v>0</v>
      </c>
      <c r="J49" s="24" t="s">
        <v>1</v>
      </c>
      <c r="K49" s="25" t="s">
        <v>2</v>
      </c>
      <c r="L49" s="26" t="s">
        <v>34</v>
      </c>
      <c r="M49" s="26" t="s">
        <v>35</v>
      </c>
      <c r="N49" s="26" t="s">
        <v>36</v>
      </c>
      <c r="P49" s="24" t="s">
        <v>0</v>
      </c>
      <c r="Q49" s="24" t="s">
        <v>1</v>
      </c>
      <c r="R49" s="25" t="s">
        <v>2</v>
      </c>
      <c r="S49" s="26" t="s">
        <v>34</v>
      </c>
      <c r="T49" s="26" t="s">
        <v>35</v>
      </c>
      <c r="U49" s="26" t="s">
        <v>36</v>
      </c>
      <c r="W49" s="24" t="s">
        <v>0</v>
      </c>
      <c r="X49" s="24" t="s">
        <v>1</v>
      </c>
      <c r="Y49" s="25" t="s">
        <v>2</v>
      </c>
      <c r="Z49" s="26" t="s">
        <v>34</v>
      </c>
      <c r="AA49" s="26" t="s">
        <v>35</v>
      </c>
      <c r="AB49" s="26" t="s">
        <v>36</v>
      </c>
      <c r="AD49" s="24" t="s">
        <v>0</v>
      </c>
      <c r="AE49" s="24" t="s">
        <v>1</v>
      </c>
      <c r="AF49" s="25" t="s">
        <v>2</v>
      </c>
      <c r="AG49" s="26" t="s">
        <v>34</v>
      </c>
      <c r="AH49" s="26" t="s">
        <v>35</v>
      </c>
      <c r="AI49" s="26" t="s">
        <v>36</v>
      </c>
      <c r="AK49" s="24" t="s">
        <v>0</v>
      </c>
      <c r="AL49" s="24" t="s">
        <v>1</v>
      </c>
      <c r="AM49" s="25" t="s">
        <v>2</v>
      </c>
      <c r="AN49" s="26" t="s">
        <v>34</v>
      </c>
      <c r="AO49" s="26" t="s">
        <v>35</v>
      </c>
      <c r="AP49" s="26" t="s">
        <v>36</v>
      </c>
    </row>
    <row r="50" spans="2:42" x14ac:dyDescent="0.35">
      <c r="B50" s="7" t="s">
        <v>3</v>
      </c>
      <c r="C50" s="8" t="s">
        <v>29</v>
      </c>
      <c r="D50" s="15">
        <v>0.9230227975284826</v>
      </c>
      <c r="E50" s="10">
        <v>401.2716331622812</v>
      </c>
      <c r="F50" s="10">
        <v>370.38286541027185</v>
      </c>
      <c r="G50" s="23">
        <v>1598.3575118127819</v>
      </c>
      <c r="I50" s="7" t="s">
        <v>3</v>
      </c>
      <c r="J50" s="8" t="s">
        <v>29</v>
      </c>
      <c r="K50" s="15">
        <v>0.86036560004837337</v>
      </c>
      <c r="L50" s="10">
        <v>165.92098485787091</v>
      </c>
      <c r="M50" s="10">
        <v>142.75270769785917</v>
      </c>
      <c r="N50" s="23">
        <v>259.66980289825204</v>
      </c>
      <c r="P50" s="7" t="s">
        <v>3</v>
      </c>
      <c r="Q50" s="8" t="s">
        <v>29</v>
      </c>
      <c r="R50" s="15">
        <v>0.88133531413758592</v>
      </c>
      <c r="S50" s="10">
        <v>406.05091128824915</v>
      </c>
      <c r="T50" s="10">
        <v>357.86700745608209</v>
      </c>
      <c r="U50" s="23">
        <v>807.72372684707852</v>
      </c>
      <c r="W50" s="7" t="s">
        <v>3</v>
      </c>
      <c r="X50" s="8" t="s">
        <v>29</v>
      </c>
      <c r="Y50" s="15">
        <v>0.77496154880267698</v>
      </c>
      <c r="Z50" s="10">
        <v>153.20440556437779</v>
      </c>
      <c r="AA50" s="10">
        <v>118.72752341956368</v>
      </c>
      <c r="AB50" s="23">
        <v>37.775708069088282</v>
      </c>
      <c r="AD50" s="7" t="s">
        <v>3</v>
      </c>
      <c r="AE50" s="8" t="s">
        <v>29</v>
      </c>
      <c r="AF50" s="15">
        <v>0.95470863655047444</v>
      </c>
      <c r="AG50" s="10">
        <v>356.85602593023987</v>
      </c>
      <c r="AH50" s="10">
        <v>340.69352996068005</v>
      </c>
      <c r="AI50" s="23">
        <v>1745.0566356653885</v>
      </c>
      <c r="AK50" s="7" t="s">
        <v>3</v>
      </c>
      <c r="AL50" s="8" t="s">
        <v>29</v>
      </c>
      <c r="AM50" s="15">
        <v>0.92476270607612665</v>
      </c>
      <c r="AN50" s="10">
        <v>170.2351704591714</v>
      </c>
      <c r="AO50" s="10">
        <v>157.42713690315404</v>
      </c>
      <c r="AP50" s="23">
        <v>433.1601210711147</v>
      </c>
    </row>
    <row r="51" spans="2:42" x14ac:dyDescent="0.35">
      <c r="B51" s="2"/>
      <c r="C51" s="3" t="s">
        <v>30</v>
      </c>
      <c r="D51" s="16">
        <v>3.1046977143916039E-2</v>
      </c>
      <c r="E51" s="6">
        <v>356.46296745915981</v>
      </c>
      <c r="F51" s="6">
        <v>11.067097603357022</v>
      </c>
      <c r="G51" s="6">
        <v>47.759170955969267</v>
      </c>
      <c r="I51" s="2"/>
      <c r="J51" s="3" t="s">
        <v>30</v>
      </c>
      <c r="K51" s="16">
        <v>4.7082755069361944E-2</v>
      </c>
      <c r="L51" s="6">
        <v>147.39314154874197</v>
      </c>
      <c r="M51" s="6">
        <v>6.9396751824432137</v>
      </c>
      <c r="N51" s="6">
        <v>12.623396892876906</v>
      </c>
      <c r="P51" s="2"/>
      <c r="Q51" s="3" t="s">
        <v>30</v>
      </c>
      <c r="R51" s="16">
        <v>2.0662404399373131E-2</v>
      </c>
      <c r="S51" s="6">
        <v>355.98191082291265</v>
      </c>
      <c r="T51" s="6">
        <v>7.355442200284604</v>
      </c>
      <c r="U51" s="6">
        <v>16.601600770228206</v>
      </c>
      <c r="W51" s="2"/>
      <c r="X51" s="3" t="s">
        <v>30</v>
      </c>
      <c r="Y51" s="16">
        <v>1.4416253857037091E-2</v>
      </c>
      <c r="Z51" s="6">
        <v>134.31319946128627</v>
      </c>
      <c r="AA51" s="6">
        <v>1.9362931797847605</v>
      </c>
      <c r="AB51" s="6">
        <v>0.61607320517613962</v>
      </c>
      <c r="AD51" s="2"/>
      <c r="AE51" s="3" t="s">
        <v>30</v>
      </c>
      <c r="AF51" s="16">
        <v>7.4445497076962115E-3</v>
      </c>
      <c r="AG51" s="6">
        <v>317.3976486692822</v>
      </c>
      <c r="AH51" s="6">
        <v>2.3628825726243696</v>
      </c>
      <c r="AI51" s="6">
        <v>12.102853591414384</v>
      </c>
      <c r="AK51" s="2"/>
      <c r="AL51" s="3" t="s">
        <v>30</v>
      </c>
      <c r="AM51" s="16">
        <v>7.5882543759112605E-3</v>
      </c>
      <c r="AN51" s="6">
        <v>151.41188293992258</v>
      </c>
      <c r="AO51" s="6">
        <v>1.148951883283831</v>
      </c>
      <c r="AP51" s="6">
        <v>3.1613363912873051</v>
      </c>
    </row>
    <row r="52" spans="2:42" x14ac:dyDescent="0.35">
      <c r="B52" s="7" t="s">
        <v>10</v>
      </c>
      <c r="C52" s="8" t="s">
        <v>31</v>
      </c>
      <c r="D52" s="15">
        <v>0.34854920729883343</v>
      </c>
      <c r="E52" s="10">
        <v>128.87664657687125</v>
      </c>
      <c r="F52" s="10">
        <v>44.919853003700389</v>
      </c>
      <c r="G52" s="23">
        <v>193.84801831602033</v>
      </c>
      <c r="I52" s="7" t="s">
        <v>10</v>
      </c>
      <c r="J52" s="8" t="s">
        <v>31</v>
      </c>
      <c r="K52" s="15">
        <v>0.20026341328157493</v>
      </c>
      <c r="L52" s="10">
        <v>68.894116828417395</v>
      </c>
      <c r="M52" s="10">
        <v>13.796970991078458</v>
      </c>
      <c r="N52" s="23">
        <v>25.096944188470708</v>
      </c>
      <c r="P52" s="7" t="s">
        <v>10</v>
      </c>
      <c r="Q52" s="8" t="s">
        <v>31</v>
      </c>
      <c r="R52" s="15">
        <v>0.31282215756798237</v>
      </c>
      <c r="S52" s="10">
        <v>128.87664657687125</v>
      </c>
      <c r="T52" s="10">
        <v>40.315470642303197</v>
      </c>
      <c r="U52" s="23">
        <v>90.994032750536221</v>
      </c>
      <c r="W52" s="7" t="s">
        <v>10</v>
      </c>
      <c r="X52" s="8" t="s">
        <v>31</v>
      </c>
      <c r="Y52" s="15">
        <v>0.15009041591320071</v>
      </c>
      <c r="Z52" s="10">
        <v>68.894116828417395</v>
      </c>
      <c r="AA52" s="10">
        <v>10.340346648749808</v>
      </c>
      <c r="AB52" s="23">
        <v>3.2900030682521884</v>
      </c>
      <c r="AD52" s="7" t="s">
        <v>10</v>
      </c>
      <c r="AE52" s="8" t="s">
        <v>31</v>
      </c>
      <c r="AF52" s="15">
        <v>0.30203285914080269</v>
      </c>
      <c r="AG52" s="10">
        <v>128.87664657687125</v>
      </c>
      <c r="AH52" s="10">
        <v>38.924982042091166</v>
      </c>
      <c r="AI52" s="23">
        <v>199.37654294035681</v>
      </c>
      <c r="AK52" s="7" t="s">
        <v>10</v>
      </c>
      <c r="AL52" s="8" t="s">
        <v>31</v>
      </c>
      <c r="AM52" s="15">
        <v>0.13271509531169501</v>
      </c>
      <c r="AN52" s="10">
        <v>68.894116828417395</v>
      </c>
      <c r="AO52" s="10">
        <v>9.1432892812984665</v>
      </c>
      <c r="AP52" s="23">
        <v>25.157722931287843</v>
      </c>
    </row>
    <row r="53" spans="2:42" x14ac:dyDescent="0.35">
      <c r="B53" s="2" t="s">
        <v>4</v>
      </c>
      <c r="C53" s="3" t="s">
        <v>32</v>
      </c>
      <c r="D53" s="16">
        <v>0.64118427952096024</v>
      </c>
      <c r="E53" s="6">
        <v>180.5</v>
      </c>
      <c r="F53" s="6">
        <v>115.73376245353333</v>
      </c>
      <c r="G53" s="6">
        <v>499.43975778429979</v>
      </c>
      <c r="I53" s="2" t="s">
        <v>4</v>
      </c>
      <c r="J53" s="3" t="s">
        <v>32</v>
      </c>
      <c r="K53" s="16">
        <v>0.62186104965931743</v>
      </c>
      <c r="L53" s="6">
        <v>112.625</v>
      </c>
      <c r="M53" s="6">
        <v>70.03710071788062</v>
      </c>
      <c r="N53" s="6">
        <v>127.39877535261509</v>
      </c>
      <c r="P53" s="2" t="s">
        <v>4</v>
      </c>
      <c r="Q53" s="3" t="s">
        <v>32</v>
      </c>
      <c r="R53" s="16">
        <v>0.59366829363198204</v>
      </c>
      <c r="S53" s="6">
        <v>179.5</v>
      </c>
      <c r="T53" s="6">
        <v>106.56345870694078</v>
      </c>
      <c r="U53" s="6">
        <v>240.51905378018975</v>
      </c>
      <c r="W53" s="2" t="s">
        <v>4</v>
      </c>
      <c r="X53" s="3" t="s">
        <v>32</v>
      </c>
      <c r="Y53" s="16">
        <v>0.57172340863061366</v>
      </c>
      <c r="Z53" s="6">
        <v>112.167</v>
      </c>
      <c r="AA53" s="6">
        <v>64.128499575870038</v>
      </c>
      <c r="AB53" s="6">
        <v>20.403857581750447</v>
      </c>
      <c r="AD53" s="2" t="s">
        <v>4</v>
      </c>
      <c r="AE53" s="3" t="s">
        <v>32</v>
      </c>
      <c r="AF53" s="16">
        <v>0.52786557055731409</v>
      </c>
      <c r="AG53" s="6">
        <v>178</v>
      </c>
      <c r="AH53" s="6">
        <v>93.960071559201907</v>
      </c>
      <c r="AI53" s="6">
        <v>481.27020897903037</v>
      </c>
      <c r="AK53" s="2" t="s">
        <v>4</v>
      </c>
      <c r="AL53" s="3" t="s">
        <v>32</v>
      </c>
      <c r="AM53" s="16">
        <v>0.52047018853516269</v>
      </c>
      <c r="AN53" s="6">
        <v>111.333</v>
      </c>
      <c r="AO53" s="6">
        <v>57.945507500185265</v>
      </c>
      <c r="AP53" s="6">
        <v>159.43682606479877</v>
      </c>
    </row>
    <row r="54" spans="2:42" x14ac:dyDescent="0.35">
      <c r="B54" s="7"/>
      <c r="C54" s="8" t="s">
        <v>33</v>
      </c>
      <c r="D54" s="15">
        <v>1.8986672996495244E-2</v>
      </c>
      <c r="E54" s="10">
        <v>185.91499999999999</v>
      </c>
      <c r="F54" s="10">
        <v>3.5299073101434129</v>
      </c>
      <c r="G54" s="23">
        <v>15.233031525151389</v>
      </c>
      <c r="I54" s="7"/>
      <c r="J54" s="8" t="s">
        <v>33</v>
      </c>
      <c r="K54" s="15">
        <v>2.5337056165136099E-3</v>
      </c>
      <c r="L54" s="10">
        <v>116.00375</v>
      </c>
      <c r="M54" s="10">
        <v>0.29391935291164067</v>
      </c>
      <c r="N54" s="23">
        <v>0.53464471301017646</v>
      </c>
      <c r="P54" s="7"/>
      <c r="Q54" s="8" t="s">
        <v>33</v>
      </c>
      <c r="R54" s="15">
        <v>1.7579635246202711E-2</v>
      </c>
      <c r="S54" s="10">
        <v>184.88499999999999</v>
      </c>
      <c r="T54" s="10">
        <v>3.2502108624941881</v>
      </c>
      <c r="U54" s="23">
        <v>7.335888406015858</v>
      </c>
      <c r="W54" s="7"/>
      <c r="X54" s="8" t="s">
        <v>33</v>
      </c>
      <c r="Y54" s="15">
        <v>2.3294252185971226E-3</v>
      </c>
      <c r="Z54" s="10">
        <v>115.53201</v>
      </c>
      <c r="AA54" s="10">
        <v>0.26912317764921495</v>
      </c>
      <c r="AB54" s="23">
        <v>8.5627311180205598E-2</v>
      </c>
      <c r="AD54" s="7"/>
      <c r="AE54" s="8" t="s">
        <v>33</v>
      </c>
      <c r="AF54" s="15">
        <v>1.5631092798731788E-2</v>
      </c>
      <c r="AG54" s="10">
        <v>183.34</v>
      </c>
      <c r="AH54" s="10">
        <v>2.8658045537194861</v>
      </c>
      <c r="AI54" s="23">
        <v>14.678855960562117</v>
      </c>
      <c r="AK54" s="7"/>
      <c r="AL54" s="8" t="s">
        <v>33</v>
      </c>
      <c r="AM54" s="15">
        <v>2.1205995143800866E-3</v>
      </c>
      <c r="AN54" s="10">
        <v>114.67299</v>
      </c>
      <c r="AO54" s="10">
        <v>0.24317548690651253</v>
      </c>
      <c r="AP54" s="23">
        <v>0.66909635417400448</v>
      </c>
    </row>
    <row r="55" spans="2:42" x14ac:dyDescent="0.35">
      <c r="B55" s="2" t="s">
        <v>5</v>
      </c>
      <c r="C55" s="3" t="s">
        <v>6</v>
      </c>
      <c r="D55" s="16">
        <v>0.1470535447203111</v>
      </c>
      <c r="E55" s="6">
        <v>22.814</v>
      </c>
      <c r="F55" s="6">
        <v>3.3548795692491775</v>
      </c>
      <c r="G55" s="6">
        <v>14.477713365052281</v>
      </c>
      <c r="I55" s="2" t="s">
        <v>5</v>
      </c>
      <c r="J55" s="3" t="s">
        <v>6</v>
      </c>
      <c r="K55" s="16">
        <v>0.11118813253847221</v>
      </c>
      <c r="L55" s="6">
        <v>15.555</v>
      </c>
      <c r="M55" s="6">
        <v>1.7295314016359351</v>
      </c>
      <c r="N55" s="6">
        <v>3.1460494544151896</v>
      </c>
      <c r="P55" s="2" t="s">
        <v>5</v>
      </c>
      <c r="Q55" s="3" t="s">
        <v>6</v>
      </c>
      <c r="R55" s="16">
        <v>9.2277381961467092E-2</v>
      </c>
      <c r="S55" s="6">
        <v>22.814</v>
      </c>
      <c r="T55" s="6">
        <v>2.1052161920689101</v>
      </c>
      <c r="U55" s="6">
        <v>4.7515781925926621</v>
      </c>
      <c r="W55" s="2" t="s">
        <v>5</v>
      </c>
      <c r="X55" s="3" t="s">
        <v>6</v>
      </c>
      <c r="Y55" s="16">
        <v>8.6437613019891502E-2</v>
      </c>
      <c r="Z55" s="6">
        <v>15.555</v>
      </c>
      <c r="AA55" s="6">
        <v>1.3445370705244122</v>
      </c>
      <c r="AB55" s="6">
        <v>0.42779330690416922</v>
      </c>
      <c r="AD55" s="2" t="s">
        <v>5</v>
      </c>
      <c r="AE55" s="3" t="s">
        <v>6</v>
      </c>
      <c r="AF55" s="16">
        <v>3.3961038043708591E-2</v>
      </c>
      <c r="AG55" s="6">
        <v>22.814</v>
      </c>
      <c r="AH55" s="6">
        <v>0.77478712192916777</v>
      </c>
      <c r="AI55" s="6">
        <v>3.9685150713212094</v>
      </c>
      <c r="AK55" s="2" t="s">
        <v>5</v>
      </c>
      <c r="AL55" s="3" t="s">
        <v>6</v>
      </c>
      <c r="AM55" s="16">
        <v>4.461617722823287E-2</v>
      </c>
      <c r="AN55" s="6">
        <v>15.555</v>
      </c>
      <c r="AO55" s="6">
        <v>0.69400463678516233</v>
      </c>
      <c r="AP55" s="6">
        <v>1.9095509097564813</v>
      </c>
    </row>
    <row r="56" spans="2:42" x14ac:dyDescent="0.35">
      <c r="B56" s="7"/>
      <c r="C56" s="8" t="s">
        <v>7</v>
      </c>
      <c r="D56" s="15">
        <v>0.31777445408315885</v>
      </c>
      <c r="E56" s="10">
        <v>31.11</v>
      </c>
      <c r="F56" s="10">
        <v>9.8859632665270709</v>
      </c>
      <c r="G56" s="23">
        <v>42.66208057723113</v>
      </c>
      <c r="I56" s="7"/>
      <c r="J56" s="8" t="s">
        <v>7</v>
      </c>
      <c r="K56" s="15">
        <v>0.25100512962706223</v>
      </c>
      <c r="L56" s="10">
        <v>30.072999999999997</v>
      </c>
      <c r="M56" s="10">
        <v>7.5484772632746413</v>
      </c>
      <c r="N56" s="23">
        <v>13.730819083902102</v>
      </c>
      <c r="P56" s="7"/>
      <c r="Q56" s="8" t="s">
        <v>7</v>
      </c>
      <c r="R56" s="15">
        <v>0.30741563767153102</v>
      </c>
      <c r="S56" s="10">
        <v>31.11</v>
      </c>
      <c r="T56" s="10">
        <v>9.563700487961329</v>
      </c>
      <c r="U56" s="23">
        <v>21.585750124041123</v>
      </c>
      <c r="W56" s="7"/>
      <c r="X56" s="8" t="s">
        <v>7</v>
      </c>
      <c r="Y56" s="15">
        <v>0.35913200723327304</v>
      </c>
      <c r="Z56" s="10">
        <v>30.072999999999997</v>
      </c>
      <c r="AA56" s="10">
        <v>10.800176853526219</v>
      </c>
      <c r="AB56" s="23">
        <v>3.4363079104377579</v>
      </c>
      <c r="AD56" s="7"/>
      <c r="AE56" s="8" t="s">
        <v>7</v>
      </c>
      <c r="AF56" s="15">
        <v>0.2240241852317516</v>
      </c>
      <c r="AG56" s="10">
        <v>31.11</v>
      </c>
      <c r="AH56" s="10">
        <v>6.9693924025597926</v>
      </c>
      <c r="AI56" s="23">
        <v>35.697726516985938</v>
      </c>
      <c r="AK56" s="7"/>
      <c r="AL56" s="8" t="s">
        <v>7</v>
      </c>
      <c r="AM56" s="15">
        <v>0.21597114889232355</v>
      </c>
      <c r="AN56" s="10">
        <v>30.072999999999997</v>
      </c>
      <c r="AO56" s="10">
        <v>6.4949003606388453</v>
      </c>
      <c r="AP56" s="23">
        <v>17.870691685702532</v>
      </c>
    </row>
    <row r="57" spans="2:42" x14ac:dyDescent="0.35">
      <c r="B57" s="2" t="s">
        <v>8</v>
      </c>
      <c r="C57" s="3" t="s">
        <v>9</v>
      </c>
      <c r="D57" s="16">
        <v>4.3075082261441822E-3</v>
      </c>
      <c r="E57" s="6">
        <v>105.77399999999999</v>
      </c>
      <c r="F57" s="6">
        <v>0.45562237511217468</v>
      </c>
      <c r="G57" s="6">
        <v>1.9662017707105544</v>
      </c>
      <c r="I57" s="2" t="s">
        <v>8</v>
      </c>
      <c r="J57" s="3" t="s">
        <v>9</v>
      </c>
      <c r="K57" s="16">
        <v>8.5262720088728691E-3</v>
      </c>
      <c r="L57" s="6">
        <v>105.77399999999999</v>
      </c>
      <c r="M57" s="6">
        <v>0.90185789546651873</v>
      </c>
      <c r="N57" s="6">
        <v>1.6404961120155015</v>
      </c>
      <c r="P57" s="2" t="s">
        <v>8</v>
      </c>
      <c r="Q57" s="3" t="s">
        <v>9</v>
      </c>
      <c r="R57" s="16">
        <v>8.2014157751254275E-3</v>
      </c>
      <c r="S57" s="6">
        <v>105.77399999999999</v>
      </c>
      <c r="T57" s="6">
        <v>0.86749655219811683</v>
      </c>
      <c r="U57" s="6">
        <v>1.9579830874866124</v>
      </c>
      <c r="W57" s="2" t="s">
        <v>8</v>
      </c>
      <c r="X57" s="3" t="s">
        <v>9</v>
      </c>
      <c r="Y57" s="16">
        <v>8.6799276672694398E-3</v>
      </c>
      <c r="Z57" s="6">
        <v>105.77399999999999</v>
      </c>
      <c r="AA57" s="6">
        <v>0.91811066907775762</v>
      </c>
      <c r="AB57" s="6">
        <v>0.2921166011998344</v>
      </c>
      <c r="AD57" s="2" t="s">
        <v>8</v>
      </c>
      <c r="AE57" s="3" t="s">
        <v>9</v>
      </c>
      <c r="AF57" s="16">
        <v>1.5892748668540835E-2</v>
      </c>
      <c r="AG57" s="6">
        <v>105.77399999999999</v>
      </c>
      <c r="AH57" s="6">
        <v>1.6810395976662382</v>
      </c>
      <c r="AI57" s="6">
        <v>8.6104050906464362</v>
      </c>
      <c r="AK57" s="2" t="s">
        <v>8</v>
      </c>
      <c r="AL57" s="3" t="s">
        <v>9</v>
      </c>
      <c r="AM57" s="16">
        <v>2.7099433281813499E-2</v>
      </c>
      <c r="AN57" s="6">
        <v>105.77399999999999</v>
      </c>
      <c r="AO57" s="6">
        <v>2.8664154559505408</v>
      </c>
      <c r="AP57" s="6">
        <v>7.8869303626062148</v>
      </c>
    </row>
    <row r="58" spans="2:42" x14ac:dyDescent="0.35">
      <c r="B58" s="7"/>
      <c r="C58" s="8" t="s">
        <v>8</v>
      </c>
      <c r="D58" s="15">
        <v>1</v>
      </c>
      <c r="E58" s="10">
        <v>1.2390455152531104</v>
      </c>
      <c r="F58" s="10">
        <v>1.2390455152531104</v>
      </c>
      <c r="G58" s="23">
        <v>5.3470014186240062</v>
      </c>
      <c r="I58" s="7"/>
      <c r="J58" s="8" t="s">
        <v>8</v>
      </c>
      <c r="K58" s="15">
        <v>1</v>
      </c>
      <c r="L58" s="10">
        <v>1.2737847466350445</v>
      </c>
      <c r="M58" s="10">
        <v>1.2737847466350445</v>
      </c>
      <c r="N58" s="23">
        <v>2.3170379002098764</v>
      </c>
      <c r="P58" s="7"/>
      <c r="Q58" s="8" t="s">
        <v>8</v>
      </c>
      <c r="R58" s="15">
        <v>1</v>
      </c>
      <c r="S58" s="10">
        <v>0.76351098657039529</v>
      </c>
      <c r="T58" s="10">
        <v>0.76351098657039529</v>
      </c>
      <c r="U58" s="23">
        <v>1.7232824672640781</v>
      </c>
      <c r="W58" s="7"/>
      <c r="X58" s="8" t="s">
        <v>8</v>
      </c>
      <c r="Y58" s="15">
        <v>1</v>
      </c>
      <c r="Z58" s="10">
        <v>0.78661583100119969</v>
      </c>
      <c r="AA58" s="10">
        <v>0.78661583100119969</v>
      </c>
      <c r="AB58" s="23">
        <v>0.25027869813654535</v>
      </c>
      <c r="AD58" s="7"/>
      <c r="AE58" s="8" t="s">
        <v>8</v>
      </c>
      <c r="AF58" s="15">
        <v>1</v>
      </c>
      <c r="AG58" s="10">
        <v>1.4264245099801087</v>
      </c>
      <c r="AH58" s="10">
        <v>1.4264245099801087</v>
      </c>
      <c r="AI58" s="23">
        <v>7.3062483948662615</v>
      </c>
      <c r="AK58" s="7"/>
      <c r="AL58" s="8" t="s">
        <v>8</v>
      </c>
      <c r="AM58" s="15">
        <v>1</v>
      </c>
      <c r="AN58" s="10">
        <v>1.3030551875917524</v>
      </c>
      <c r="AO58" s="10">
        <v>1.3030551875917524</v>
      </c>
      <c r="AP58" s="23">
        <v>3.5853510006144265</v>
      </c>
    </row>
    <row r="59" spans="2:42" x14ac:dyDescent="0.35">
      <c r="B59" s="2"/>
      <c r="C59" s="2" t="s">
        <v>11</v>
      </c>
      <c r="D59" s="11"/>
      <c r="E59" s="12"/>
      <c r="F59" s="13">
        <v>560.5689965071474</v>
      </c>
      <c r="G59" s="13">
        <v>2419.0904875258411</v>
      </c>
      <c r="I59" s="2"/>
      <c r="J59" s="2" t="s">
        <v>11</v>
      </c>
      <c r="K59" s="11"/>
      <c r="L59" s="12"/>
      <c r="M59" s="13">
        <v>245.27402524918523</v>
      </c>
      <c r="N59" s="13">
        <v>446.1579665957675</v>
      </c>
      <c r="P59" s="2"/>
      <c r="Q59" s="2" t="s">
        <v>11</v>
      </c>
      <c r="R59" s="11"/>
      <c r="S59" s="12"/>
      <c r="T59" s="13">
        <v>528.6515140869036</v>
      </c>
      <c r="U59" s="13">
        <v>1193.1928964254328</v>
      </c>
      <c r="W59" s="2"/>
      <c r="X59" s="2" t="s">
        <v>11</v>
      </c>
      <c r="Y59" s="11"/>
      <c r="Z59" s="12"/>
      <c r="AA59" s="13">
        <v>209.25122642574709</v>
      </c>
      <c r="AB59" s="13">
        <v>66.577765752125572</v>
      </c>
      <c r="AD59" s="2"/>
      <c r="AE59" s="2" t="s">
        <v>11</v>
      </c>
      <c r="AF59" s="11"/>
      <c r="AG59" s="12"/>
      <c r="AH59" s="13">
        <v>489.65891432045231</v>
      </c>
      <c r="AI59" s="13">
        <v>2508.0679922105719</v>
      </c>
      <c r="AK59" s="2"/>
      <c r="AL59" s="2" t="s">
        <v>11</v>
      </c>
      <c r="AM59" s="11"/>
      <c r="AN59" s="12"/>
      <c r="AO59" s="13">
        <v>237.26643669579445</v>
      </c>
      <c r="AP59" s="13">
        <v>652.83762677134234</v>
      </c>
    </row>
    <row r="63" spans="2:42" x14ac:dyDescent="0.35">
      <c r="B63" s="14" t="s">
        <v>44</v>
      </c>
      <c r="I63" s="14" t="s">
        <v>45</v>
      </c>
      <c r="P63" s="14" t="s">
        <v>46</v>
      </c>
      <c r="W63" s="14" t="s">
        <v>47</v>
      </c>
      <c r="AD63" s="14" t="s">
        <v>48</v>
      </c>
      <c r="AK63" s="14" t="s">
        <v>49</v>
      </c>
    </row>
    <row r="64" spans="2:42" ht="39.5" x14ac:dyDescent="0.35">
      <c r="B64" s="24" t="s">
        <v>0</v>
      </c>
      <c r="C64" s="24" t="s">
        <v>1</v>
      </c>
      <c r="D64" s="25" t="s">
        <v>2</v>
      </c>
      <c r="E64" s="26" t="s">
        <v>34</v>
      </c>
      <c r="F64" s="26" t="s">
        <v>35</v>
      </c>
      <c r="G64" s="26" t="s">
        <v>36</v>
      </c>
      <c r="I64" s="24" t="s">
        <v>0</v>
      </c>
      <c r="J64" s="24" t="s">
        <v>1</v>
      </c>
      <c r="K64" s="25" t="s">
        <v>2</v>
      </c>
      <c r="L64" s="26" t="s">
        <v>34</v>
      </c>
      <c r="M64" s="26" t="s">
        <v>35</v>
      </c>
      <c r="N64" s="26" t="s">
        <v>36</v>
      </c>
      <c r="P64" s="24" t="s">
        <v>0</v>
      </c>
      <c r="Q64" s="24" t="s">
        <v>1</v>
      </c>
      <c r="R64" s="25" t="s">
        <v>2</v>
      </c>
      <c r="S64" s="26" t="s">
        <v>34</v>
      </c>
      <c r="T64" s="26" t="s">
        <v>35</v>
      </c>
      <c r="U64" s="26" t="s">
        <v>36</v>
      </c>
      <c r="W64" s="24" t="s">
        <v>0</v>
      </c>
      <c r="X64" s="24" t="s">
        <v>1</v>
      </c>
      <c r="Y64" s="25" t="s">
        <v>2</v>
      </c>
      <c r="Z64" s="26" t="s">
        <v>34</v>
      </c>
      <c r="AA64" s="26" t="s">
        <v>35</v>
      </c>
      <c r="AB64" s="26" t="s">
        <v>36</v>
      </c>
      <c r="AD64" s="24" t="s">
        <v>0</v>
      </c>
      <c r="AE64" s="24" t="s">
        <v>1</v>
      </c>
      <c r="AF64" s="25" t="s">
        <v>2</v>
      </c>
      <c r="AG64" s="26" t="s">
        <v>34</v>
      </c>
      <c r="AH64" s="26" t="s">
        <v>35</v>
      </c>
      <c r="AI64" s="26" t="s">
        <v>36</v>
      </c>
      <c r="AK64" s="24" t="s">
        <v>0</v>
      </c>
      <c r="AL64" s="24" t="s">
        <v>1</v>
      </c>
      <c r="AM64" s="25" t="s">
        <v>2</v>
      </c>
      <c r="AN64" s="26" t="s">
        <v>34</v>
      </c>
      <c r="AO64" s="26" t="s">
        <v>35</v>
      </c>
      <c r="AP64" s="26" t="s">
        <v>36</v>
      </c>
    </row>
    <row r="65" spans="2:42" x14ac:dyDescent="0.35">
      <c r="B65" s="7" t="s">
        <v>3</v>
      </c>
      <c r="C65" s="8" t="s">
        <v>29</v>
      </c>
      <c r="D65" s="15">
        <v>0.7758742356036521</v>
      </c>
      <c r="E65" s="10">
        <v>628.45183744796486</v>
      </c>
      <c r="F65" s="10">
        <v>487.59958899365034</v>
      </c>
      <c r="G65" s="23">
        <v>17190.801097538941</v>
      </c>
      <c r="I65" s="7" t="s">
        <v>3</v>
      </c>
      <c r="J65" s="8" t="s">
        <v>29</v>
      </c>
      <c r="K65" s="15">
        <v>0.72320586670732845</v>
      </c>
      <c r="L65" s="10">
        <v>265.51879611822807</v>
      </c>
      <c r="M65" s="10">
        <v>192.02475107376958</v>
      </c>
      <c r="N65" s="23">
        <v>2841.9680432236651</v>
      </c>
      <c r="P65" s="7" t="s">
        <v>3</v>
      </c>
      <c r="Q65" s="8" t="s">
        <v>29</v>
      </c>
      <c r="R65" s="15">
        <v>0.74083258289826071</v>
      </c>
      <c r="S65" s="10">
        <v>634.17212078981515</v>
      </c>
      <c r="T65" s="10">
        <v>469.81537024678653</v>
      </c>
      <c r="U65" s="23">
        <v>8663.1960951211004</v>
      </c>
      <c r="W65" s="7" t="s">
        <v>3</v>
      </c>
      <c r="X65" s="8" t="s">
        <v>29</v>
      </c>
      <c r="Y65" s="15">
        <v>0.65141695406601841</v>
      </c>
      <c r="Z65" s="10">
        <v>248.102447255702</v>
      </c>
      <c r="AA65" s="10">
        <v>161.61814048763438</v>
      </c>
      <c r="AB65" s="23">
        <v>418.38508696310402</v>
      </c>
      <c r="AD65" s="7" t="s">
        <v>3</v>
      </c>
      <c r="AE65" s="8" t="s">
        <v>29</v>
      </c>
      <c r="AF65" s="15">
        <v>0.8025087089844567</v>
      </c>
      <c r="AG65" s="10">
        <v>556.4737949429765</v>
      </c>
      <c r="AH65" s="10">
        <v>446.57506676336936</v>
      </c>
      <c r="AI65" s="23">
        <v>10233.985823763014</v>
      </c>
      <c r="AK65" s="7" t="s">
        <v>3</v>
      </c>
      <c r="AL65" s="8" t="s">
        <v>29</v>
      </c>
      <c r="AM65" s="15">
        <v>0.77733676742630931</v>
      </c>
      <c r="AN65" s="10">
        <v>267.53848841310827</v>
      </c>
      <c r="AO65" s="10">
        <v>207.96750374516668</v>
      </c>
      <c r="AP65" s="23">
        <v>1475.2410195788812</v>
      </c>
    </row>
    <row r="66" spans="2:42" x14ac:dyDescent="0.35">
      <c r="B66" s="2"/>
      <c r="C66" s="3" t="s">
        <v>30</v>
      </c>
      <c r="D66" s="16">
        <v>2.6097459048509134E-2</v>
      </c>
      <c r="E66" s="6">
        <v>558.27471559960884</v>
      </c>
      <c r="F66" s="6">
        <v>14.569551528178875</v>
      </c>
      <c r="G66" s="6">
        <v>513.66380951672454</v>
      </c>
      <c r="I66" s="2"/>
      <c r="J66" s="3" t="s">
        <v>30</v>
      </c>
      <c r="K66" s="16">
        <v>3.9576808609028881E-2</v>
      </c>
      <c r="L66" s="6">
        <v>235.86919721835929</v>
      </c>
      <c r="M66" s="6">
        <v>9.3349500750762928</v>
      </c>
      <c r="N66" s="6">
        <v>138.15734508237102</v>
      </c>
      <c r="P66" s="2"/>
      <c r="Q66" s="3" t="s">
        <v>30</v>
      </c>
      <c r="R66" s="16">
        <v>1.7368397900922341E-2</v>
      </c>
      <c r="S66" s="6">
        <v>555.97413298037964</v>
      </c>
      <c r="T66" s="6">
        <v>9.6563799642235448</v>
      </c>
      <c r="U66" s="6">
        <v>178.05954955267714</v>
      </c>
      <c r="W66" s="2"/>
      <c r="X66" s="3" t="s">
        <v>30</v>
      </c>
      <c r="Y66" s="16">
        <v>1.2118010488523932E-2</v>
      </c>
      <c r="Z66" s="6">
        <v>217.50962945439306</v>
      </c>
      <c r="AA66" s="6">
        <v>2.6357839710832889</v>
      </c>
      <c r="AB66" s="6">
        <v>6.8233225715278669</v>
      </c>
      <c r="AD66" s="2"/>
      <c r="AE66" s="3" t="s">
        <v>30</v>
      </c>
      <c r="AF66" s="16">
        <v>6.2577374354547861E-3</v>
      </c>
      <c r="AG66" s="6">
        <v>494.94322983773952</v>
      </c>
      <c r="AH66" s="6">
        <v>3.0972247777805251</v>
      </c>
      <c r="AI66" s="6">
        <v>70.977886648582185</v>
      </c>
      <c r="AK66" s="2"/>
      <c r="AL66" s="3" t="s">
        <v>30</v>
      </c>
      <c r="AM66" s="16">
        <v>6.3785326638094659E-3</v>
      </c>
      <c r="AN66" s="6">
        <v>237.95615312785671</v>
      </c>
      <c r="AO66" s="6">
        <v>1.5178110952804811</v>
      </c>
      <c r="AP66" s="6">
        <v>10.766764746445412</v>
      </c>
    </row>
    <row r="67" spans="2:42" x14ac:dyDescent="0.35">
      <c r="B67" s="7" t="s">
        <v>10</v>
      </c>
      <c r="C67" s="8" t="s">
        <v>31</v>
      </c>
      <c r="D67" s="15">
        <v>0.34854920729883343</v>
      </c>
      <c r="E67" s="10">
        <v>128.87664657687125</v>
      </c>
      <c r="F67" s="10">
        <v>44.919853003700389</v>
      </c>
      <c r="G67" s="23">
        <v>1583.693415146329</v>
      </c>
      <c r="I67" s="7" t="s">
        <v>10</v>
      </c>
      <c r="J67" s="8" t="s">
        <v>31</v>
      </c>
      <c r="K67" s="15">
        <v>0.20026341328157493</v>
      </c>
      <c r="L67" s="10">
        <v>68.894116828417395</v>
      </c>
      <c r="M67" s="10">
        <v>13.796970991078458</v>
      </c>
      <c r="N67" s="23">
        <v>204.1952947766901</v>
      </c>
      <c r="P67" s="7" t="s">
        <v>10</v>
      </c>
      <c r="Q67" s="8" t="s">
        <v>31</v>
      </c>
      <c r="R67" s="15">
        <v>0.31282215756798237</v>
      </c>
      <c r="S67" s="10">
        <v>128.87664657687125</v>
      </c>
      <c r="T67" s="10">
        <v>40.315470642303197</v>
      </c>
      <c r="U67" s="23">
        <v>743.40017368505687</v>
      </c>
      <c r="W67" s="7" t="s">
        <v>10</v>
      </c>
      <c r="X67" s="8" t="s">
        <v>31</v>
      </c>
      <c r="Y67" s="15">
        <v>0.15009041591320071</v>
      </c>
      <c r="Z67" s="10">
        <v>68.894116828417395</v>
      </c>
      <c r="AA67" s="10">
        <v>10.340346648749808</v>
      </c>
      <c r="AB67" s="23">
        <v>26.768324513650967</v>
      </c>
      <c r="AD67" s="7" t="s">
        <v>10</v>
      </c>
      <c r="AE67" s="8" t="s">
        <v>31</v>
      </c>
      <c r="AF67" s="15">
        <v>0.30203285914080269</v>
      </c>
      <c r="AG67" s="10">
        <v>128.87664657687125</v>
      </c>
      <c r="AH67" s="10">
        <v>38.924982042091166</v>
      </c>
      <c r="AI67" s="23">
        <v>892.02856150514151</v>
      </c>
      <c r="AK67" s="7" t="s">
        <v>10</v>
      </c>
      <c r="AL67" s="8" t="s">
        <v>31</v>
      </c>
      <c r="AM67" s="15">
        <v>0.13271509531169501</v>
      </c>
      <c r="AN67" s="10">
        <v>68.894116828417395</v>
      </c>
      <c r="AO67" s="10">
        <v>9.1432892812984665</v>
      </c>
      <c r="AP67" s="23">
        <v>64.858957090602132</v>
      </c>
    </row>
    <row r="68" spans="2:42" x14ac:dyDescent="0.35">
      <c r="B68" s="2" t="s">
        <v>4</v>
      </c>
      <c r="C68" s="3" t="s">
        <v>32</v>
      </c>
      <c r="D68" s="16">
        <v>0.69317219407671393</v>
      </c>
      <c r="E68" s="6">
        <v>180.5</v>
      </c>
      <c r="F68" s="6">
        <v>125.11758103084686</v>
      </c>
      <c r="G68" s="6">
        <v>4411.142867748621</v>
      </c>
      <c r="I68" s="2" t="s">
        <v>4</v>
      </c>
      <c r="J68" s="3" t="s">
        <v>32</v>
      </c>
      <c r="K68" s="16">
        <v>0.67228221584791081</v>
      </c>
      <c r="L68" s="6">
        <v>112.625</v>
      </c>
      <c r="M68" s="6">
        <v>75.715784559870954</v>
      </c>
      <c r="N68" s="6">
        <v>1120.5942925768736</v>
      </c>
      <c r="P68" s="2" t="s">
        <v>4</v>
      </c>
      <c r="Q68" s="3" t="s">
        <v>32</v>
      </c>
      <c r="R68" s="16">
        <v>0.64180356068322386</v>
      </c>
      <c r="S68" s="6">
        <v>179.5</v>
      </c>
      <c r="T68" s="6">
        <v>115.20373914263868</v>
      </c>
      <c r="U68" s="6">
        <v>2124.3080714017651</v>
      </c>
      <c r="W68" s="2" t="s">
        <v>4</v>
      </c>
      <c r="X68" s="3" t="s">
        <v>32</v>
      </c>
      <c r="Y68" s="16">
        <v>0.61807936068174463</v>
      </c>
      <c r="Z68" s="6">
        <v>112.167</v>
      </c>
      <c r="AA68" s="6">
        <v>69.328107649589256</v>
      </c>
      <c r="AB68" s="6">
        <v>179.47147678128442</v>
      </c>
      <c r="AD68" s="2" t="s">
        <v>4</v>
      </c>
      <c r="AE68" s="3" t="s">
        <v>32</v>
      </c>
      <c r="AF68" s="16">
        <v>0.57066548168358289</v>
      </c>
      <c r="AG68" s="6">
        <v>178</v>
      </c>
      <c r="AH68" s="6">
        <v>101.57845573967775</v>
      </c>
      <c r="AI68" s="6">
        <v>2327.8336687579508</v>
      </c>
      <c r="AK68" s="2" t="s">
        <v>4</v>
      </c>
      <c r="AL68" s="3" t="s">
        <v>32</v>
      </c>
      <c r="AM68" s="16">
        <v>0.56267047409206783</v>
      </c>
      <c r="AN68" s="6">
        <v>111.333</v>
      </c>
      <c r="AO68" s="6">
        <v>62.643791892092189</v>
      </c>
      <c r="AP68" s="6">
        <v>444.37082600374822</v>
      </c>
    </row>
    <row r="69" spans="2:42" x14ac:dyDescent="0.35">
      <c r="B69" s="7"/>
      <c r="C69" s="8" t="s">
        <v>33</v>
      </c>
      <c r="D69" s="15">
        <v>2.0526132969184048E-2</v>
      </c>
      <c r="E69" s="10">
        <v>185.91499999999999</v>
      </c>
      <c r="F69" s="10">
        <v>3.8161160109658523</v>
      </c>
      <c r="G69" s="23">
        <v>134.54090772521545</v>
      </c>
      <c r="I69" s="7"/>
      <c r="J69" s="8" t="s">
        <v>33</v>
      </c>
      <c r="K69" s="15">
        <v>2.7391412070417406E-3</v>
      </c>
      <c r="L69" s="10">
        <v>116.00375</v>
      </c>
      <c r="M69" s="10">
        <v>0.3177506517963683</v>
      </c>
      <c r="N69" s="23">
        <v>4.7027125048679377</v>
      </c>
      <c r="P69" s="7"/>
      <c r="Q69" s="8" t="s">
        <v>33</v>
      </c>
      <c r="R69" s="15">
        <v>1.9005011076975907E-2</v>
      </c>
      <c r="S69" s="10">
        <v>184.88499999999999</v>
      </c>
      <c r="T69" s="10">
        <v>3.5137414729666903</v>
      </c>
      <c r="U69" s="23">
        <v>64.791901959019185</v>
      </c>
      <c r="W69" s="7"/>
      <c r="X69" s="8" t="s">
        <v>33</v>
      </c>
      <c r="Y69" s="15">
        <v>2.5182975336185114E-3</v>
      </c>
      <c r="Z69" s="10">
        <v>115.53201</v>
      </c>
      <c r="AA69" s="10">
        <v>0.29094397583698922</v>
      </c>
      <c r="AB69" s="23">
        <v>0.75317424309348147</v>
      </c>
      <c r="AD69" s="7"/>
      <c r="AE69" s="8" t="s">
        <v>33</v>
      </c>
      <c r="AF69" s="15">
        <v>1.6898478701331661E-2</v>
      </c>
      <c r="AG69" s="10">
        <v>183.34</v>
      </c>
      <c r="AH69" s="10">
        <v>3.0981670851021468</v>
      </c>
      <c r="AI69" s="23">
        <v>70.999481136248036</v>
      </c>
      <c r="AK69" s="7"/>
      <c r="AL69" s="8" t="s">
        <v>33</v>
      </c>
      <c r="AM69" s="15">
        <v>2.2925400155460397E-3</v>
      </c>
      <c r="AN69" s="10">
        <v>114.67299</v>
      </c>
      <c r="AO69" s="10">
        <v>0.26289241827731086</v>
      </c>
      <c r="AP69" s="23">
        <v>1.8648571156299758</v>
      </c>
    </row>
    <row r="70" spans="2:42" x14ac:dyDescent="0.35">
      <c r="B70" s="2" t="s">
        <v>5</v>
      </c>
      <c r="C70" s="3" t="s">
        <v>6</v>
      </c>
      <c r="D70" s="16">
        <v>0.1470535447203111</v>
      </c>
      <c r="E70" s="6">
        <v>22.814</v>
      </c>
      <c r="F70" s="6">
        <v>3.3548795692491775</v>
      </c>
      <c r="G70" s="6">
        <v>118.27956520675156</v>
      </c>
      <c r="I70" s="2" t="s">
        <v>5</v>
      </c>
      <c r="J70" s="3" t="s">
        <v>6</v>
      </c>
      <c r="K70" s="16">
        <v>0.11118813253847221</v>
      </c>
      <c r="L70" s="6">
        <v>15.555</v>
      </c>
      <c r="M70" s="6">
        <v>1.7295314016359351</v>
      </c>
      <c r="N70" s="6">
        <v>25.597080301970426</v>
      </c>
      <c r="P70" s="2" t="s">
        <v>5</v>
      </c>
      <c r="Q70" s="3" t="s">
        <v>6</v>
      </c>
      <c r="R70" s="16">
        <v>9.2277381961467092E-2</v>
      </c>
      <c r="S70" s="6">
        <v>22.814</v>
      </c>
      <c r="T70" s="6">
        <v>2.1052161920689101</v>
      </c>
      <c r="U70" s="6">
        <v>38.819293385265397</v>
      </c>
      <c r="W70" s="2" t="s">
        <v>5</v>
      </c>
      <c r="X70" s="3" t="s">
        <v>6</v>
      </c>
      <c r="Y70" s="16">
        <v>8.6437613019891502E-2</v>
      </c>
      <c r="Z70" s="6">
        <v>15.555</v>
      </c>
      <c r="AA70" s="6">
        <v>1.3445370705244122</v>
      </c>
      <c r="AB70" s="6">
        <v>3.4806381107912427</v>
      </c>
      <c r="AD70" s="2" t="s">
        <v>5</v>
      </c>
      <c r="AE70" s="3" t="s">
        <v>6</v>
      </c>
      <c r="AF70" s="16">
        <v>3.3961038043708591E-2</v>
      </c>
      <c r="AG70" s="6">
        <v>22.814</v>
      </c>
      <c r="AH70" s="6">
        <v>0.77478712192916777</v>
      </c>
      <c r="AI70" s="6">
        <v>17.755492888855667</v>
      </c>
      <c r="AK70" s="2" t="s">
        <v>5</v>
      </c>
      <c r="AL70" s="3" t="s">
        <v>6</v>
      </c>
      <c r="AM70" s="16">
        <v>4.461617722823287E-2</v>
      </c>
      <c r="AN70" s="6">
        <v>15.555</v>
      </c>
      <c r="AO70" s="6">
        <v>0.69400463678516233</v>
      </c>
      <c r="AP70" s="6">
        <v>4.9230004184594076</v>
      </c>
    </row>
    <row r="71" spans="2:42" x14ac:dyDescent="0.35">
      <c r="B71" s="7"/>
      <c r="C71" s="8" t="s">
        <v>7</v>
      </c>
      <c r="D71" s="15">
        <v>0.31777445408315885</v>
      </c>
      <c r="E71" s="10">
        <v>31.11</v>
      </c>
      <c r="F71" s="10">
        <v>9.8859632665270709</v>
      </c>
      <c r="G71" s="23">
        <v>348.53931793337978</v>
      </c>
      <c r="I71" s="7"/>
      <c r="J71" s="8" t="s">
        <v>7</v>
      </c>
      <c r="K71" s="15">
        <v>0.25100512962706223</v>
      </c>
      <c r="L71" s="10">
        <v>30.072999999999997</v>
      </c>
      <c r="M71" s="10">
        <v>7.5484772632746413</v>
      </c>
      <c r="N71" s="23">
        <v>111.71753139773948</v>
      </c>
      <c r="P71" s="7"/>
      <c r="Q71" s="8" t="s">
        <v>7</v>
      </c>
      <c r="R71" s="15">
        <v>0.30741563767153102</v>
      </c>
      <c r="S71" s="10">
        <v>31.11</v>
      </c>
      <c r="T71" s="10">
        <v>9.563700487961329</v>
      </c>
      <c r="U71" s="23">
        <v>176.35057933224576</v>
      </c>
      <c r="W71" s="7"/>
      <c r="X71" s="8" t="s">
        <v>7</v>
      </c>
      <c r="Y71" s="15">
        <v>0.35913200723327304</v>
      </c>
      <c r="Z71" s="10">
        <v>30.072999999999997</v>
      </c>
      <c r="AA71" s="10">
        <v>10.800176853526219</v>
      </c>
      <c r="AB71" s="23">
        <v>27.958698933460365</v>
      </c>
      <c r="AD71" s="7"/>
      <c r="AE71" s="8" t="s">
        <v>7</v>
      </c>
      <c r="AF71" s="15">
        <v>0.2240241852317516</v>
      </c>
      <c r="AG71" s="10">
        <v>31.11</v>
      </c>
      <c r="AH71" s="10">
        <v>6.9693924025597926</v>
      </c>
      <c r="AI71" s="23">
        <v>159.7148348764218</v>
      </c>
      <c r="AK71" s="7"/>
      <c r="AL71" s="8" t="s">
        <v>7</v>
      </c>
      <c r="AM71" s="15">
        <v>0.21597114889232355</v>
      </c>
      <c r="AN71" s="10">
        <v>30.072999999999997</v>
      </c>
      <c r="AO71" s="10">
        <v>6.4949003606388453</v>
      </c>
      <c r="AP71" s="23">
        <v>46.072310613646891</v>
      </c>
    </row>
    <row r="72" spans="2:42" x14ac:dyDescent="0.35">
      <c r="B72" s="2" t="s">
        <v>8</v>
      </c>
      <c r="C72" s="3" t="s">
        <v>9</v>
      </c>
      <c r="D72" s="16">
        <v>4.3075082261441822E-3</v>
      </c>
      <c r="E72" s="6">
        <v>105.77399999999999</v>
      </c>
      <c r="F72" s="6">
        <v>0.45562237511217468</v>
      </c>
      <c r="G72" s="6">
        <v>16.063413101530873</v>
      </c>
      <c r="I72" s="2" t="s">
        <v>8</v>
      </c>
      <c r="J72" s="3" t="s">
        <v>9</v>
      </c>
      <c r="K72" s="16">
        <v>8.5262720088728691E-3</v>
      </c>
      <c r="L72" s="6">
        <v>105.77399999999999</v>
      </c>
      <c r="M72" s="6">
        <v>0.90185789546651873</v>
      </c>
      <c r="N72" s="6">
        <v>13.347504965441436</v>
      </c>
      <c r="P72" s="2" t="s">
        <v>8</v>
      </c>
      <c r="Q72" s="3" t="s">
        <v>9</v>
      </c>
      <c r="R72" s="16">
        <v>8.2014157751254275E-3</v>
      </c>
      <c r="S72" s="6">
        <v>105.77399999999999</v>
      </c>
      <c r="T72" s="6">
        <v>0.86749655219811683</v>
      </c>
      <c r="U72" s="6">
        <v>15.996268363008387</v>
      </c>
      <c r="W72" s="2" t="s">
        <v>8</v>
      </c>
      <c r="X72" s="3" t="s">
        <v>9</v>
      </c>
      <c r="Y72" s="16">
        <v>8.6799276672694398E-3</v>
      </c>
      <c r="Z72" s="6">
        <v>105.77399999999999</v>
      </c>
      <c r="AA72" s="6">
        <v>0.91811066907775762</v>
      </c>
      <c r="AB72" s="6">
        <v>2.3767369861135181</v>
      </c>
      <c r="AD72" s="2" t="s">
        <v>8</v>
      </c>
      <c r="AE72" s="3" t="s">
        <v>9</v>
      </c>
      <c r="AF72" s="16">
        <v>1.5892748668540835E-2</v>
      </c>
      <c r="AG72" s="6">
        <v>105.77399999999999</v>
      </c>
      <c r="AH72" s="6">
        <v>1.6810395976662382</v>
      </c>
      <c r="AI72" s="6">
        <v>38.523725778932608</v>
      </c>
      <c r="AK72" s="2" t="s">
        <v>8</v>
      </c>
      <c r="AL72" s="3" t="s">
        <v>9</v>
      </c>
      <c r="AM72" s="16">
        <v>2.7099433281813499E-2</v>
      </c>
      <c r="AN72" s="6">
        <v>105.77399999999999</v>
      </c>
      <c r="AO72" s="6">
        <v>2.8664154559505408</v>
      </c>
      <c r="AP72" s="6">
        <v>20.333242374994928</v>
      </c>
    </row>
    <row r="73" spans="2:42" x14ac:dyDescent="0.35">
      <c r="B73" s="7"/>
      <c r="C73" s="8" t="s">
        <v>8</v>
      </c>
      <c r="D73" s="15">
        <v>1</v>
      </c>
      <c r="E73" s="10">
        <v>1.2646807478042774</v>
      </c>
      <c r="F73" s="10">
        <v>1.2646807478042774</v>
      </c>
      <c r="G73" s="23">
        <v>44.587558476537716</v>
      </c>
      <c r="I73" s="7"/>
      <c r="J73" s="8" t="s">
        <v>8</v>
      </c>
      <c r="K73" s="15">
        <v>1</v>
      </c>
      <c r="L73" s="10">
        <v>0.96628079705351411</v>
      </c>
      <c r="M73" s="10">
        <v>0.96628079705351411</v>
      </c>
      <c r="N73" s="23">
        <v>14.300964488436197</v>
      </c>
      <c r="P73" s="7"/>
      <c r="Q73" s="8" t="s">
        <v>8</v>
      </c>
      <c r="R73" s="15">
        <v>1</v>
      </c>
      <c r="S73" s="10">
        <v>0.59972463379881447</v>
      </c>
      <c r="T73" s="10">
        <v>0.59972463379881447</v>
      </c>
      <c r="U73" s="23">
        <v>11.058667797404523</v>
      </c>
      <c r="W73" s="7"/>
      <c r="X73" s="8" t="s">
        <v>8</v>
      </c>
      <c r="Y73" s="15">
        <v>1</v>
      </c>
      <c r="Z73" s="10">
        <v>0.6568031838393722</v>
      </c>
      <c r="AA73" s="10">
        <v>0.6568031838393722</v>
      </c>
      <c r="AB73" s="23">
        <v>1.7002834976269534</v>
      </c>
      <c r="AD73" s="7"/>
      <c r="AE73" s="8" t="s">
        <v>8</v>
      </c>
      <c r="AF73" s="15">
        <v>1</v>
      </c>
      <c r="AG73" s="10">
        <v>0.87760261607104439</v>
      </c>
      <c r="AH73" s="10">
        <v>0.87760261607104439</v>
      </c>
      <c r="AI73" s="23">
        <v>20.111675281968761</v>
      </c>
      <c r="AK73" s="7"/>
      <c r="AL73" s="8" t="s">
        <v>8</v>
      </c>
      <c r="AM73" s="15">
        <v>1</v>
      </c>
      <c r="AN73" s="10">
        <v>0.87521374912211058</v>
      </c>
      <c r="AO73" s="10">
        <v>0.87521374912211058</v>
      </c>
      <c r="AP73" s="23">
        <v>6.2084277608412881</v>
      </c>
    </row>
    <row r="74" spans="2:42" x14ac:dyDescent="0.35">
      <c r="B74" s="2"/>
      <c r="C74" s="2" t="s">
        <v>11</v>
      </c>
      <c r="D74" s="11"/>
      <c r="E74" s="12"/>
      <c r="F74" s="13">
        <v>690.98383652603502</v>
      </c>
      <c r="G74" s="13">
        <v>24361.311952394033</v>
      </c>
      <c r="I74" s="2"/>
      <c r="J74" s="2" t="s">
        <v>11</v>
      </c>
      <c r="K74" s="11"/>
      <c r="L74" s="12"/>
      <c r="M74" s="13">
        <v>302.33635470902226</v>
      </c>
      <c r="N74" s="13">
        <v>4474.580769318055</v>
      </c>
      <c r="P74" s="2"/>
      <c r="Q74" s="2" t="s">
        <v>11</v>
      </c>
      <c r="R74" s="11"/>
      <c r="S74" s="12"/>
      <c r="T74" s="13">
        <v>651.64083933494589</v>
      </c>
      <c r="U74" s="13">
        <v>12015.980600597544</v>
      </c>
      <c r="W74" s="2"/>
      <c r="X74" s="2" t="s">
        <v>11</v>
      </c>
      <c r="Y74" s="11"/>
      <c r="Z74" s="12"/>
      <c r="AA74" s="13">
        <v>257.93295050986148</v>
      </c>
      <c r="AB74" s="13">
        <v>667.71774260065274</v>
      </c>
      <c r="AD74" s="2"/>
      <c r="AE74" s="2" t="s">
        <v>11</v>
      </c>
      <c r="AF74" s="11"/>
      <c r="AG74" s="12"/>
      <c r="AH74" s="13">
        <v>603.57671814624723</v>
      </c>
      <c r="AI74" s="13">
        <v>13831.931150637116</v>
      </c>
      <c r="AK74" s="2"/>
      <c r="AL74" s="2" t="s">
        <v>11</v>
      </c>
      <c r="AM74" s="11"/>
      <c r="AN74" s="12"/>
      <c r="AO74" s="13">
        <v>292.46582263461175</v>
      </c>
      <c r="AP74" s="13">
        <v>2074.6394057032494</v>
      </c>
    </row>
    <row r="77" spans="2:42" x14ac:dyDescent="0.35">
      <c r="B77" s="14" t="s">
        <v>50</v>
      </c>
      <c r="I77" s="14" t="s">
        <v>51</v>
      </c>
      <c r="P77" s="14" t="s">
        <v>52</v>
      </c>
      <c r="W77" s="14" t="s">
        <v>53</v>
      </c>
      <c r="AD77" s="14" t="s">
        <v>54</v>
      </c>
      <c r="AK77" s="14" t="s">
        <v>55</v>
      </c>
    </row>
    <row r="78" spans="2:42" ht="39.5" x14ac:dyDescent="0.35">
      <c r="B78" s="24" t="s">
        <v>0</v>
      </c>
      <c r="C78" s="24" t="s">
        <v>1</v>
      </c>
      <c r="D78" s="25" t="s">
        <v>2</v>
      </c>
      <c r="E78" s="26" t="s">
        <v>34</v>
      </c>
      <c r="F78" s="26" t="s">
        <v>35</v>
      </c>
      <c r="G78" s="26" t="s">
        <v>36</v>
      </c>
      <c r="I78" s="24" t="s">
        <v>0</v>
      </c>
      <c r="J78" s="24" t="s">
        <v>1</v>
      </c>
      <c r="K78" s="25" t="s">
        <v>2</v>
      </c>
      <c r="L78" s="26" t="s">
        <v>34</v>
      </c>
      <c r="M78" s="26" t="s">
        <v>35</v>
      </c>
      <c r="N78" s="26" t="s">
        <v>36</v>
      </c>
      <c r="P78" s="24" t="s">
        <v>0</v>
      </c>
      <c r="Q78" s="24" t="s">
        <v>1</v>
      </c>
      <c r="R78" s="25" t="s">
        <v>2</v>
      </c>
      <c r="S78" s="26" t="s">
        <v>34</v>
      </c>
      <c r="T78" s="26" t="s">
        <v>35</v>
      </c>
      <c r="U78" s="26" t="s">
        <v>36</v>
      </c>
      <c r="W78" s="24" t="s">
        <v>0</v>
      </c>
      <c r="X78" s="24" t="s">
        <v>1</v>
      </c>
      <c r="Y78" s="25" t="s">
        <v>2</v>
      </c>
      <c r="Z78" s="26" t="s">
        <v>34</v>
      </c>
      <c r="AA78" s="26" t="s">
        <v>35</v>
      </c>
      <c r="AB78" s="26" t="s">
        <v>36</v>
      </c>
      <c r="AD78" s="24" t="s">
        <v>0</v>
      </c>
      <c r="AE78" s="24" t="s">
        <v>1</v>
      </c>
      <c r="AF78" s="25" t="s">
        <v>2</v>
      </c>
      <c r="AG78" s="26" t="s">
        <v>34</v>
      </c>
      <c r="AH78" s="26" t="s">
        <v>35</v>
      </c>
      <c r="AI78" s="26" t="s">
        <v>36</v>
      </c>
      <c r="AK78" s="24" t="s">
        <v>0</v>
      </c>
      <c r="AL78" s="24" t="s">
        <v>1</v>
      </c>
      <c r="AM78" s="25" t="s">
        <v>2</v>
      </c>
      <c r="AN78" s="26" t="s">
        <v>34</v>
      </c>
      <c r="AO78" s="26" t="s">
        <v>35</v>
      </c>
      <c r="AP78" s="26" t="s">
        <v>36</v>
      </c>
    </row>
    <row r="79" spans="2:42" x14ac:dyDescent="0.35">
      <c r="B79" s="7" t="s">
        <v>3</v>
      </c>
      <c r="C79" s="8" t="s">
        <v>29</v>
      </c>
      <c r="D79" s="15">
        <v>0.82938280357631777</v>
      </c>
      <c r="E79" s="10">
        <v>686.3476578843821</v>
      </c>
      <c r="F79" s="10">
        <v>569.24494472418826</v>
      </c>
      <c r="G79" s="23">
        <v>18226.381981228165</v>
      </c>
      <c r="I79" s="7" t="s">
        <v>3</v>
      </c>
      <c r="J79" s="8" t="s">
        <v>29</v>
      </c>
      <c r="K79" s="15">
        <v>0.77308213337679943</v>
      </c>
      <c r="L79" s="10">
        <v>292.96485423123164</v>
      </c>
      <c r="M79" s="10">
        <v>226.48589451350361</v>
      </c>
      <c r="N79" s="23">
        <v>2368.4326193222878</v>
      </c>
      <c r="P79" s="7" t="s">
        <v>3</v>
      </c>
      <c r="Q79" s="8" t="s">
        <v>29</v>
      </c>
      <c r="R79" s="15">
        <v>0.79192448516710623</v>
      </c>
      <c r="S79" s="10">
        <v>689.9611393230881</v>
      </c>
      <c r="T79" s="10">
        <v>546.39712004374655</v>
      </c>
      <c r="U79" s="23">
        <v>9150.1418436967397</v>
      </c>
      <c r="W79" s="7" t="s">
        <v>3</v>
      </c>
      <c r="X79" s="8" t="s">
        <v>29</v>
      </c>
      <c r="Y79" s="15">
        <v>0.69634226124298515</v>
      </c>
      <c r="Z79" s="10">
        <v>274.5356736926131</v>
      </c>
      <c r="AA79" s="10">
        <v>191.17079181098052</v>
      </c>
      <c r="AB79" s="23">
        <v>349.67575747662517</v>
      </c>
      <c r="AD79" s="7" t="s">
        <v>3</v>
      </c>
      <c r="AE79" s="8" t="s">
        <v>29</v>
      </c>
      <c r="AF79" s="15">
        <v>0.85785413719028136</v>
      </c>
      <c r="AG79" s="10">
        <v>606.22031059710105</v>
      </c>
      <c r="AH79" s="10">
        <v>520.04860149450053</v>
      </c>
      <c r="AI79" s="23">
        <v>15132.201377614449</v>
      </c>
      <c r="AK79" s="7" t="s">
        <v>3</v>
      </c>
      <c r="AL79" s="8" t="s">
        <v>29</v>
      </c>
      <c r="AM79" s="15">
        <v>0.83094619966260663</v>
      </c>
      <c r="AN79" s="10">
        <v>290.83544653026206</v>
      </c>
      <c r="AO79" s="10">
        <v>241.6686090214985</v>
      </c>
      <c r="AP79" s="23">
        <v>1208.5098712550509</v>
      </c>
    </row>
    <row r="80" spans="2:42" x14ac:dyDescent="0.35">
      <c r="B80" s="2"/>
      <c r="C80" s="3" t="s">
        <v>30</v>
      </c>
      <c r="D80" s="16">
        <v>2.7897283810475286E-2</v>
      </c>
      <c r="E80" s="6">
        <v>609.70550275395954</v>
      </c>
      <c r="F80" s="6">
        <v>17.009127451135729</v>
      </c>
      <c r="G80" s="6">
        <v>544.60712732723982</v>
      </c>
      <c r="I80" s="2"/>
      <c r="J80" s="3" t="s">
        <v>30</v>
      </c>
      <c r="K80" s="16">
        <v>4.2306243685513639E-2</v>
      </c>
      <c r="L80" s="6">
        <v>260.25044550874418</v>
      </c>
      <c r="M80" s="6">
        <v>11.01021876695642</v>
      </c>
      <c r="N80" s="6">
        <v>115.13724212074159</v>
      </c>
      <c r="P80" s="2"/>
      <c r="Q80" s="3" t="s">
        <v>30</v>
      </c>
      <c r="R80" s="16">
        <v>1.8566218445813538E-2</v>
      </c>
      <c r="S80" s="6">
        <v>604.88396391118908</v>
      </c>
      <c r="T80" s="6">
        <v>11.230407808344729</v>
      </c>
      <c r="U80" s="6">
        <v>188.06801983269307</v>
      </c>
      <c r="W80" s="2"/>
      <c r="X80" s="3" t="s">
        <v>30</v>
      </c>
      <c r="Y80" s="16">
        <v>1.2953735349801446E-2</v>
      </c>
      <c r="Z80" s="6">
        <v>240.68344878254746</v>
      </c>
      <c r="AA80" s="6">
        <v>3.1177496986066107</v>
      </c>
      <c r="AB80" s="6">
        <v>5.7027617930291328</v>
      </c>
      <c r="AD80" s="2"/>
      <c r="AE80" s="3" t="s">
        <v>30</v>
      </c>
      <c r="AF80" s="16">
        <v>6.6893055344516682E-3</v>
      </c>
      <c r="AG80" s="6">
        <v>539.18916083175725</v>
      </c>
      <c r="AH80" s="6">
        <v>3.6068010376682245</v>
      </c>
      <c r="AI80" s="6">
        <v>104.94949793949498</v>
      </c>
      <c r="AK80" s="2"/>
      <c r="AL80" s="3" t="s">
        <v>30</v>
      </c>
      <c r="AM80" s="16">
        <v>6.8184314682101189E-3</v>
      </c>
      <c r="AN80" s="6">
        <v>258.67711393622727</v>
      </c>
      <c r="AO80" s="6">
        <v>1.7637721737685463</v>
      </c>
      <c r="AP80" s="6">
        <v>8.8200784176096647</v>
      </c>
    </row>
    <row r="81" spans="2:42" x14ac:dyDescent="0.35">
      <c r="B81" s="7" t="s">
        <v>10</v>
      </c>
      <c r="C81" s="8" t="s">
        <v>31</v>
      </c>
      <c r="D81" s="15">
        <v>0.34854920729883343</v>
      </c>
      <c r="E81" s="10">
        <v>128.87664657687125</v>
      </c>
      <c r="F81" s="10">
        <v>44.919853003700389</v>
      </c>
      <c r="G81" s="23">
        <v>1438.2673170382807</v>
      </c>
      <c r="I81" s="7" t="s">
        <v>10</v>
      </c>
      <c r="J81" s="8" t="s">
        <v>31</v>
      </c>
      <c r="K81" s="15">
        <v>0.20026341328157493</v>
      </c>
      <c r="L81" s="10">
        <v>68.894116828417395</v>
      </c>
      <c r="M81" s="10">
        <v>13.796970991078458</v>
      </c>
      <c r="N81" s="23">
        <v>144.27916675917001</v>
      </c>
      <c r="P81" s="7" t="s">
        <v>10</v>
      </c>
      <c r="Q81" s="8" t="s">
        <v>31</v>
      </c>
      <c r="R81" s="15">
        <v>0.31282215756798237</v>
      </c>
      <c r="S81" s="10">
        <v>128.87664657687125</v>
      </c>
      <c r="T81" s="10">
        <v>40.315470642303197</v>
      </c>
      <c r="U81" s="23">
        <v>675.13583315177618</v>
      </c>
      <c r="W81" s="7" t="s">
        <v>10</v>
      </c>
      <c r="X81" s="8" t="s">
        <v>31</v>
      </c>
      <c r="Y81" s="15">
        <v>0.15009041591320071</v>
      </c>
      <c r="Z81" s="10">
        <v>68.894116828417395</v>
      </c>
      <c r="AA81" s="10">
        <v>10.340346648749808</v>
      </c>
      <c r="AB81" s="23">
        <v>18.913812684039883</v>
      </c>
      <c r="AD81" s="7" t="s">
        <v>10</v>
      </c>
      <c r="AE81" s="8" t="s">
        <v>31</v>
      </c>
      <c r="AF81" s="15">
        <v>0.30203285914080269</v>
      </c>
      <c r="AG81" s="10">
        <v>128.87664657687125</v>
      </c>
      <c r="AH81" s="10">
        <v>38.924982042091166</v>
      </c>
      <c r="AI81" s="23">
        <v>1132.6261914525664</v>
      </c>
      <c r="AK81" s="7" t="s">
        <v>10</v>
      </c>
      <c r="AL81" s="8" t="s">
        <v>31</v>
      </c>
      <c r="AM81" s="15">
        <v>0.13271509531169501</v>
      </c>
      <c r="AN81" s="10">
        <v>68.894116828417395</v>
      </c>
      <c r="AO81" s="10">
        <v>9.1432892812984665</v>
      </c>
      <c r="AP81" s="23">
        <v>45.722758106356814</v>
      </c>
    </row>
    <row r="82" spans="2:42" x14ac:dyDescent="0.35">
      <c r="B82" s="2" t="s">
        <v>4</v>
      </c>
      <c r="C82" s="3" t="s">
        <v>32</v>
      </c>
      <c r="D82" s="16">
        <v>0.71916615135459061</v>
      </c>
      <c r="E82" s="6">
        <v>180.5</v>
      </c>
      <c r="F82" s="6">
        <v>129.8094903195036</v>
      </c>
      <c r="G82" s="6">
        <v>4156.3080661140893</v>
      </c>
      <c r="I82" s="2" t="s">
        <v>4</v>
      </c>
      <c r="J82" s="3" t="s">
        <v>32</v>
      </c>
      <c r="K82" s="16">
        <v>0.69749279894220739</v>
      </c>
      <c r="L82" s="6">
        <v>112.625</v>
      </c>
      <c r="M82" s="6">
        <v>78.555126480866107</v>
      </c>
      <c r="N82" s="6">
        <v>821.47510498133227</v>
      </c>
      <c r="P82" s="2" t="s">
        <v>4</v>
      </c>
      <c r="Q82" s="3" t="s">
        <v>32</v>
      </c>
      <c r="R82" s="16">
        <v>0.66587119420884466</v>
      </c>
      <c r="S82" s="6">
        <v>179.5</v>
      </c>
      <c r="T82" s="6">
        <v>119.52387936048761</v>
      </c>
      <c r="U82" s="6">
        <v>2001.5853117413874</v>
      </c>
      <c r="W82" s="2" t="s">
        <v>4</v>
      </c>
      <c r="X82" s="3" t="s">
        <v>32</v>
      </c>
      <c r="Y82" s="16">
        <v>0.64125733670731</v>
      </c>
      <c r="Z82" s="6">
        <v>112.167</v>
      </c>
      <c r="AA82" s="6">
        <v>71.927911686448837</v>
      </c>
      <c r="AB82" s="6">
        <v>131.56532315637006</v>
      </c>
      <c r="AD82" s="2" t="s">
        <v>4</v>
      </c>
      <c r="AE82" s="3" t="s">
        <v>32</v>
      </c>
      <c r="AF82" s="16">
        <v>0.59206543724671712</v>
      </c>
      <c r="AG82" s="6">
        <v>178</v>
      </c>
      <c r="AH82" s="6">
        <v>105.38764782991565</v>
      </c>
      <c r="AI82" s="6">
        <v>3066.5347528912839</v>
      </c>
      <c r="AK82" s="2" t="s">
        <v>4</v>
      </c>
      <c r="AL82" s="3" t="s">
        <v>32</v>
      </c>
      <c r="AM82" s="16">
        <v>0.58377061687052034</v>
      </c>
      <c r="AN82" s="6">
        <v>111.333</v>
      </c>
      <c r="AO82" s="6">
        <v>64.992934088045644</v>
      </c>
      <c r="AP82" s="6">
        <v>325.0095356829932</v>
      </c>
    </row>
    <row r="83" spans="2:42" x14ac:dyDescent="0.35">
      <c r="B83" s="7"/>
      <c r="C83" s="8" t="s">
        <v>33</v>
      </c>
      <c r="D83" s="15">
        <v>2.1295862955528447E-2</v>
      </c>
      <c r="E83" s="10">
        <v>185.91499999999999</v>
      </c>
      <c r="F83" s="10">
        <v>3.9592203613770711</v>
      </c>
      <c r="G83" s="23">
        <v>126.7683856011737</v>
      </c>
      <c r="I83" s="7"/>
      <c r="J83" s="8" t="s">
        <v>33</v>
      </c>
      <c r="K83" s="15">
        <v>2.8418590023058057E-3</v>
      </c>
      <c r="L83" s="10">
        <v>116.00375</v>
      </c>
      <c r="M83" s="10">
        <v>0.32966630123873208</v>
      </c>
      <c r="N83" s="23">
        <v>3.4474218494811733</v>
      </c>
      <c r="P83" s="7"/>
      <c r="Q83" s="8" t="s">
        <v>33</v>
      </c>
      <c r="R83" s="15">
        <v>1.97176989923625E-2</v>
      </c>
      <c r="S83" s="10">
        <v>184.88499999999999</v>
      </c>
      <c r="T83" s="10">
        <v>3.6455067782029404</v>
      </c>
      <c r="U83" s="23">
        <v>61.048828570041032</v>
      </c>
      <c r="W83" s="7"/>
      <c r="X83" s="8" t="s">
        <v>33</v>
      </c>
      <c r="Y83" s="15">
        <v>2.612733691129205E-3</v>
      </c>
      <c r="Z83" s="10">
        <v>115.53201</v>
      </c>
      <c r="AA83" s="10">
        <v>0.30185437493087625</v>
      </c>
      <c r="AB83" s="23">
        <v>0.55213014604213551</v>
      </c>
      <c r="AD83" s="7"/>
      <c r="AE83" s="8" t="s">
        <v>33</v>
      </c>
      <c r="AF83" s="15">
        <v>1.7532171652631601E-2</v>
      </c>
      <c r="AG83" s="10">
        <v>183.34</v>
      </c>
      <c r="AH83" s="10">
        <v>3.2143483507934776</v>
      </c>
      <c r="AI83" s="23">
        <v>93.530040081309892</v>
      </c>
      <c r="AK83" s="7"/>
      <c r="AL83" s="8" t="s">
        <v>33</v>
      </c>
      <c r="AM83" s="15">
        <v>2.3785102661290163E-3</v>
      </c>
      <c r="AN83" s="10">
        <v>114.67299</v>
      </c>
      <c r="AO83" s="10">
        <v>0.27275088396271002</v>
      </c>
      <c r="AP83" s="23">
        <v>1.3639427023521837</v>
      </c>
    </row>
    <row r="84" spans="2:42" x14ac:dyDescent="0.35">
      <c r="B84" s="2" t="s">
        <v>5</v>
      </c>
      <c r="C84" s="3" t="s">
        <v>6</v>
      </c>
      <c r="D84" s="16">
        <v>0.1470535447203111</v>
      </c>
      <c r="E84" s="6">
        <v>22.814</v>
      </c>
      <c r="F84" s="6">
        <v>3.3548795692491775</v>
      </c>
      <c r="G84" s="6">
        <v>107.41828644570738</v>
      </c>
      <c r="I84" s="2" t="s">
        <v>5</v>
      </c>
      <c r="J84" s="3" t="s">
        <v>6</v>
      </c>
      <c r="K84" s="16">
        <v>0.11118813253847221</v>
      </c>
      <c r="L84" s="6">
        <v>15.555</v>
      </c>
      <c r="M84" s="6">
        <v>1.7295314016359351</v>
      </c>
      <c r="N84" s="6">
        <v>18.086241514402637</v>
      </c>
      <c r="P84" s="2" t="s">
        <v>5</v>
      </c>
      <c r="Q84" s="3" t="s">
        <v>6</v>
      </c>
      <c r="R84" s="16">
        <v>9.2277381961467092E-2</v>
      </c>
      <c r="S84" s="6">
        <v>22.814</v>
      </c>
      <c r="T84" s="6">
        <v>2.1052161920689101</v>
      </c>
      <c r="U84" s="6">
        <v>35.254627197770326</v>
      </c>
      <c r="W84" s="2" t="s">
        <v>5</v>
      </c>
      <c r="X84" s="3" t="s">
        <v>6</v>
      </c>
      <c r="Y84" s="16">
        <v>8.6437613019891502E-2</v>
      </c>
      <c r="Z84" s="6">
        <v>15.555</v>
      </c>
      <c r="AA84" s="6">
        <v>1.3445370705244122</v>
      </c>
      <c r="AB84" s="6">
        <v>2.4593297654794859</v>
      </c>
      <c r="AD84" s="2" t="s">
        <v>5</v>
      </c>
      <c r="AE84" s="3" t="s">
        <v>6</v>
      </c>
      <c r="AF84" s="16">
        <v>3.3961038043708591E-2</v>
      </c>
      <c r="AG84" s="6">
        <v>22.814</v>
      </c>
      <c r="AH84" s="6">
        <v>0.77478712192916777</v>
      </c>
      <c r="AI84" s="6">
        <v>22.544498187518862</v>
      </c>
      <c r="AK84" s="2" t="s">
        <v>5</v>
      </c>
      <c r="AL84" s="3" t="s">
        <v>6</v>
      </c>
      <c r="AM84" s="16">
        <v>4.461617722823287E-2</v>
      </c>
      <c r="AN84" s="6">
        <v>15.555</v>
      </c>
      <c r="AO84" s="6">
        <v>0.69400463678516233</v>
      </c>
      <c r="AP84" s="6">
        <v>3.4705022619509274</v>
      </c>
    </row>
    <row r="85" spans="2:42" x14ac:dyDescent="0.35">
      <c r="B85" s="7"/>
      <c r="C85" s="8" t="s">
        <v>7</v>
      </c>
      <c r="D85" s="15">
        <v>0.31777445408315885</v>
      </c>
      <c r="E85" s="10">
        <v>31.11</v>
      </c>
      <c r="F85" s="10">
        <v>9.8859632665270709</v>
      </c>
      <c r="G85" s="23">
        <v>316.53393573027921</v>
      </c>
      <c r="I85" s="7"/>
      <c r="J85" s="8" t="s">
        <v>7</v>
      </c>
      <c r="K85" s="15">
        <v>0.25100512962706223</v>
      </c>
      <c r="L85" s="10">
        <v>30.072999999999997</v>
      </c>
      <c r="M85" s="10">
        <v>7.5484772632746413</v>
      </c>
      <c r="N85" s="23">
        <v>78.936747098333598</v>
      </c>
      <c r="P85" s="7"/>
      <c r="Q85" s="8" t="s">
        <v>7</v>
      </c>
      <c r="R85" s="15">
        <v>0.30741563767153102</v>
      </c>
      <c r="S85" s="10">
        <v>31.11</v>
      </c>
      <c r="T85" s="10">
        <v>9.563700487961329</v>
      </c>
      <c r="U85" s="23">
        <v>160.15680318459872</v>
      </c>
      <c r="W85" s="7"/>
      <c r="X85" s="8" t="s">
        <v>7</v>
      </c>
      <c r="Y85" s="15">
        <v>0.35913200723327304</v>
      </c>
      <c r="Z85" s="10">
        <v>30.072999999999997</v>
      </c>
      <c r="AA85" s="10">
        <v>10.800176853526219</v>
      </c>
      <c r="AB85" s="23">
        <v>19.754900768901745</v>
      </c>
      <c r="AD85" s="7"/>
      <c r="AE85" s="8" t="s">
        <v>7</v>
      </c>
      <c r="AF85" s="15">
        <v>0.2240241852317516</v>
      </c>
      <c r="AG85" s="10">
        <v>31.11</v>
      </c>
      <c r="AH85" s="10">
        <v>6.9693924025597926</v>
      </c>
      <c r="AI85" s="23">
        <v>202.79306397916775</v>
      </c>
      <c r="AK85" s="7"/>
      <c r="AL85" s="8" t="s">
        <v>7</v>
      </c>
      <c r="AM85" s="15">
        <v>0.21597114889232355</v>
      </c>
      <c r="AN85" s="10">
        <v>30.072999999999997</v>
      </c>
      <c r="AO85" s="10">
        <v>6.4949003606388453</v>
      </c>
      <c r="AP85" s="23">
        <v>32.478985294907645</v>
      </c>
    </row>
    <row r="86" spans="2:42" x14ac:dyDescent="0.35">
      <c r="B86" s="2" t="s">
        <v>8</v>
      </c>
      <c r="C86" s="3" t="s">
        <v>9</v>
      </c>
      <c r="D86" s="16">
        <v>4.3075082261441822E-3</v>
      </c>
      <c r="E86" s="6">
        <v>105.77399999999999</v>
      </c>
      <c r="F86" s="6">
        <v>0.45562237511217468</v>
      </c>
      <c r="G86" s="6">
        <v>14.588355197449422</v>
      </c>
      <c r="I86" s="2" t="s">
        <v>8</v>
      </c>
      <c r="J86" s="3" t="s">
        <v>9</v>
      </c>
      <c r="K86" s="16">
        <v>8.5262720088728691E-3</v>
      </c>
      <c r="L86" s="6">
        <v>105.77399999999999</v>
      </c>
      <c r="M86" s="6">
        <v>0.90185789546651873</v>
      </c>
      <c r="N86" s="6">
        <v>9.4310052385575833</v>
      </c>
      <c r="P86" s="2" t="s">
        <v>8</v>
      </c>
      <c r="Q86" s="3" t="s">
        <v>9</v>
      </c>
      <c r="R86" s="16">
        <v>8.2014157751254275E-3</v>
      </c>
      <c r="S86" s="6">
        <v>105.77399999999999</v>
      </c>
      <c r="T86" s="6">
        <v>0.86749655219811683</v>
      </c>
      <c r="U86" s="6">
        <v>14.527376170824471</v>
      </c>
      <c r="W86" s="2" t="s">
        <v>8</v>
      </c>
      <c r="X86" s="3" t="s">
        <v>9</v>
      </c>
      <c r="Y86" s="16">
        <v>8.6799276672694398E-3</v>
      </c>
      <c r="Z86" s="6">
        <v>105.77399999999999</v>
      </c>
      <c r="AA86" s="6">
        <v>0.91811066907775762</v>
      </c>
      <c r="AB86" s="6">
        <v>1.6793414967625613</v>
      </c>
      <c r="AD86" s="2" t="s">
        <v>8</v>
      </c>
      <c r="AE86" s="3" t="s">
        <v>9</v>
      </c>
      <c r="AF86" s="16">
        <v>1.5892748668540835E-2</v>
      </c>
      <c r="AG86" s="6">
        <v>105.77399999999999</v>
      </c>
      <c r="AH86" s="6">
        <v>1.6810395976662382</v>
      </c>
      <c r="AI86" s="6">
        <v>48.914331550026276</v>
      </c>
      <c r="AK86" s="2" t="s">
        <v>8</v>
      </c>
      <c r="AL86" s="3" t="s">
        <v>9</v>
      </c>
      <c r="AM86" s="16">
        <v>2.7099433281813499E-2</v>
      </c>
      <c r="AN86" s="6">
        <v>105.77399999999999</v>
      </c>
      <c r="AO86" s="6">
        <v>2.8664154559505408</v>
      </c>
      <c r="AP86" s="6">
        <v>14.334055993702167</v>
      </c>
    </row>
    <row r="87" spans="2:42" x14ac:dyDescent="0.35">
      <c r="B87" s="7"/>
      <c r="C87" s="8" t="s">
        <v>8</v>
      </c>
      <c r="D87" s="15">
        <v>1</v>
      </c>
      <c r="E87" s="10">
        <v>0.80712034299858715</v>
      </c>
      <c r="F87" s="10">
        <v>0.80712034299858715</v>
      </c>
      <c r="G87" s="23">
        <v>25.842800735700678</v>
      </c>
      <c r="I87" s="7"/>
      <c r="J87" s="8" t="s">
        <v>8</v>
      </c>
      <c r="K87" s="15">
        <v>1</v>
      </c>
      <c r="L87" s="10">
        <v>0.68486377711258228</v>
      </c>
      <c r="M87" s="10">
        <v>0.68486377711258228</v>
      </c>
      <c r="N87" s="23">
        <v>7.1618310402504921</v>
      </c>
      <c r="P87" s="7"/>
      <c r="Q87" s="8" t="s">
        <v>8</v>
      </c>
      <c r="R87" s="15">
        <v>1</v>
      </c>
      <c r="S87" s="10">
        <v>1.4175858754850879</v>
      </c>
      <c r="T87" s="10">
        <v>1.4175858754850879</v>
      </c>
      <c r="U87" s="23">
        <v>23.739348837107823</v>
      </c>
      <c r="W87" s="7"/>
      <c r="X87" s="8" t="s">
        <v>8</v>
      </c>
      <c r="Y87" s="15">
        <v>1</v>
      </c>
      <c r="Z87" s="10">
        <v>1.0330313010064742</v>
      </c>
      <c r="AA87" s="10">
        <v>1.0330313010064742</v>
      </c>
      <c r="AB87" s="23">
        <v>1.8895459879334675</v>
      </c>
      <c r="AD87" s="7"/>
      <c r="AE87" s="8" t="s">
        <v>8</v>
      </c>
      <c r="AF87" s="15">
        <v>1</v>
      </c>
      <c r="AG87" s="10">
        <v>0.24131065264316476</v>
      </c>
      <c r="AH87" s="10">
        <v>0.24131065264316476</v>
      </c>
      <c r="AI87" s="23">
        <v>7.0215771754143521</v>
      </c>
      <c r="AK87" s="7"/>
      <c r="AL87" s="8" t="s">
        <v>8</v>
      </c>
      <c r="AM87" s="15">
        <v>1</v>
      </c>
      <c r="AN87" s="10">
        <v>2.0117362706354243</v>
      </c>
      <c r="AO87" s="10">
        <v>2.0117362706354243</v>
      </c>
      <c r="AP87" s="23">
        <v>10.060070073926964</v>
      </c>
    </row>
    <row r="88" spans="2:42" x14ac:dyDescent="0.35">
      <c r="B88" s="2"/>
      <c r="C88" s="2" t="s">
        <v>11</v>
      </c>
      <c r="D88" s="11"/>
      <c r="E88" s="12"/>
      <c r="F88" s="13">
        <v>779.44622141379216</v>
      </c>
      <c r="G88" s="13">
        <v>24956.716255418087</v>
      </c>
      <c r="I88" s="2"/>
      <c r="J88" s="2" t="s">
        <v>11</v>
      </c>
      <c r="K88" s="11"/>
      <c r="L88" s="12"/>
      <c r="M88" s="13">
        <v>341.042607391133</v>
      </c>
      <c r="N88" s="13">
        <v>3566.3873799245566</v>
      </c>
      <c r="P88" s="2"/>
      <c r="Q88" s="2" t="s">
        <v>11</v>
      </c>
      <c r="R88" s="11"/>
      <c r="S88" s="12"/>
      <c r="T88" s="13">
        <v>735.06638374079853</v>
      </c>
      <c r="U88" s="13">
        <v>12309.657992382939</v>
      </c>
      <c r="W88" s="2"/>
      <c r="X88" s="2" t="s">
        <v>11</v>
      </c>
      <c r="Y88" s="11"/>
      <c r="Z88" s="12"/>
      <c r="AA88" s="13">
        <v>290.95451011385154</v>
      </c>
      <c r="AB88" s="13">
        <v>532.19290327518377</v>
      </c>
      <c r="AD88" s="2"/>
      <c r="AE88" s="2" t="s">
        <v>11</v>
      </c>
      <c r="AF88" s="11"/>
      <c r="AG88" s="12"/>
      <c r="AH88" s="13">
        <v>680.84891052976741</v>
      </c>
      <c r="AI88" s="13">
        <v>19811.115330871231</v>
      </c>
      <c r="AK88" s="2"/>
      <c r="AL88" s="2" t="s">
        <v>11</v>
      </c>
      <c r="AM88" s="11"/>
      <c r="AN88" s="12"/>
      <c r="AO88" s="13">
        <v>329.90841217258384</v>
      </c>
      <c r="AP88" s="13">
        <v>1649.7697997888506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50C4-49D8-4961-B482-DB1F131FC8A0}">
  <sheetPr>
    <tabColor rgb="FF348490"/>
  </sheetPr>
  <dimension ref="M1:AF58"/>
  <sheetViews>
    <sheetView zoomScaleNormal="100" workbookViewId="0">
      <selection activeCell="A3" sqref="A3"/>
    </sheetView>
  </sheetViews>
  <sheetFormatPr defaultColWidth="8.7265625" defaultRowHeight="14.5" x14ac:dyDescent="0.35"/>
  <cols>
    <col min="1" max="12" width="8.7265625" style="1"/>
    <col min="13" max="13" width="15.54296875" style="1" customWidth="1"/>
    <col min="14" max="14" width="28.54296875" style="1" customWidth="1"/>
    <col min="15" max="17" width="8.7265625" style="1"/>
    <col min="18" max="18" width="11.26953125" style="1" bestFit="1" customWidth="1"/>
    <col min="19" max="19" width="8.7265625" style="1"/>
    <col min="20" max="20" width="15.54296875" style="1" customWidth="1"/>
    <col min="21" max="21" width="28.54296875" style="1" customWidth="1"/>
    <col min="22" max="24" width="8.7265625" style="1"/>
    <col min="25" max="25" width="11.26953125" style="1" bestFit="1" customWidth="1"/>
    <col min="26" max="26" width="8.7265625" style="1"/>
    <col min="27" max="27" width="15.54296875" style="1" customWidth="1"/>
    <col min="28" max="28" width="28.54296875" style="1" customWidth="1"/>
    <col min="29" max="31" width="8.7265625" style="1"/>
    <col min="32" max="32" width="11.26953125" style="1" bestFit="1" customWidth="1"/>
    <col min="33" max="16384" width="8.7265625" style="1"/>
  </cols>
  <sheetData>
    <row r="1" spans="13:32" x14ac:dyDescent="0.35">
      <c r="M1" s="14" t="s">
        <v>19</v>
      </c>
      <c r="T1" s="14" t="s">
        <v>20</v>
      </c>
      <c r="AA1" s="14" t="s">
        <v>23</v>
      </c>
    </row>
    <row r="2" spans="13:32" ht="39.5" x14ac:dyDescent="0.35">
      <c r="M2" s="24" t="s">
        <v>0</v>
      </c>
      <c r="N2" s="24" t="s">
        <v>1</v>
      </c>
      <c r="O2" s="25" t="s">
        <v>2</v>
      </c>
      <c r="P2" s="26" t="s">
        <v>56</v>
      </c>
      <c r="Q2" s="26" t="s">
        <v>57</v>
      </c>
      <c r="R2" s="26" t="s">
        <v>58</v>
      </c>
      <c r="T2" s="24" t="s">
        <v>0</v>
      </c>
      <c r="U2" s="24" t="s">
        <v>1</v>
      </c>
      <c r="V2" s="25" t="s">
        <v>2</v>
      </c>
      <c r="W2" s="26" t="s">
        <v>56</v>
      </c>
      <c r="X2" s="26" t="s">
        <v>57</v>
      </c>
      <c r="Y2" s="26" t="s">
        <v>58</v>
      </c>
      <c r="AA2" s="24" t="s">
        <v>0</v>
      </c>
      <c r="AB2" s="24" t="s">
        <v>1</v>
      </c>
      <c r="AC2" s="25" t="s">
        <v>2</v>
      </c>
      <c r="AD2" s="26" t="s">
        <v>56</v>
      </c>
      <c r="AE2" s="26" t="s">
        <v>57</v>
      </c>
      <c r="AF2" s="26" t="s">
        <v>58</v>
      </c>
    </row>
    <row r="3" spans="13:32" x14ac:dyDescent="0.35">
      <c r="M3" s="7" t="s">
        <v>3</v>
      </c>
      <c r="N3" s="8" t="s">
        <v>59</v>
      </c>
      <c r="O3" s="15">
        <v>0.76035145049099717</v>
      </c>
      <c r="P3" s="17">
        <v>0.11367594573408701</v>
      </c>
      <c r="Q3" s="17">
        <v>8.6433670224848949E-2</v>
      </c>
      <c r="R3" s="20">
        <v>3889.467684273272</v>
      </c>
      <c r="T3" s="7" t="s">
        <v>3</v>
      </c>
      <c r="U3" s="8" t="s">
        <v>59</v>
      </c>
      <c r="V3" s="15">
        <v>0.83006254159725301</v>
      </c>
      <c r="W3" s="17">
        <v>0.1643443584545706</v>
      </c>
      <c r="X3" s="17">
        <v>0.13641609587597087</v>
      </c>
      <c r="Y3" s="20">
        <v>5493.959980715752</v>
      </c>
      <c r="AA3" s="7" t="s">
        <v>3</v>
      </c>
      <c r="AB3" s="8" t="s">
        <v>59</v>
      </c>
      <c r="AC3" s="15">
        <v>0.781601587423292</v>
      </c>
      <c r="AD3" s="17">
        <v>0.40947728842342357</v>
      </c>
      <c r="AE3" s="17">
        <v>0.32004809864553307</v>
      </c>
      <c r="AF3" s="20">
        <v>1710.0608991578201</v>
      </c>
    </row>
    <row r="4" spans="13:32" x14ac:dyDescent="0.35">
      <c r="M4" s="2"/>
      <c r="N4" s="3" t="s">
        <v>60</v>
      </c>
      <c r="O4" s="16">
        <v>0.22546831436666928</v>
      </c>
      <c r="P4" s="19">
        <v>0.39629265046004097</v>
      </c>
      <c r="Q4" s="19">
        <v>8.9351435895125106E-2</v>
      </c>
      <c r="R4" s="5">
        <v>4020.7655367802736</v>
      </c>
      <c r="T4" s="2"/>
      <c r="U4" s="3" t="s">
        <v>60</v>
      </c>
      <c r="V4" s="16">
        <v>5.9959721352134454E-2</v>
      </c>
      <c r="W4" s="19">
        <v>0.56632010946470224</v>
      </c>
      <c r="X4" s="19">
        <v>3.3956395959613826E-2</v>
      </c>
      <c r="Y4" s="5">
        <v>1367.5444916783995</v>
      </c>
      <c r="AA4" s="2"/>
      <c r="AB4" s="3" t="s">
        <v>60</v>
      </c>
      <c r="AC4" s="16">
        <v>3.3232055028037083E-2</v>
      </c>
      <c r="AD4" s="19">
        <v>1.1566094301769143</v>
      </c>
      <c r="AE4" s="19">
        <v>3.8436508229585831E-2</v>
      </c>
      <c r="AF4" s="5">
        <v>205.37153665883801</v>
      </c>
    </row>
    <row r="5" spans="13:32" x14ac:dyDescent="0.35">
      <c r="M5" s="7"/>
      <c r="N5" s="8" t="s">
        <v>61</v>
      </c>
      <c r="O5" s="15">
        <v>0.15446029027139777</v>
      </c>
      <c r="P5" s="17">
        <v>0.34407941741796166</v>
      </c>
      <c r="Q5" s="17">
        <v>5.3146606690791798E-2</v>
      </c>
      <c r="R5" s="20">
        <v>2391.5681089889481</v>
      </c>
      <c r="T5" s="7"/>
      <c r="U5" s="8" t="s">
        <v>61</v>
      </c>
      <c r="V5" s="15">
        <v>0.3456101803308877</v>
      </c>
      <c r="W5" s="17">
        <v>0.49170503947142735</v>
      </c>
      <c r="X5" s="17">
        <v>0.16993826736132625</v>
      </c>
      <c r="Y5" s="20">
        <v>6844.0167128383264</v>
      </c>
      <c r="AA5" s="7"/>
      <c r="AB5" s="8" t="s">
        <v>61</v>
      </c>
      <c r="AC5" s="15">
        <v>0.12540545701745337</v>
      </c>
      <c r="AD5" s="17">
        <v>1.0042212452171655</v>
      </c>
      <c r="AE5" s="17">
        <v>0.12593482420309474</v>
      </c>
      <c r="AF5" s="20">
        <v>672.88704298956759</v>
      </c>
    </row>
    <row r="6" spans="13:32" x14ac:dyDescent="0.35">
      <c r="M6" s="2" t="s">
        <v>4</v>
      </c>
      <c r="N6" s="3" t="s">
        <v>13</v>
      </c>
      <c r="O6" s="16">
        <v>0.47739706338954269</v>
      </c>
      <c r="P6" s="19">
        <v>4.0852118916310458E-2</v>
      </c>
      <c r="Q6" s="19">
        <v>1.9502681603887E-2</v>
      </c>
      <c r="R6" s="5">
        <v>877.60995984157137</v>
      </c>
      <c r="T6" s="2" t="s">
        <v>4</v>
      </c>
      <c r="U6" s="3" t="s">
        <v>13</v>
      </c>
      <c r="V6" s="16">
        <v>0.30176723561796381</v>
      </c>
      <c r="W6" s="19">
        <v>0.1588433348892806</v>
      </c>
      <c r="X6" s="19">
        <v>4.7933714065876667E-2</v>
      </c>
      <c r="Y6" s="5">
        <v>1930.4606623871678</v>
      </c>
      <c r="AA6" s="2" t="s">
        <v>4</v>
      </c>
      <c r="AB6" s="3" t="s">
        <v>13</v>
      </c>
      <c r="AC6" s="16">
        <v>0.71044177084404558</v>
      </c>
      <c r="AD6" s="19">
        <v>0.96835716492529222</v>
      </c>
      <c r="AE6" s="19">
        <v>0.68796137905904409</v>
      </c>
      <c r="AF6" s="5">
        <v>3675.8720312303371</v>
      </c>
    </row>
    <row r="7" spans="13:32" x14ac:dyDescent="0.35">
      <c r="M7" s="7" t="s">
        <v>14</v>
      </c>
      <c r="N7" s="8" t="s">
        <v>15</v>
      </c>
      <c r="O7" s="15">
        <v>8.8818107052660075E-3</v>
      </c>
      <c r="P7" s="17">
        <v>1.2534281909308692E-2</v>
      </c>
      <c r="Q7" s="17">
        <v>1.1132711924492E-4</v>
      </c>
      <c r="R7" s="20">
        <v>5.009659216829931</v>
      </c>
      <c r="T7" s="7" t="s">
        <v>14</v>
      </c>
      <c r="U7" s="8" t="s">
        <v>15</v>
      </c>
      <c r="V7" s="15">
        <v>3.7511958994704636E-2</v>
      </c>
      <c r="W7" s="17">
        <v>2.6158140672200653E-2</v>
      </c>
      <c r="X7" s="17">
        <v>9.812431002733065E-4</v>
      </c>
      <c r="Y7" s="20">
        <v>39.518139627426365</v>
      </c>
      <c r="AA7" s="7" t="s">
        <v>14</v>
      </c>
      <c r="AB7" s="8" t="s">
        <v>15</v>
      </c>
      <c r="AC7" s="15">
        <v>0.14564372098667272</v>
      </c>
      <c r="AD7" s="17">
        <v>0.51435916698925044</v>
      </c>
      <c r="AE7" s="17">
        <v>7.4913183003919789E-2</v>
      </c>
      <c r="AF7" s="20">
        <v>400.27141429245103</v>
      </c>
    </row>
    <row r="8" spans="13:32" x14ac:dyDescent="0.35">
      <c r="M8" s="2"/>
      <c r="N8" s="3" t="s">
        <v>62</v>
      </c>
      <c r="O8" s="16">
        <v>4.4409053526330037E-3</v>
      </c>
      <c r="P8" s="19">
        <v>2.14470151883763E-2</v>
      </c>
      <c r="Q8" s="19">
        <v>9.5244164548061644E-5</v>
      </c>
      <c r="R8" s="5">
        <v>4.2859350894345196</v>
      </c>
      <c r="T8" s="2"/>
      <c r="U8" s="3" t="s">
        <v>62</v>
      </c>
      <c r="V8" s="16">
        <v>1.8755979497352318E-2</v>
      </c>
      <c r="W8" s="19">
        <v>4.4758371030392208E-2</v>
      </c>
      <c r="X8" s="19">
        <v>8.3948708938092419E-4</v>
      </c>
      <c r="Y8" s="5">
        <v>33.809122330986959</v>
      </c>
      <c r="AA8" s="2"/>
      <c r="AB8" s="3" t="s">
        <v>62</v>
      </c>
      <c r="AC8" s="16">
        <v>7.282186049333636E-2</v>
      </c>
      <c r="AD8" s="19">
        <v>0.88010377830312081</v>
      </c>
      <c r="AE8" s="19">
        <v>6.4090794563248094E-2</v>
      </c>
      <c r="AF8" s="5">
        <v>342.44590810693398</v>
      </c>
    </row>
    <row r="9" spans="13:32" x14ac:dyDescent="0.35">
      <c r="M9" s="7"/>
      <c r="N9" s="8" t="s">
        <v>63</v>
      </c>
      <c r="O9" s="15">
        <v>4.4409053526330037E-3</v>
      </c>
      <c r="P9" s="17">
        <v>3.2581925902251868E-2</v>
      </c>
      <c r="Q9" s="17">
        <v>1.4469324913840223E-4</v>
      </c>
      <c r="R9" s="20">
        <v>6.5111167348592183</v>
      </c>
      <c r="T9" s="7"/>
      <c r="U9" s="8" t="s">
        <v>63</v>
      </c>
      <c r="V9" s="15">
        <v>1.8755979497352318E-2</v>
      </c>
      <c r="W9" s="17">
        <v>6.7996125130181384E-2</v>
      </c>
      <c r="X9" s="17">
        <v>1.2753339288410848E-3</v>
      </c>
      <c r="Y9" s="20">
        <v>51.362220287203648</v>
      </c>
      <c r="AA9" s="7"/>
      <c r="AB9" s="8" t="s">
        <v>63</v>
      </c>
      <c r="AC9" s="15">
        <v>7.282186049333636E-2</v>
      </c>
      <c r="AD9" s="17">
        <v>1.337038083812498</v>
      </c>
      <c r="AE9" s="17">
        <v>9.7365600813671502E-2</v>
      </c>
      <c r="AF9" s="20">
        <v>520.23776294598633</v>
      </c>
    </row>
    <row r="10" spans="13:32" x14ac:dyDescent="0.35">
      <c r="M10" s="2"/>
      <c r="N10" s="3" t="s">
        <v>16</v>
      </c>
      <c r="O10" s="16">
        <v>1.8427282825755911E-2</v>
      </c>
      <c r="P10" s="19">
        <v>2.0275290368636352E-2</v>
      </c>
      <c r="Q10" s="19">
        <v>3.7361850999718688E-4</v>
      </c>
      <c r="R10" s="5">
        <v>16.812627730606451</v>
      </c>
      <c r="T10" s="2"/>
      <c r="U10" s="3" t="s">
        <v>16</v>
      </c>
      <c r="V10" s="16">
        <v>6.5866361441127147E-2</v>
      </c>
      <c r="W10" s="19">
        <v>4.2313065995318436E-2</v>
      </c>
      <c r="X10" s="19">
        <v>2.7870076985299103E-3</v>
      </c>
      <c r="Y10" s="5">
        <v>112.24268414477571</v>
      </c>
      <c r="AA10" s="2"/>
      <c r="AB10" s="3" t="s">
        <v>16</v>
      </c>
      <c r="AC10" s="16">
        <v>0.58382912645748719</v>
      </c>
      <c r="AD10" s="19">
        <v>0.83202065662269331</v>
      </c>
      <c r="AE10" s="19">
        <v>0.48575789315061196</v>
      </c>
      <c r="AF10" s="5">
        <v>2595.4710652855729</v>
      </c>
    </row>
    <row r="11" spans="13:32" x14ac:dyDescent="0.35">
      <c r="M11" s="7"/>
      <c r="N11" s="8" t="s">
        <v>64</v>
      </c>
      <c r="O11" s="15">
        <v>3.7806415646244582E-3</v>
      </c>
      <c r="P11" s="17">
        <v>2.082638865299246E-2</v>
      </c>
      <c r="Q11" s="17">
        <v>7.8737110582526482E-5</v>
      </c>
      <c r="R11" s="20">
        <v>3.5431267278957317</v>
      </c>
      <c r="T11" s="7"/>
      <c r="U11" s="8" t="s">
        <v>64</v>
      </c>
      <c r="V11" s="15">
        <v>1.2183652862842707E-2</v>
      </c>
      <c r="W11" s="17">
        <v>4.3463168294811928E-2</v>
      </c>
      <c r="X11" s="17">
        <v>5.2954015482329969E-4</v>
      </c>
      <c r="Y11" s="20">
        <v>21.326460049306309</v>
      </c>
      <c r="AA11" s="7"/>
      <c r="AB11" s="8" t="s">
        <v>64</v>
      </c>
      <c r="AC11" s="15">
        <v>0.2311392383272681</v>
      </c>
      <c r="AD11" s="17">
        <v>0.85463563022242528</v>
      </c>
      <c r="AE11" s="17">
        <v>0.19753982861695613</v>
      </c>
      <c r="AF11" s="20">
        <v>1055.4824052191207</v>
      </c>
    </row>
    <row r="12" spans="13:32" x14ac:dyDescent="0.35">
      <c r="M12" s="2"/>
      <c r="N12" s="3" t="s">
        <v>18</v>
      </c>
      <c r="O12" s="16">
        <v>9.9330376026174477E-3</v>
      </c>
      <c r="P12" s="19">
        <v>1.4802756242588488E-2</v>
      </c>
      <c r="Q12" s="19">
        <v>1.470363343800116E-4</v>
      </c>
      <c r="R12" s="5">
        <v>6.6165542837337457</v>
      </c>
      <c r="T12" s="2"/>
      <c r="U12" s="3" t="s">
        <v>18</v>
      </c>
      <c r="V12" s="16">
        <v>4.2592356899265368E-2</v>
      </c>
      <c r="W12" s="19">
        <v>3.089228269569709E-2</v>
      </c>
      <c r="X12" s="19">
        <v>1.3157751300081301E-3</v>
      </c>
      <c r="Y12" s="5">
        <v>52.990930882952043</v>
      </c>
      <c r="AA12" s="2"/>
      <c r="AB12" s="3" t="s">
        <v>18</v>
      </c>
      <c r="AC12" s="16">
        <v>0.33656674604026254</v>
      </c>
      <c r="AD12" s="19">
        <v>0.60744870948116991</v>
      </c>
      <c r="AE12" s="19">
        <v>0.20444703553643415</v>
      </c>
      <c r="AF12" s="5">
        <v>1092.3885594046319</v>
      </c>
    </row>
    <row r="13" spans="13:32" x14ac:dyDescent="0.35">
      <c r="M13" s="7"/>
      <c r="N13" s="8" t="s">
        <v>65</v>
      </c>
      <c r="O13" s="15">
        <v>5.3059362798322102E-2</v>
      </c>
      <c r="P13" s="17">
        <v>1.5354879826078282E-2</v>
      </c>
      <c r="Q13" s="17">
        <v>8.1472013941652455E-4</v>
      </c>
      <c r="R13" s="20">
        <v>36.661958768426523</v>
      </c>
      <c r="T13" s="7"/>
      <c r="U13" s="8" t="s">
        <v>65</v>
      </c>
      <c r="V13" s="15">
        <v>5.8492416144396292E-2</v>
      </c>
      <c r="W13" s="17">
        <v>3.204452472039894E-2</v>
      </c>
      <c r="X13" s="17">
        <v>1.874361675094969E-3</v>
      </c>
      <c r="Y13" s="20">
        <v>75.48719208121679</v>
      </c>
      <c r="AA13" s="7"/>
      <c r="AB13" s="8" t="s">
        <v>65</v>
      </c>
      <c r="AC13" s="15">
        <v>0.51546906025853834</v>
      </c>
      <c r="AD13" s="17">
        <v>0.63010575745038977</v>
      </c>
      <c r="AE13" s="17">
        <v>0.32480002265644692</v>
      </c>
      <c r="AF13" s="20">
        <v>1735.451081074923</v>
      </c>
    </row>
    <row r="14" spans="13:32" x14ac:dyDescent="0.35">
      <c r="M14" s="2"/>
      <c r="N14" s="3" t="s">
        <v>17</v>
      </c>
      <c r="O14" s="16">
        <v>3.6092195651121982E-3</v>
      </c>
      <c r="P14" s="19">
        <v>2.5645294581315637E-2</v>
      </c>
      <c r="Q14" s="19">
        <v>9.2559498955950239E-5</v>
      </c>
      <c r="R14" s="5">
        <v>4.1651266124089119</v>
      </c>
      <c r="T14" s="2"/>
      <c r="U14" s="3" t="s">
        <v>17</v>
      </c>
      <c r="V14" s="16">
        <v>1.114106249846057E-2</v>
      </c>
      <c r="W14" s="19">
        <v>5.3519876774103796E-2</v>
      </c>
      <c r="X14" s="19">
        <v>5.9626829205019864E-4</v>
      </c>
      <c r="Y14" s="5">
        <v>24.013838786824238</v>
      </c>
      <c r="AA14" s="2"/>
      <c r="AB14" s="3" t="s">
        <v>17</v>
      </c>
      <c r="AC14" s="16">
        <v>6.6999121697101163E-2</v>
      </c>
      <c r="AD14" s="19">
        <v>1.0523851668154294</v>
      </c>
      <c r="AE14" s="19">
        <v>7.0508881863691059E-2</v>
      </c>
      <c r="AF14" s="5">
        <v>376.73862906455645</v>
      </c>
    </row>
    <row r="15" spans="13:32" x14ac:dyDescent="0.35">
      <c r="M15" s="7" t="s">
        <v>14</v>
      </c>
      <c r="N15" s="8" t="s">
        <v>66</v>
      </c>
      <c r="O15" s="15">
        <v>7.9232531188907513E-3</v>
      </c>
      <c r="P15" s="17">
        <v>1.8239815263486652E-2</v>
      </c>
      <c r="Q15" s="17">
        <v>1.4451867317441175E-4</v>
      </c>
      <c r="R15" s="20">
        <v>6.5032609123698402</v>
      </c>
      <c r="T15" s="7" t="s">
        <v>14</v>
      </c>
      <c r="U15" s="8" t="s">
        <v>66</v>
      </c>
      <c r="V15" s="15">
        <v>1.114106249846057E-2</v>
      </c>
      <c r="W15" s="17">
        <v>3.8065176525421809E-2</v>
      </c>
      <c r="X15" s="17">
        <v>4.2408651068465852E-4</v>
      </c>
      <c r="Y15" s="20">
        <v>17.079467808412055</v>
      </c>
      <c r="AA15" s="7" t="s">
        <v>14</v>
      </c>
      <c r="AB15" s="8" t="s">
        <v>66</v>
      </c>
      <c r="AC15" s="15">
        <v>6.6999121697101163E-2</v>
      </c>
      <c r="AD15" s="17">
        <v>0.74849251459689303</v>
      </c>
      <c r="AE15" s="17">
        <v>5.0148341074846503E-2</v>
      </c>
      <c r="AF15" s="20">
        <v>267.94946632288628</v>
      </c>
    </row>
    <row r="16" spans="13:32" x14ac:dyDescent="0.35">
      <c r="M16" s="2" t="s">
        <v>8</v>
      </c>
      <c r="N16" s="3" t="s">
        <v>9</v>
      </c>
      <c r="O16" s="16">
        <v>9.6579713636678281E-3</v>
      </c>
      <c r="P16" s="19">
        <v>1.2745572543420165E-4</v>
      </c>
      <c r="Q16" s="19">
        <v>1.2309637463790288E-6</v>
      </c>
      <c r="R16" s="5">
        <v>5.5392692449576696E-2</v>
      </c>
      <c r="T16" s="2" t="s">
        <v>8</v>
      </c>
      <c r="U16" s="3" t="s">
        <v>9</v>
      </c>
      <c r="V16" s="16">
        <v>2.5703373008164362E-3</v>
      </c>
      <c r="W16" s="19">
        <v>1.5528806350740992E-4</v>
      </c>
      <c r="X16" s="19">
        <v>3.9914270200464737E-7</v>
      </c>
      <c r="Y16" s="5">
        <v>1.607489216963107E-2</v>
      </c>
      <c r="AA16" s="2" t="s">
        <v>8</v>
      </c>
      <c r="AB16" s="3" t="s">
        <v>9</v>
      </c>
      <c r="AC16" s="16">
        <v>6.130905399915852E-3</v>
      </c>
      <c r="AD16" s="19">
        <v>5.4521100034127202E-4</v>
      </c>
      <c r="AE16" s="19">
        <v>3.3426370660858281E-6</v>
      </c>
      <c r="AF16" s="5">
        <v>1.7860168427745696E-2</v>
      </c>
    </row>
    <row r="17" spans="13:32" x14ac:dyDescent="0.35">
      <c r="M17" s="7"/>
      <c r="N17" s="8" t="s">
        <v>8</v>
      </c>
      <c r="O17" s="15">
        <v>1</v>
      </c>
      <c r="P17" s="17">
        <v>2.1415616226422315E-4</v>
      </c>
      <c r="Q17" s="17">
        <v>2.1415616226422315E-4</v>
      </c>
      <c r="R17" s="20">
        <v>9.6369096712870128</v>
      </c>
      <c r="T17" s="7"/>
      <c r="U17" s="8" t="s">
        <v>8</v>
      </c>
      <c r="V17" s="15">
        <v>1</v>
      </c>
      <c r="W17" s="17">
        <v>1.0420696585832984E-4</v>
      </c>
      <c r="X17" s="17">
        <v>1.0420696585832984E-4</v>
      </c>
      <c r="Y17" s="20">
        <v>4.1967840852006217</v>
      </c>
      <c r="AA17" s="7"/>
      <c r="AB17" s="8" t="s">
        <v>8</v>
      </c>
      <c r="AC17" s="15">
        <v>1</v>
      </c>
      <c r="AD17" s="17">
        <v>5.1313490737586536E-4</v>
      </c>
      <c r="AE17" s="17">
        <v>5.1313490737586536E-4</v>
      </c>
      <c r="AF17" s="20">
        <v>2.7417502082032263</v>
      </c>
    </row>
    <row r="18" spans="13:32" x14ac:dyDescent="0.35">
      <c r="M18" s="2"/>
      <c r="N18" s="2" t="s">
        <v>11</v>
      </c>
      <c r="O18" s="16"/>
      <c r="P18" s="19"/>
      <c r="Q18" s="21">
        <v>0.25065223634010136</v>
      </c>
      <c r="R18" s="12">
        <v>11279.212958324368</v>
      </c>
      <c r="T18" s="2"/>
      <c r="U18" s="2" t="s">
        <v>11</v>
      </c>
      <c r="V18" s="16"/>
      <c r="W18" s="19"/>
      <c r="X18" s="21">
        <v>0.39897218295103443</v>
      </c>
      <c r="Y18" s="12">
        <v>16068.02476259612</v>
      </c>
      <c r="AA18" s="2"/>
      <c r="AB18" s="2" t="s">
        <v>11</v>
      </c>
      <c r="AC18" s="16"/>
      <c r="AD18" s="19"/>
      <c r="AE18" s="21">
        <v>2.7424688689615264</v>
      </c>
      <c r="AF18" s="12">
        <v>14653.387412130258</v>
      </c>
    </row>
    <row r="21" spans="13:32" x14ac:dyDescent="0.35">
      <c r="M21" s="14" t="s">
        <v>21</v>
      </c>
      <c r="T21" s="14" t="s">
        <v>67</v>
      </c>
      <c r="AA21" s="14" t="s">
        <v>68</v>
      </c>
    </row>
    <row r="22" spans="13:32" ht="39.5" x14ac:dyDescent="0.35">
      <c r="M22" s="24" t="s">
        <v>0</v>
      </c>
      <c r="N22" s="24" t="s">
        <v>1</v>
      </c>
      <c r="O22" s="25" t="s">
        <v>2</v>
      </c>
      <c r="P22" s="26" t="s">
        <v>56</v>
      </c>
      <c r="Q22" s="26" t="s">
        <v>57</v>
      </c>
      <c r="R22" s="26" t="s">
        <v>58</v>
      </c>
      <c r="T22" s="24" t="s">
        <v>0</v>
      </c>
      <c r="U22" s="24" t="s">
        <v>1</v>
      </c>
      <c r="V22" s="25" t="s">
        <v>2</v>
      </c>
      <c r="W22" s="26" t="s">
        <v>56</v>
      </c>
      <c r="X22" s="26" t="s">
        <v>57</v>
      </c>
      <c r="Y22" s="26" t="s">
        <v>58</v>
      </c>
      <c r="AA22" s="24" t="s">
        <v>0</v>
      </c>
      <c r="AB22" s="24" t="s">
        <v>1</v>
      </c>
      <c r="AC22" s="25" t="s">
        <v>2</v>
      </c>
      <c r="AD22" s="26" t="s">
        <v>56</v>
      </c>
      <c r="AE22" s="26" t="s">
        <v>57</v>
      </c>
      <c r="AF22" s="26" t="s">
        <v>58</v>
      </c>
    </row>
    <row r="23" spans="13:32" x14ac:dyDescent="0.35">
      <c r="M23" s="7" t="s">
        <v>3</v>
      </c>
      <c r="N23" s="8" t="s">
        <v>59</v>
      </c>
      <c r="O23" s="15">
        <v>0.83570610784803978</v>
      </c>
      <c r="P23" s="17">
        <v>0.46130741759805244</v>
      </c>
      <c r="Q23" s="17">
        <v>0.38551742648229875</v>
      </c>
      <c r="R23" s="20">
        <v>1131.4463512626783</v>
      </c>
      <c r="T23" s="7" t="s">
        <v>3</v>
      </c>
      <c r="U23" s="8" t="s">
        <v>59</v>
      </c>
      <c r="V23" s="15">
        <v>0.55778638749690035</v>
      </c>
      <c r="W23" s="17">
        <v>0.17954559534075659</v>
      </c>
      <c r="X23" s="17">
        <v>0.10014808901610092</v>
      </c>
      <c r="Y23" s="20">
        <v>4420.1938150959568</v>
      </c>
      <c r="AA23" s="7" t="s">
        <v>3</v>
      </c>
      <c r="AB23" s="8" t="s">
        <v>59</v>
      </c>
      <c r="AC23" s="15">
        <v>0.72464240911374411</v>
      </c>
      <c r="AD23" s="17">
        <v>0.74407963536399169</v>
      </c>
      <c r="AE23" s="17">
        <v>0.53919165954263926</v>
      </c>
      <c r="AF23" s="20">
        <v>1929.041290769527</v>
      </c>
    </row>
    <row r="24" spans="13:32" x14ac:dyDescent="0.35">
      <c r="M24" s="2"/>
      <c r="N24" s="3" t="s">
        <v>60</v>
      </c>
      <c r="O24" s="16">
        <v>8.5750634222588634E-2</v>
      </c>
      <c r="P24" s="19">
        <v>1.5896357483011767</v>
      </c>
      <c r="Q24" s="19">
        <v>0.13631227359972517</v>
      </c>
      <c r="R24" s="5">
        <v>400.05980016005964</v>
      </c>
      <c r="T24" s="2"/>
      <c r="U24" s="3" t="s">
        <v>60</v>
      </c>
      <c r="V24" s="16">
        <v>0.53335164206357499</v>
      </c>
      <c r="W24" s="19">
        <v>0.29048624832561915</v>
      </c>
      <c r="X24" s="19">
        <v>0.15493131754135639</v>
      </c>
      <c r="Y24" s="5">
        <v>6838.1379843490658</v>
      </c>
      <c r="AA24" s="2"/>
      <c r="AB24" s="3" t="s">
        <v>60</v>
      </c>
      <c r="AC24" s="16">
        <v>0.35155721535178436</v>
      </c>
      <c r="AD24" s="19">
        <v>1.1756878731303504</v>
      </c>
      <c r="AE24" s="19">
        <v>0.41332155480056793</v>
      </c>
      <c r="AF24" s="5">
        <v>1478.7215852924442</v>
      </c>
    </row>
    <row r="25" spans="13:32" x14ac:dyDescent="0.35">
      <c r="M25" s="7"/>
      <c r="N25" s="8" t="s">
        <v>61</v>
      </c>
      <c r="O25" s="15">
        <v>0.43797077468904122</v>
      </c>
      <c r="P25" s="17">
        <v>1.3801945141987577</v>
      </c>
      <c r="Q25" s="17">
        <v>0.6044848606051948</v>
      </c>
      <c r="R25" s="20">
        <v>1774.0889073834896</v>
      </c>
      <c r="T25" s="7"/>
      <c r="U25" s="8" t="s">
        <v>61</v>
      </c>
      <c r="V25" s="15">
        <v>0.14918455255540902</v>
      </c>
      <c r="W25" s="17">
        <v>0.25221345633278802</v>
      </c>
      <c r="X25" s="17">
        <v>3.7626351631460171E-2</v>
      </c>
      <c r="Y25" s="20">
        <v>1660.6983558045438</v>
      </c>
      <c r="AA25" s="7"/>
      <c r="AB25" s="8" t="s">
        <v>61</v>
      </c>
      <c r="AC25" s="15">
        <v>0.1062753392722413</v>
      </c>
      <c r="AD25" s="17">
        <v>1.0207860226084182</v>
      </c>
      <c r="AE25" s="17">
        <v>0.10848438087707142</v>
      </c>
      <c r="AF25" s="20">
        <v>388.1195979421297</v>
      </c>
    </row>
    <row r="26" spans="13:32" x14ac:dyDescent="0.35">
      <c r="M26" s="2" t="s">
        <v>4</v>
      </c>
      <c r="N26" s="3" t="s">
        <v>13</v>
      </c>
      <c r="O26" s="16">
        <v>0.70666462337199576</v>
      </c>
      <c r="P26" s="19">
        <v>0.21200970232664196</v>
      </c>
      <c r="Q26" s="19">
        <v>0.14981975644586537</v>
      </c>
      <c r="R26" s="5">
        <v>439.70260520900405</v>
      </c>
      <c r="T26" s="2" t="s">
        <v>4</v>
      </c>
      <c r="U26" s="3" t="s">
        <v>13</v>
      </c>
      <c r="V26" s="16">
        <v>0.72259868924859938</v>
      </c>
      <c r="W26" s="19">
        <v>6.9190398711029791E-2</v>
      </c>
      <c r="X26" s="19">
        <v>4.9996891417178106E-2</v>
      </c>
      <c r="Y26" s="5">
        <v>2206.6916342328309</v>
      </c>
      <c r="AA26" s="2" t="s">
        <v>4</v>
      </c>
      <c r="AB26" s="3" t="s">
        <v>13</v>
      </c>
      <c r="AC26" s="16">
        <v>0.6619533352268534</v>
      </c>
      <c r="AD26" s="19">
        <v>1.0967467625309961</v>
      </c>
      <c r="AE26" s="19">
        <v>0.72599517735664665</v>
      </c>
      <c r="AF26" s="5">
        <v>2597.3596757940354</v>
      </c>
    </row>
    <row r="27" spans="13:32" x14ac:dyDescent="0.35">
      <c r="M27" s="7" t="s">
        <v>14</v>
      </c>
      <c r="N27" s="8" t="s">
        <v>15</v>
      </c>
      <c r="O27" s="15">
        <v>0.24287447531195444</v>
      </c>
      <c r="P27" s="17">
        <v>0.26259414034712081</v>
      </c>
      <c r="Q27" s="17">
        <v>6.3777414056800694E-2</v>
      </c>
      <c r="R27" s="20">
        <v>187.17888601295039</v>
      </c>
      <c r="T27" s="7" t="s">
        <v>14</v>
      </c>
      <c r="U27" s="8" t="s">
        <v>15</v>
      </c>
      <c r="V27" s="15">
        <v>6.0420420252579966E-2</v>
      </c>
      <c r="W27" s="17">
        <v>7.9177674585009057E-4</v>
      </c>
      <c r="X27" s="17">
        <v>4.7839483730482672E-5</v>
      </c>
      <c r="Y27" s="20">
        <v>2.1114710443338214</v>
      </c>
      <c r="AA27" s="7" t="s">
        <v>14</v>
      </c>
      <c r="AB27" s="8" t="s">
        <v>15</v>
      </c>
      <c r="AC27" s="15">
        <v>7.9141091506876857E-2</v>
      </c>
      <c r="AD27" s="17">
        <v>4.0802309390438669E-2</v>
      </c>
      <c r="AE27" s="17">
        <v>3.2291393011606075E-3</v>
      </c>
      <c r="AF27" s="20">
        <v>11.552743695756048</v>
      </c>
    </row>
    <row r="28" spans="13:32" x14ac:dyDescent="0.35">
      <c r="M28" s="2"/>
      <c r="N28" s="3" t="s">
        <v>62</v>
      </c>
      <c r="O28" s="16">
        <v>0.12143723765597722</v>
      </c>
      <c r="P28" s="19">
        <v>0.44931656692839889</v>
      </c>
      <c r="Q28" s="19">
        <v>5.4563762720851769E-2</v>
      </c>
      <c r="R28" s="5">
        <v>160.13794967710731</v>
      </c>
      <c r="T28" s="2"/>
      <c r="U28" s="3" t="s">
        <v>62</v>
      </c>
      <c r="V28" s="16">
        <v>3.0210210126289983E-2</v>
      </c>
      <c r="W28" s="19">
        <v>1.3547842642216929E-3</v>
      </c>
      <c r="X28" s="19">
        <v>4.092831729792851E-5</v>
      </c>
      <c r="Y28" s="5">
        <v>1.8064358167982932</v>
      </c>
      <c r="AA28" s="2"/>
      <c r="AB28" s="3" t="s">
        <v>62</v>
      </c>
      <c r="AC28" s="16">
        <v>3.9570545753438428E-2</v>
      </c>
      <c r="AD28" s="19">
        <v>6.9815547117037122E-2</v>
      </c>
      <c r="AE28" s="19">
        <v>2.7626393014960537E-3</v>
      </c>
      <c r="AF28" s="5">
        <v>9.8837680252862565</v>
      </c>
    </row>
    <row r="29" spans="13:32" x14ac:dyDescent="0.35">
      <c r="M29" s="7"/>
      <c r="N29" s="8" t="s">
        <v>63</v>
      </c>
      <c r="O29" s="15">
        <v>0.12143723765597722</v>
      </c>
      <c r="P29" s="17">
        <v>0.68259377641740793</v>
      </c>
      <c r="Q29" s="17">
        <v>8.2892302649291746E-2</v>
      </c>
      <c r="R29" s="20">
        <v>243.27873900820697</v>
      </c>
      <c r="T29" s="7"/>
      <c r="U29" s="8" t="s">
        <v>63</v>
      </c>
      <c r="V29" s="15">
        <v>3.0210210126289983E-2</v>
      </c>
      <c r="W29" s="17">
        <v>2.0581642770659998E-3</v>
      </c>
      <c r="X29" s="17">
        <v>6.217757528458757E-5</v>
      </c>
      <c r="Y29" s="20">
        <v>2.7443053223552907</v>
      </c>
      <c r="AA29" s="7"/>
      <c r="AB29" s="8" t="s">
        <v>63</v>
      </c>
      <c r="AC29" s="15">
        <v>3.9570545753438428E-2</v>
      </c>
      <c r="AD29" s="17">
        <v>0.10606254357600851</v>
      </c>
      <c r="AE29" s="17">
        <v>4.1969527333005022E-3</v>
      </c>
      <c r="AF29" s="20">
        <v>15.01524545986501</v>
      </c>
    </row>
    <row r="30" spans="13:32" x14ac:dyDescent="0.35">
      <c r="M30" s="2"/>
      <c r="N30" s="3" t="s">
        <v>16</v>
      </c>
      <c r="O30" s="16">
        <v>0.51702751120865698</v>
      </c>
      <c r="P30" s="19">
        <v>0.4247688446105779</v>
      </c>
      <c r="Q30" s="19">
        <v>0.21961717856798385</v>
      </c>
      <c r="R30" s="5">
        <v>644.54947635618407</v>
      </c>
      <c r="T30" s="2"/>
      <c r="U30" s="3" t="s">
        <v>16</v>
      </c>
      <c r="V30" s="16">
        <v>6.736623881200493E-2</v>
      </c>
      <c r="W30" s="19">
        <v>1.2807677013648704E-3</v>
      </c>
      <c r="X30" s="19">
        <v>8.6280502832848473E-5</v>
      </c>
      <c r="Y30" s="5">
        <v>3.8081260334764009</v>
      </c>
      <c r="AA30" s="2"/>
      <c r="AB30" s="3" t="s">
        <v>16</v>
      </c>
      <c r="AC30" s="16">
        <v>4.553170331502502E-2</v>
      </c>
      <c r="AD30" s="19">
        <v>6.6001281652018379E-2</v>
      </c>
      <c r="AE30" s="19">
        <v>3.0051507745911051E-3</v>
      </c>
      <c r="AF30" s="5">
        <v>10.751390208987159</v>
      </c>
    </row>
    <row r="31" spans="13:32" x14ac:dyDescent="0.35">
      <c r="M31" s="7"/>
      <c r="N31" s="8" t="s">
        <v>64</v>
      </c>
      <c r="O31" s="15">
        <v>2.8751928354964894E-2</v>
      </c>
      <c r="P31" s="17">
        <v>0.43631439474853922</v>
      </c>
      <c r="Q31" s="17">
        <v>1.2544880218049871E-2</v>
      </c>
      <c r="R31" s="20">
        <v>36.817684428051642</v>
      </c>
      <c r="T31" s="7"/>
      <c r="U31" s="8" t="s">
        <v>64</v>
      </c>
      <c r="V31" s="15">
        <v>2.5824726659391624E-2</v>
      </c>
      <c r="W31" s="17">
        <v>1.3155799713766843E-3</v>
      </c>
      <c r="X31" s="17">
        <v>3.3974493159373131E-5</v>
      </c>
      <c r="Y31" s="20">
        <v>1.4995178241487699</v>
      </c>
      <c r="AA31" s="7"/>
      <c r="AB31" s="8" t="s">
        <v>64</v>
      </c>
      <c r="AC31" s="15">
        <v>2.506929264402645E-2</v>
      </c>
      <c r="AD31" s="17">
        <v>6.7795248220309662E-2</v>
      </c>
      <c r="AE31" s="17">
        <v>1.6995789175093562E-3</v>
      </c>
      <c r="AF31" s="20">
        <v>6.0805056064441141</v>
      </c>
    </row>
    <row r="32" spans="13:32" x14ac:dyDescent="0.35">
      <c r="M32" s="2"/>
      <c r="N32" s="3" t="s">
        <v>18</v>
      </c>
      <c r="O32" s="16">
        <v>6.4085768930136275E-2</v>
      </c>
      <c r="P32" s="19">
        <v>0.31011884672896173</v>
      </c>
      <c r="Q32" s="19">
        <v>1.9874204752352589E-2</v>
      </c>
      <c r="R32" s="5">
        <v>58.328352771179325</v>
      </c>
      <c r="T32" s="2"/>
      <c r="U32" s="3" t="s">
        <v>18</v>
      </c>
      <c r="V32" s="16">
        <v>3.0800360404842124E-2</v>
      </c>
      <c r="W32" s="19">
        <v>9.3507376427081246E-4</v>
      </c>
      <c r="X32" s="19">
        <v>2.8800608944653412E-5</v>
      </c>
      <c r="Y32" s="5">
        <v>1.2711602865201694</v>
      </c>
      <c r="AA32" s="2"/>
      <c r="AB32" s="3" t="s">
        <v>18</v>
      </c>
      <c r="AC32" s="16">
        <v>6.1214141372995773E-2</v>
      </c>
      <c r="AD32" s="19">
        <v>4.8186776427358552E-2</v>
      </c>
      <c r="AE32" s="19">
        <v>2.9497121445332666E-3</v>
      </c>
      <c r="AF32" s="5">
        <v>10.553049962819442</v>
      </c>
    </row>
    <row r="33" spans="13:32" x14ac:dyDescent="0.35">
      <c r="M33" s="7"/>
      <c r="N33" s="8" t="s">
        <v>65</v>
      </c>
      <c r="O33" s="15">
        <v>0.26807231975357332</v>
      </c>
      <c r="P33" s="17">
        <v>0.32168587696020301</v>
      </c>
      <c r="Q33" s="17">
        <v>8.6235079268684192E-2</v>
      </c>
      <c r="R33" s="20">
        <v>253.0893782926841</v>
      </c>
      <c r="T33" s="7"/>
      <c r="U33" s="8" t="s">
        <v>65</v>
      </c>
      <c r="V33" s="15">
        <v>0.15883477065466817</v>
      </c>
      <c r="W33" s="17">
        <v>9.699508012966019E-4</v>
      </c>
      <c r="X33" s="17">
        <v>1.5406191307025738E-4</v>
      </c>
      <c r="Y33" s="20">
        <v>6.799765447202093</v>
      </c>
      <c r="AA33" s="7"/>
      <c r="AB33" s="8" t="s">
        <v>65</v>
      </c>
      <c r="AC33" s="15">
        <v>0.35794048496049341</v>
      </c>
      <c r="AD33" s="17">
        <v>4.9984080607869907E-2</v>
      </c>
      <c r="AE33" s="17">
        <v>1.7891326053085348E-2</v>
      </c>
      <c r="AF33" s="20">
        <v>64.008977312997416</v>
      </c>
    </row>
    <row r="34" spans="13:32" x14ac:dyDescent="0.35">
      <c r="M34" s="2"/>
      <c r="N34" s="3" t="s">
        <v>17</v>
      </c>
      <c r="O34" s="16">
        <v>1.9660461620082836E-2</v>
      </c>
      <c r="P34" s="19">
        <v>0.53727083316420121</v>
      </c>
      <c r="Q34" s="19">
        <v>1.0562992595014706E-2</v>
      </c>
      <c r="R34" s="5">
        <v>31.001087393368028</v>
      </c>
      <c r="T34" s="2"/>
      <c r="U34" s="3" t="s">
        <v>17</v>
      </c>
      <c r="V34" s="16">
        <v>4.7472314466277497E-2</v>
      </c>
      <c r="W34" s="19">
        <v>1.6199849370613815E-3</v>
      </c>
      <c r="X34" s="19">
        <v>7.6904434362810661E-5</v>
      </c>
      <c r="Y34" s="5">
        <v>3.3942984680346449</v>
      </c>
      <c r="AA34" s="2"/>
      <c r="AB34" s="3" t="s">
        <v>17</v>
      </c>
      <c r="AC34" s="16">
        <v>5.1970452248257998E-2</v>
      </c>
      <c r="AD34" s="19">
        <v>8.3482025654670527E-2</v>
      </c>
      <c r="AE34" s="19">
        <v>4.3385986278739038E-3</v>
      </c>
      <c r="AF34" s="5">
        <v>15.522005485663355</v>
      </c>
    </row>
    <row r="35" spans="13:32" x14ac:dyDescent="0.35">
      <c r="M35" s="7" t="s">
        <v>14</v>
      </c>
      <c r="N35" s="8" t="s">
        <v>66</v>
      </c>
      <c r="O35" s="15">
        <v>1.9660461620082836E-2</v>
      </c>
      <c r="P35" s="17">
        <v>0.38212548942660063</v>
      </c>
      <c r="Q35" s="17">
        <v>7.5127635189270511E-3</v>
      </c>
      <c r="R35" s="20">
        <v>22.049039258617444</v>
      </c>
      <c r="T35" s="7" t="s">
        <v>14</v>
      </c>
      <c r="U35" s="8" t="s">
        <v>66</v>
      </c>
      <c r="V35" s="15">
        <v>4.7472314466277497E-2</v>
      </c>
      <c r="W35" s="17">
        <v>1.1521889868700735E-3</v>
      </c>
      <c r="X35" s="17">
        <v>5.4697077909277799E-5</v>
      </c>
      <c r="Y35" s="20">
        <v>2.4141417759807826</v>
      </c>
      <c r="AA35" s="7" t="s">
        <v>14</v>
      </c>
      <c r="AB35" s="8" t="s">
        <v>66</v>
      </c>
      <c r="AC35" s="15">
        <v>5.1970452248257998E-2</v>
      </c>
      <c r="AD35" s="17">
        <v>5.9375286992110948E-2</v>
      </c>
      <c r="AE35" s="17">
        <v>3.0857605173501162E-3</v>
      </c>
      <c r="AF35" s="20">
        <v>11.039783991547413</v>
      </c>
    </row>
    <row r="36" spans="13:32" x14ac:dyDescent="0.35">
      <c r="M36" s="2" t="s">
        <v>8</v>
      </c>
      <c r="N36" s="3" t="s">
        <v>9</v>
      </c>
      <c r="O36" s="16">
        <v>1.8930841768975751E-3</v>
      </c>
      <c r="P36" s="19">
        <v>3.9566048883678023E-4</v>
      </c>
      <c r="Q36" s="19">
        <v>7.4901861084046834E-7</v>
      </c>
      <c r="R36" s="5">
        <v>2.1982777328541855E-3</v>
      </c>
      <c r="T36" s="2" t="s">
        <v>8</v>
      </c>
      <c r="U36" s="3" t="s">
        <v>9</v>
      </c>
      <c r="V36" s="16">
        <v>1.217430679365129E-2</v>
      </c>
      <c r="W36" s="19">
        <v>6.5632794086506577E-5</v>
      </c>
      <c r="X36" s="19">
        <v>7.9903377093367319E-7</v>
      </c>
      <c r="Y36" s="5">
        <v>3.5266615339669599E-2</v>
      </c>
      <c r="AA36" s="2" t="s">
        <v>8</v>
      </c>
      <c r="AB36" s="3" t="s">
        <v>9</v>
      </c>
      <c r="AC36" s="16">
        <v>1.4096760903133979E-2</v>
      </c>
      <c r="AD36" s="19">
        <v>6.5333435715524387E-3</v>
      </c>
      <c r="AE36" s="19">
        <v>9.2098982226202132E-5</v>
      </c>
      <c r="AF36" s="5">
        <v>0.32949830808379393</v>
      </c>
    </row>
    <row r="37" spans="13:32" x14ac:dyDescent="0.35">
      <c r="M37" s="7"/>
      <c r="N37" s="8" t="s">
        <v>8</v>
      </c>
      <c r="O37" s="15">
        <v>1</v>
      </c>
      <c r="P37" s="17">
        <v>5.1229524290049015E-4</v>
      </c>
      <c r="Q37" s="17">
        <v>5.1229524290049015E-4</v>
      </c>
      <c r="R37" s="20">
        <v>1.5035236892867183</v>
      </c>
      <c r="T37" s="7"/>
      <c r="U37" s="8" t="s">
        <v>8</v>
      </c>
      <c r="V37" s="15">
        <v>1</v>
      </c>
      <c r="W37" s="17">
        <v>6.2571008889670637E-5</v>
      </c>
      <c r="X37" s="17">
        <v>6.2571008889670637E-5</v>
      </c>
      <c r="Y37" s="20">
        <v>2.7616701348537043</v>
      </c>
      <c r="AA37" s="7"/>
      <c r="AB37" s="8" t="s">
        <v>8</v>
      </c>
      <c r="AC37" s="15">
        <v>1</v>
      </c>
      <c r="AD37" s="17">
        <v>5.360055005244585E-3</v>
      </c>
      <c r="AE37" s="17">
        <v>5.360055005244585E-3</v>
      </c>
      <c r="AF37" s="20">
        <v>19.176423156625276</v>
      </c>
    </row>
    <row r="38" spans="13:32" x14ac:dyDescent="0.35">
      <c r="M38" s="2"/>
      <c r="N38" s="2" t="s">
        <v>11</v>
      </c>
      <c r="O38" s="16"/>
      <c r="P38" s="19"/>
      <c r="Q38" s="21">
        <v>1.834227939742552</v>
      </c>
      <c r="R38" s="12">
        <v>5383.2339791805989</v>
      </c>
      <c r="T38" s="2"/>
      <c r="U38" s="2" t="s">
        <v>11</v>
      </c>
      <c r="V38" s="16"/>
      <c r="W38" s="19"/>
      <c r="X38" s="21">
        <v>0.34335168405534844</v>
      </c>
      <c r="Y38" s="12">
        <v>15154.36794825144</v>
      </c>
      <c r="AA38" s="2"/>
      <c r="AB38" s="2" t="s">
        <v>11</v>
      </c>
      <c r="AC38" s="16"/>
      <c r="AD38" s="19"/>
      <c r="AE38" s="21">
        <v>1.8356037849352964</v>
      </c>
      <c r="AF38" s="12">
        <v>6567.155541012211</v>
      </c>
    </row>
    <row r="41" spans="13:32" x14ac:dyDescent="0.35">
      <c r="M41" s="14" t="s">
        <v>22</v>
      </c>
      <c r="T41" s="14" t="s">
        <v>24</v>
      </c>
      <c r="AA41" s="14" t="s">
        <v>8</v>
      </c>
    </row>
    <row r="42" spans="13:32" ht="39.5" x14ac:dyDescent="0.35">
      <c r="M42" s="24" t="s">
        <v>0</v>
      </c>
      <c r="N42" s="24" t="s">
        <v>1</v>
      </c>
      <c r="O42" s="25" t="s">
        <v>2</v>
      </c>
      <c r="P42" s="26" t="s">
        <v>56</v>
      </c>
      <c r="Q42" s="26" t="s">
        <v>57</v>
      </c>
      <c r="R42" s="26" t="s">
        <v>58</v>
      </c>
      <c r="T42" s="24" t="s">
        <v>0</v>
      </c>
      <c r="U42" s="24" t="s">
        <v>1</v>
      </c>
      <c r="V42" s="25" t="s">
        <v>2</v>
      </c>
      <c r="W42" s="26" t="s">
        <v>56</v>
      </c>
      <c r="X42" s="26" t="s">
        <v>57</v>
      </c>
      <c r="Y42" s="26" t="s">
        <v>58</v>
      </c>
      <c r="AA42" s="24" t="s">
        <v>0</v>
      </c>
      <c r="AB42" s="24" t="s">
        <v>1</v>
      </c>
      <c r="AC42" s="25" t="s">
        <v>2</v>
      </c>
      <c r="AD42" s="26" t="s">
        <v>56</v>
      </c>
      <c r="AE42" s="26" t="s">
        <v>57</v>
      </c>
      <c r="AF42" s="26" t="s">
        <v>58</v>
      </c>
    </row>
    <row r="43" spans="13:32" x14ac:dyDescent="0.35">
      <c r="M43" s="7" t="s">
        <v>3</v>
      </c>
      <c r="N43" s="8" t="s">
        <v>59</v>
      </c>
      <c r="O43" s="15">
        <v>0.54900424016147709</v>
      </c>
      <c r="P43" s="17">
        <v>0.10630537358866267</v>
      </c>
      <c r="Q43" s="17">
        <v>5.8362100852125703E-2</v>
      </c>
      <c r="R43" s="20">
        <v>216.03905663357088</v>
      </c>
      <c r="T43" s="7" t="s">
        <v>3</v>
      </c>
      <c r="U43" s="8" t="s">
        <v>59</v>
      </c>
      <c r="V43" s="15">
        <v>0.42889925154778652</v>
      </c>
      <c r="W43" s="17">
        <v>0.15306227381828369</v>
      </c>
      <c r="X43" s="17">
        <v>6.5648294680864236E-2</v>
      </c>
      <c r="Y43" s="20">
        <v>1484.3642056216429</v>
      </c>
      <c r="AA43" s="7" t="s">
        <v>3</v>
      </c>
      <c r="AB43" s="8" t="s">
        <v>59</v>
      </c>
      <c r="AC43" s="15">
        <v>0.74085889503653479</v>
      </c>
      <c r="AD43" s="17">
        <v>0.25137351014816439</v>
      </c>
      <c r="AE43" s="17">
        <v>0.18623230096982424</v>
      </c>
      <c r="AF43" s="20">
        <v>5420.5727227158386</v>
      </c>
    </row>
    <row r="44" spans="13:32" x14ac:dyDescent="0.35">
      <c r="M44" s="2"/>
      <c r="N44" s="3" t="s">
        <v>60</v>
      </c>
      <c r="O44" s="16">
        <v>0.22733709877617564</v>
      </c>
      <c r="P44" s="19">
        <v>0.17190963271206192</v>
      </c>
      <c r="Q44" s="19">
        <v>3.9081437152438094E-2</v>
      </c>
      <c r="R44" s="5">
        <v>144.6678013817488</v>
      </c>
      <c r="T44" s="2"/>
      <c r="U44" s="3" t="s">
        <v>60</v>
      </c>
      <c r="V44" s="16">
        <v>5.952208051397026E-2</v>
      </c>
      <c r="W44" s="19">
        <v>0.18129970534287274</v>
      </c>
      <c r="X44" s="19">
        <v>1.0791335658577554E-2</v>
      </c>
      <c r="Y44" s="5">
        <v>244.00134779297065</v>
      </c>
      <c r="AA44" s="2"/>
      <c r="AB44" s="3" t="s">
        <v>60</v>
      </c>
      <c r="AC44" s="16">
        <v>0.18203435185948089</v>
      </c>
      <c r="AD44" s="19">
        <v>0.76889853518078466</v>
      </c>
      <c r="AE44" s="19">
        <v>0.1399659464973384</v>
      </c>
      <c r="AF44" s="5">
        <v>4073.9205161596037</v>
      </c>
    </row>
    <row r="45" spans="13:32" x14ac:dyDescent="0.35">
      <c r="M45" s="7"/>
      <c r="N45" s="8" t="s">
        <v>61</v>
      </c>
      <c r="O45" s="15">
        <v>7.4650545752732139E-2</v>
      </c>
      <c r="P45" s="17">
        <v>0.14925981141319777</v>
      </c>
      <c r="Q45" s="17">
        <v>1.1142326380945091E-2</v>
      </c>
      <c r="R45" s="20">
        <v>41.24556252938676</v>
      </c>
      <c r="T45" s="7"/>
      <c r="U45" s="8" t="s">
        <v>61</v>
      </c>
      <c r="V45" s="15">
        <v>0.53416459882433942</v>
      </c>
      <c r="W45" s="17">
        <v>0.15741270225427462</v>
      </c>
      <c r="X45" s="17">
        <v>8.4084292949509795E-2</v>
      </c>
      <c r="Y45" s="20">
        <v>1901.2179267717959</v>
      </c>
      <c r="AA45" s="7"/>
      <c r="AB45" s="8" t="s">
        <v>61</v>
      </c>
      <c r="AC45" s="15">
        <v>0.15561746394264359</v>
      </c>
      <c r="AD45" s="17">
        <v>0.66759290067935506</v>
      </c>
      <c r="AE45" s="17">
        <v>0.10388911414983437</v>
      </c>
      <c r="AF45" s="20">
        <v>3023.8497586890217</v>
      </c>
    </row>
    <row r="46" spans="13:32" x14ac:dyDescent="0.35">
      <c r="M46" s="2" t="s">
        <v>4</v>
      </c>
      <c r="N46" s="3" t="s">
        <v>13</v>
      </c>
      <c r="O46" s="16">
        <v>0.77839495260838876</v>
      </c>
      <c r="P46" s="19">
        <v>1.5498400429876475</v>
      </c>
      <c r="Q46" s="19">
        <v>1.2063876668119531</v>
      </c>
      <c r="R46" s="5">
        <v>4465.6866299722351</v>
      </c>
      <c r="T46" s="2" t="s">
        <v>4</v>
      </c>
      <c r="U46" s="3" t="s">
        <v>13</v>
      </c>
      <c r="V46" s="16">
        <v>0.50160035832930483</v>
      </c>
      <c r="W46" s="19">
        <v>8.957260360019606E-2</v>
      </c>
      <c r="X46" s="19">
        <v>4.4929650062347122E-2</v>
      </c>
      <c r="Y46" s="5">
        <v>1015.8978941930425</v>
      </c>
      <c r="AA46" s="2" t="s">
        <v>4</v>
      </c>
      <c r="AB46" s="3" t="s">
        <v>13</v>
      </c>
      <c r="AC46" s="16">
        <v>0.32380848640190019</v>
      </c>
      <c r="AD46" s="19">
        <v>0.16770403605623971</v>
      </c>
      <c r="AE46" s="19">
        <v>5.4303990078860671E-2</v>
      </c>
      <c r="AF46" s="5">
        <v>1580.5997446372071</v>
      </c>
    </row>
    <row r="47" spans="13:32" x14ac:dyDescent="0.35">
      <c r="M47" s="7" t="s">
        <v>14</v>
      </c>
      <c r="N47" s="8" t="s">
        <v>15</v>
      </c>
      <c r="O47" s="15">
        <v>8.0231489161181571E-2</v>
      </c>
      <c r="P47" s="17">
        <v>3.7833076299244955E-2</v>
      </c>
      <c r="Q47" s="17">
        <v>3.0354040510370268E-3</v>
      </c>
      <c r="R47" s="20">
        <v>11.236158707673971</v>
      </c>
      <c r="T47" s="7" t="s">
        <v>14</v>
      </c>
      <c r="U47" s="8" t="s">
        <v>15</v>
      </c>
      <c r="V47" s="15">
        <v>1.9927974057382361E-4</v>
      </c>
      <c r="W47" s="17">
        <v>9.6166307795688466E-2</v>
      </c>
      <c r="X47" s="17">
        <v>1.9163996869467269E-5</v>
      </c>
      <c r="Y47" s="20">
        <v>0.43331439343502454</v>
      </c>
      <c r="AA47" s="7" t="s">
        <v>14</v>
      </c>
      <c r="AB47" s="8" t="s">
        <v>15</v>
      </c>
      <c r="AC47" s="15">
        <v>2.9549108184028595E-2</v>
      </c>
      <c r="AD47" s="17">
        <v>6.7068864636899705E-3</v>
      </c>
      <c r="AE47" s="17">
        <v>1.9818251369357193E-4</v>
      </c>
      <c r="AF47" s="20">
        <v>5.7684017340294806</v>
      </c>
    </row>
    <row r="48" spans="13:32" x14ac:dyDescent="0.35">
      <c r="M48" s="2"/>
      <c r="N48" s="3" t="s">
        <v>62</v>
      </c>
      <c r="O48" s="16">
        <v>4.0115744580590786E-2</v>
      </c>
      <c r="P48" s="19">
        <v>6.4734985847917453E-2</v>
      </c>
      <c r="Q48" s="19">
        <v>2.5968921577032159E-3</v>
      </c>
      <c r="R48" s="5">
        <v>9.6129187218744008</v>
      </c>
      <c r="T48" s="2"/>
      <c r="U48" s="3" t="s">
        <v>62</v>
      </c>
      <c r="V48" s="16">
        <v>9.9639870286911803E-5</v>
      </c>
      <c r="W48" s="19">
        <v>0.1645471418966955</v>
      </c>
      <c r="X48" s="19">
        <v>1.6395455874668809E-5</v>
      </c>
      <c r="Y48" s="5">
        <v>0.37071530880605474</v>
      </c>
      <c r="AA48" s="2"/>
      <c r="AB48" s="3" t="s">
        <v>62</v>
      </c>
      <c r="AC48" s="16">
        <v>1.4774554092014298E-2</v>
      </c>
      <c r="AD48" s="19">
        <v>1.1475942291249106E-2</v>
      </c>
      <c r="AE48" s="19">
        <v>1.6955193013889442E-4</v>
      </c>
      <c r="AF48" s="5">
        <v>4.9350653071919677</v>
      </c>
    </row>
    <row r="49" spans="13:32" x14ac:dyDescent="0.35">
      <c r="M49" s="7"/>
      <c r="N49" s="8" t="s">
        <v>63</v>
      </c>
      <c r="O49" s="15">
        <v>4.0115744580590786E-2</v>
      </c>
      <c r="P49" s="17">
        <v>9.8344244812364118E-2</v>
      </c>
      <c r="Q49" s="17">
        <v>3.945152605863889E-3</v>
      </c>
      <c r="R49" s="20">
        <v>14.603775991646215</v>
      </c>
      <c r="T49" s="7"/>
      <c r="U49" s="8" t="s">
        <v>63</v>
      </c>
      <c r="V49" s="15">
        <v>9.9639870286911803E-5</v>
      </c>
      <c r="W49" s="17">
        <v>0.24997710579377572</v>
      </c>
      <c r="X49" s="17">
        <v>2.4907686395989441E-5</v>
      </c>
      <c r="Y49" s="20">
        <v>0.56318413617273788</v>
      </c>
      <c r="AA49" s="7"/>
      <c r="AB49" s="8" t="s">
        <v>63</v>
      </c>
      <c r="AC49" s="15">
        <v>1.4774554092014298E-2</v>
      </c>
      <c r="AD49" s="17">
        <v>1.743404842621854E-2</v>
      </c>
      <c r="AE49" s="17">
        <v>2.5758029151596256E-4</v>
      </c>
      <c r="AF49" s="20">
        <v>7.4972638732893939</v>
      </c>
    </row>
    <row r="50" spans="13:32" x14ac:dyDescent="0.35">
      <c r="M50" s="2"/>
      <c r="N50" s="3" t="s">
        <v>16</v>
      </c>
      <c r="O50" s="16">
        <v>0.1064181733259467</v>
      </c>
      <c r="P50" s="19">
        <v>6.1198289064831816E-2</v>
      </c>
      <c r="Q50" s="19">
        <v>6.5126101329526613E-3</v>
      </c>
      <c r="R50" s="5">
        <v>24.107736507125438</v>
      </c>
      <c r="T50" s="2"/>
      <c r="U50" s="3" t="s">
        <v>16</v>
      </c>
      <c r="V50" s="16">
        <v>6.6558462393916228E-3</v>
      </c>
      <c r="W50" s="19">
        <v>0.15555736087196231</v>
      </c>
      <c r="X50" s="19">
        <v>1.0353658753693359E-3</v>
      </c>
      <c r="Y50" s="5">
        <v>23.41050978691057</v>
      </c>
      <c r="AA50" s="2"/>
      <c r="AB50" s="3" t="s">
        <v>16</v>
      </c>
      <c r="AC50" s="16">
        <v>4.8015836049630695E-2</v>
      </c>
      <c r="AD50" s="19">
        <v>1.0848971764373758E-2</v>
      </c>
      <c r="AE50" s="19">
        <v>5.2092244954524299E-4</v>
      </c>
      <c r="AF50" s="5">
        <v>15.162235584002122</v>
      </c>
    </row>
    <row r="51" spans="13:32" x14ac:dyDescent="0.35">
      <c r="M51" s="7"/>
      <c r="N51" s="8" t="s">
        <v>64</v>
      </c>
      <c r="O51" s="15">
        <v>6.9205267739635576E-2</v>
      </c>
      <c r="P51" s="17">
        <v>6.2861706529931546E-2</v>
      </c>
      <c r="Q51" s="17">
        <v>4.3503612309743105E-3</v>
      </c>
      <c r="R51" s="20">
        <v>16.103737230712085</v>
      </c>
      <c r="T51" s="7"/>
      <c r="U51" s="8" t="s">
        <v>64</v>
      </c>
      <c r="V51" s="15">
        <v>0</v>
      </c>
      <c r="W51" s="17">
        <v>0.15978553186911426</v>
      </c>
      <c r="X51" s="17">
        <v>0</v>
      </c>
      <c r="Y51" s="20">
        <v>0</v>
      </c>
      <c r="AA51" s="7"/>
      <c r="AB51" s="8" t="s">
        <v>64</v>
      </c>
      <c r="AC51" s="15">
        <v>3.3907464328846115E-2</v>
      </c>
      <c r="AD51" s="17">
        <v>1.1143855320548266E-2</v>
      </c>
      <c r="AE51" s="17">
        <v>3.7785987676731232E-4</v>
      </c>
      <c r="AF51" s="20">
        <v>10.998183077518544</v>
      </c>
    </row>
    <row r="52" spans="13:32" x14ac:dyDescent="0.35">
      <c r="M52" s="2"/>
      <c r="N52" s="3" t="s">
        <v>18</v>
      </c>
      <c r="O52" s="16">
        <v>0.10049855677681463</v>
      </c>
      <c r="P52" s="19">
        <v>4.4680166795120581E-2</v>
      </c>
      <c r="Q52" s="19">
        <v>4.4902922794569731E-3</v>
      </c>
      <c r="R52" s="5">
        <v>16.621720155702008</v>
      </c>
      <c r="T52" s="2"/>
      <c r="U52" s="3" t="s">
        <v>18</v>
      </c>
      <c r="V52" s="16">
        <v>0</v>
      </c>
      <c r="W52" s="19">
        <v>0.11357063957466275</v>
      </c>
      <c r="X52" s="19">
        <v>0</v>
      </c>
      <c r="Y52" s="5">
        <v>0</v>
      </c>
      <c r="AA52" s="2"/>
      <c r="AB52" s="3" t="s">
        <v>18</v>
      </c>
      <c r="AC52" s="16">
        <v>4.2457322785461896E-2</v>
      </c>
      <c r="AD52" s="19">
        <v>7.920709473989691E-3</v>
      </c>
      <c r="AE52" s="19">
        <v>3.3629211882704643E-4</v>
      </c>
      <c r="AF52" s="5">
        <v>9.7882906278088182</v>
      </c>
    </row>
    <row r="53" spans="13:32" x14ac:dyDescent="0.35">
      <c r="M53" s="7"/>
      <c r="N53" s="8" t="s">
        <v>65</v>
      </c>
      <c r="O53" s="15">
        <v>0.28549926164202238</v>
      </c>
      <c r="P53" s="17">
        <v>4.6346678990387941E-2</v>
      </c>
      <c r="Q53" s="17">
        <v>1.3231942631315588E-2</v>
      </c>
      <c r="R53" s="20">
        <v>48.980697434829075</v>
      </c>
      <c r="T53" s="7"/>
      <c r="U53" s="8" t="s">
        <v>65</v>
      </c>
      <c r="V53" s="15">
        <v>1.4420897173410458E-2</v>
      </c>
      <c r="W53" s="17">
        <v>0.11780667693646057</v>
      </c>
      <c r="X53" s="17">
        <v>1.6988779744418834E-3</v>
      </c>
      <c r="Y53" s="20">
        <v>38.413087000043518</v>
      </c>
      <c r="AA53" s="7"/>
      <c r="AB53" s="8" t="s">
        <v>65</v>
      </c>
      <c r="AC53" s="15">
        <v>0.16091667811311161</v>
      </c>
      <c r="AD53" s="17">
        <v>8.2161416507338259E-3</v>
      </c>
      <c r="AE53" s="17">
        <v>1.3221142213428645E-3</v>
      </c>
      <c r="AF53" s="20">
        <v>38.482133589097685</v>
      </c>
    </row>
    <row r="54" spans="13:32" x14ac:dyDescent="0.35">
      <c r="M54" s="2"/>
      <c r="N54" s="3" t="s">
        <v>17</v>
      </c>
      <c r="O54" s="16">
        <v>4.9608091927449326E-2</v>
      </c>
      <c r="P54" s="19">
        <v>7.7406938317780324E-2</v>
      </c>
      <c r="Q54" s="19">
        <v>3.8400105118908462E-3</v>
      </c>
      <c r="R54" s="5">
        <v>14.214571380044454</v>
      </c>
      <c r="T54" s="2"/>
      <c r="U54" s="3" t="s">
        <v>17</v>
      </c>
      <c r="V54" s="16">
        <v>0</v>
      </c>
      <c r="W54" s="19">
        <v>0.19675744570467549</v>
      </c>
      <c r="X54" s="19">
        <v>0</v>
      </c>
      <c r="Y54" s="5">
        <v>0</v>
      </c>
      <c r="AA54" s="2"/>
      <c r="AB54" s="3" t="s">
        <v>17</v>
      </c>
      <c r="AC54" s="16">
        <v>1.2100843506626914E-2</v>
      </c>
      <c r="AD54" s="19">
        <v>1.3722371997795125E-2</v>
      </c>
      <c r="AE54" s="19">
        <v>1.6605227608503813E-4</v>
      </c>
      <c r="AF54" s="5">
        <v>4.8332025841064103</v>
      </c>
    </row>
    <row r="55" spans="13:32" x14ac:dyDescent="0.35">
      <c r="M55" s="7" t="s">
        <v>14</v>
      </c>
      <c r="N55" s="8" t="s">
        <v>66</v>
      </c>
      <c r="O55" s="15">
        <v>4.9608091927449326E-2</v>
      </c>
      <c r="P55" s="17">
        <v>5.5054475999549525E-2</v>
      </c>
      <c r="Q55" s="17">
        <v>2.7311475064032056E-3</v>
      </c>
      <c r="R55" s="20">
        <v>10.109891902374645</v>
      </c>
      <c r="T55" s="7" t="s">
        <v>14</v>
      </c>
      <c r="U55" s="8" t="s">
        <v>66</v>
      </c>
      <c r="V55" s="15">
        <v>0</v>
      </c>
      <c r="W55" s="17">
        <v>0.13994066045876066</v>
      </c>
      <c r="X55" s="17">
        <v>0</v>
      </c>
      <c r="Y55" s="20">
        <v>0</v>
      </c>
      <c r="AA55" s="7" t="s">
        <v>14</v>
      </c>
      <c r="AB55" s="8" t="s">
        <v>66</v>
      </c>
      <c r="AC55" s="15">
        <v>1.2100843506626914E-2</v>
      </c>
      <c r="AD55" s="17">
        <v>9.7598227785217727E-3</v>
      </c>
      <c r="AE55" s="17">
        <v>1.1810208809530464E-4</v>
      </c>
      <c r="AF55" s="20">
        <v>3.4375398568958331</v>
      </c>
    </row>
    <row r="56" spans="13:32" x14ac:dyDescent="0.35">
      <c r="M56" s="2" t="s">
        <v>8</v>
      </c>
      <c r="N56" s="3" t="s">
        <v>9</v>
      </c>
      <c r="O56" s="16">
        <v>0.42879426209992916</v>
      </c>
      <c r="P56" s="19">
        <v>2.5957092126946375E-2</v>
      </c>
      <c r="Q56" s="19">
        <v>1.1130252164833852E-2</v>
      </c>
      <c r="R56" s="5">
        <v>41.200867389558411</v>
      </c>
      <c r="T56" s="2" t="s">
        <v>8</v>
      </c>
      <c r="U56" s="3" t="s">
        <v>9</v>
      </c>
      <c r="V56" s="16">
        <v>0</v>
      </c>
      <c r="W56" s="19">
        <v>0.01</v>
      </c>
      <c r="X56" s="19">
        <v>0</v>
      </c>
      <c r="Y56" s="5">
        <v>0</v>
      </c>
      <c r="AA56" s="2" t="s">
        <v>8</v>
      </c>
      <c r="AB56" s="3" t="s">
        <v>9</v>
      </c>
      <c r="AC56" s="16">
        <v>7.0104933482038306E-2</v>
      </c>
      <c r="AD56" s="19">
        <v>3.3567045167883094E-4</v>
      </c>
      <c r="AE56" s="19">
        <v>2.3532154686830196E-5</v>
      </c>
      <c r="AF56" s="5">
        <v>0.68493894527367727</v>
      </c>
    </row>
    <row r="57" spans="13:32" x14ac:dyDescent="0.35">
      <c r="M57" s="7"/>
      <c r="N57" s="8" t="s">
        <v>8</v>
      </c>
      <c r="O57" s="15">
        <v>1</v>
      </c>
      <c r="P57" s="17">
        <v>5.5883206216790432E-3</v>
      </c>
      <c r="Q57" s="17">
        <v>5.5883206216790432E-3</v>
      </c>
      <c r="R57" s="20">
        <v>20.686292947754602</v>
      </c>
      <c r="T57" s="7"/>
      <c r="U57" s="8" t="s">
        <v>8</v>
      </c>
      <c r="V57" s="15">
        <v>0</v>
      </c>
      <c r="W57" s="17">
        <v>0.01</v>
      </c>
      <c r="X57" s="17">
        <v>0</v>
      </c>
      <c r="Y57" s="20">
        <v>0</v>
      </c>
      <c r="AA57" s="7"/>
      <c r="AB57" s="8" t="s">
        <v>8</v>
      </c>
      <c r="AC57" s="15">
        <v>1</v>
      </c>
      <c r="AD57" s="17">
        <v>4.0698572480966461E-4</v>
      </c>
      <c r="AE57" s="17">
        <v>4.0698572480966461E-4</v>
      </c>
      <c r="AF57" s="20">
        <v>11.845934926162261</v>
      </c>
    </row>
    <row r="58" spans="13:32" x14ac:dyDescent="0.35">
      <c r="M58" s="2"/>
      <c r="N58" s="2" t="s">
        <v>11</v>
      </c>
      <c r="O58" s="16"/>
      <c r="P58" s="19"/>
      <c r="Q58" s="21">
        <v>1.3764259170915725</v>
      </c>
      <c r="R58" s="12">
        <v>5095.117418886236</v>
      </c>
      <c r="T58" s="2"/>
      <c r="U58" s="2" t="s">
        <v>11</v>
      </c>
      <c r="V58" s="16"/>
      <c r="W58" s="19"/>
      <c r="X58" s="21">
        <v>0.20824828434025006</v>
      </c>
      <c r="Y58" s="12">
        <v>4708.6721850048207</v>
      </c>
      <c r="AA58" s="2"/>
      <c r="AB58" s="2" t="s">
        <v>11</v>
      </c>
      <c r="AC58" s="16"/>
      <c r="AD58" s="19"/>
      <c r="AE58" s="21">
        <v>0.48828852734136541</v>
      </c>
      <c r="AF58" s="12">
        <v>14212.375932307048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C8A0-BBEC-49FF-8B27-58BBBD515951}">
  <sheetPr>
    <tabColor rgb="FFFF7F00"/>
  </sheetPr>
  <dimension ref="L1:AE38"/>
  <sheetViews>
    <sheetView zoomScaleNormal="100" workbookViewId="0">
      <selection activeCell="J18" sqref="J18"/>
    </sheetView>
  </sheetViews>
  <sheetFormatPr defaultColWidth="8.7265625" defaultRowHeight="14.5" x14ac:dyDescent="0.35"/>
  <cols>
    <col min="1" max="11" width="8.7265625" style="1"/>
    <col min="12" max="12" width="15.54296875" style="1" customWidth="1"/>
    <col min="13" max="13" width="28.54296875" style="1" customWidth="1"/>
    <col min="14" max="15" width="8.7265625" style="1"/>
    <col min="16" max="16" width="11" style="1" bestFit="1" customWidth="1"/>
    <col min="17" max="18" width="8.7265625" style="1"/>
    <col min="19" max="19" width="15.54296875" style="1" customWidth="1"/>
    <col min="20" max="20" width="28.54296875" style="1" customWidth="1"/>
    <col min="21" max="22" width="8.7265625" style="1"/>
    <col min="23" max="23" width="8.7265625" style="1" customWidth="1"/>
    <col min="24" max="25" width="8.7265625" style="1"/>
    <col min="26" max="26" width="15.54296875" style="1" customWidth="1"/>
    <col min="27" max="27" width="28.54296875" style="1" customWidth="1"/>
    <col min="28" max="16384" width="8.7265625" style="1"/>
  </cols>
  <sheetData>
    <row r="1" spans="12:31" x14ac:dyDescent="0.35">
      <c r="L1" s="14" t="s">
        <v>74</v>
      </c>
      <c r="S1" s="14" t="s">
        <v>75</v>
      </c>
      <c r="Z1" s="14" t="s">
        <v>76</v>
      </c>
    </row>
    <row r="2" spans="12:31" ht="39.5" x14ac:dyDescent="0.35">
      <c r="L2" s="24" t="s">
        <v>0</v>
      </c>
      <c r="M2" s="24" t="s">
        <v>1</v>
      </c>
      <c r="N2" s="25" t="s">
        <v>2</v>
      </c>
      <c r="O2" s="26" t="s">
        <v>69</v>
      </c>
      <c r="P2" s="26" t="s">
        <v>70</v>
      </c>
      <c r="Q2" s="26" t="s">
        <v>71</v>
      </c>
      <c r="S2" s="24" t="s">
        <v>0</v>
      </c>
      <c r="T2" s="24" t="s">
        <v>1</v>
      </c>
      <c r="U2" s="25" t="s">
        <v>2</v>
      </c>
      <c r="V2" s="26" t="s">
        <v>69</v>
      </c>
      <c r="W2" s="26" t="s">
        <v>70</v>
      </c>
      <c r="X2" s="26" t="s">
        <v>71</v>
      </c>
      <c r="Z2" s="24" t="s">
        <v>0</v>
      </c>
      <c r="AA2" s="24" t="s">
        <v>1</v>
      </c>
      <c r="AB2" s="25" t="s">
        <v>2</v>
      </c>
      <c r="AC2" s="26" t="s">
        <v>69</v>
      </c>
      <c r="AD2" s="26" t="s">
        <v>70</v>
      </c>
      <c r="AE2" s="26" t="s">
        <v>71</v>
      </c>
    </row>
    <row r="3" spans="12:31" x14ac:dyDescent="0.35">
      <c r="L3" s="7" t="s">
        <v>12</v>
      </c>
      <c r="M3" s="8" t="s">
        <v>59</v>
      </c>
      <c r="N3" s="15">
        <v>0.33460692304270589</v>
      </c>
      <c r="O3" s="10">
        <v>207.97472909454706</v>
      </c>
      <c r="P3" s="9">
        <v>69.589784172966716</v>
      </c>
      <c r="Q3" s="20">
        <v>164.99332064987445</v>
      </c>
      <c r="S3" s="7" t="s">
        <v>12</v>
      </c>
      <c r="T3" s="8" t="s">
        <v>59</v>
      </c>
      <c r="U3" s="15">
        <v>0.24435394215513093</v>
      </c>
      <c r="V3" s="10">
        <v>100.63129430297136</v>
      </c>
      <c r="W3" s="9">
        <v>24.58965346710422</v>
      </c>
      <c r="X3" s="20">
        <v>424.88625684083473</v>
      </c>
      <c r="Z3" s="7" t="s">
        <v>12</v>
      </c>
      <c r="AA3" s="8" t="s">
        <v>59</v>
      </c>
      <c r="AB3" s="15">
        <v>0.42557305362385034</v>
      </c>
      <c r="AC3" s="10">
        <v>329.85574146618569</v>
      </c>
      <c r="AD3" s="9">
        <v>140.37771515112397</v>
      </c>
      <c r="AE3" s="20">
        <v>38.505455302813019</v>
      </c>
    </row>
    <row r="4" spans="12:31" x14ac:dyDescent="0.35">
      <c r="L4" s="2"/>
      <c r="M4" s="3" t="s">
        <v>60</v>
      </c>
      <c r="N4" s="16">
        <v>0.41938450611998068</v>
      </c>
      <c r="O4" s="6">
        <v>43.513760465162584</v>
      </c>
      <c r="P4" s="5">
        <v>18.24899694210535</v>
      </c>
      <c r="Q4" s="5">
        <v>43.267307691651439</v>
      </c>
      <c r="S4" s="2"/>
      <c r="T4" s="3" t="s">
        <v>60</v>
      </c>
      <c r="U4" s="16">
        <v>0.12089034724567042</v>
      </c>
      <c r="V4" s="6">
        <v>53.340157316094626</v>
      </c>
      <c r="W4" s="5">
        <v>6.4483101400813672</v>
      </c>
      <c r="X4" s="5">
        <v>111.42077955808708</v>
      </c>
      <c r="Z4" s="2"/>
      <c r="AA4" s="3" t="s">
        <v>60</v>
      </c>
      <c r="AB4" s="16">
        <v>2.7609646771732679E-2</v>
      </c>
      <c r="AC4" s="6">
        <v>1333.3090524551785</v>
      </c>
      <c r="AD4" s="5">
        <v>36.812191975841074</v>
      </c>
      <c r="AE4" s="5">
        <v>10.09754440865731</v>
      </c>
    </row>
    <row r="5" spans="12:31" x14ac:dyDescent="0.35">
      <c r="L5" s="7"/>
      <c r="M5" s="8" t="s">
        <v>61</v>
      </c>
      <c r="N5" s="15">
        <v>0.21833470480062683</v>
      </c>
      <c r="O5" s="10">
        <v>422.74273159641973</v>
      </c>
      <c r="P5" s="9">
        <v>92.29940950971492</v>
      </c>
      <c r="Q5" s="20">
        <v>218.83651817598729</v>
      </c>
      <c r="S5" s="7"/>
      <c r="T5" s="8" t="s">
        <v>61</v>
      </c>
      <c r="U5" s="15">
        <v>0.29597671379955065</v>
      </c>
      <c r="V5" s="10">
        <v>110.19155138475884</v>
      </c>
      <c r="W5" s="9">
        <v>32.614133267335248</v>
      </c>
      <c r="X5" s="20">
        <v>563.54177673159836</v>
      </c>
      <c r="Z5" s="7"/>
      <c r="AA5" s="8" t="s">
        <v>61</v>
      </c>
      <c r="AB5" s="15">
        <v>0.49076468302060822</v>
      </c>
      <c r="AC5" s="10">
        <v>379.38337913541329</v>
      </c>
      <c r="AD5" s="9">
        <v>186.18796380467833</v>
      </c>
      <c r="AE5" s="20">
        <v>51.071156917497433</v>
      </c>
    </row>
    <row r="6" spans="12:31" x14ac:dyDescent="0.35">
      <c r="L6" s="2" t="s">
        <v>25</v>
      </c>
      <c r="M6" s="3" t="s">
        <v>72</v>
      </c>
      <c r="N6" s="16">
        <v>1</v>
      </c>
      <c r="O6" s="6">
        <v>1579.5435676934012</v>
      </c>
      <c r="P6" s="5">
        <v>1579.5435676934012</v>
      </c>
      <c r="Q6" s="5">
        <v>3745.0056993584385</v>
      </c>
      <c r="S6" s="2" t="s">
        <v>25</v>
      </c>
      <c r="T6" s="3" t="s">
        <v>72</v>
      </c>
      <c r="U6" s="16">
        <v>1</v>
      </c>
      <c r="V6" s="6">
        <v>70.721642864422137</v>
      </c>
      <c r="W6" s="5">
        <v>70.721642864422137</v>
      </c>
      <c r="X6" s="5">
        <v>1222.0039682339332</v>
      </c>
      <c r="Z6" s="2" t="s">
        <v>25</v>
      </c>
      <c r="AA6" s="3" t="s">
        <v>72</v>
      </c>
      <c r="AB6" s="16">
        <v>1</v>
      </c>
      <c r="AC6" s="6">
        <v>1274.1681532792711</v>
      </c>
      <c r="AD6" s="5">
        <v>1274.1681532792711</v>
      </c>
      <c r="AE6" s="5">
        <v>349.50294511877831</v>
      </c>
    </row>
    <row r="7" spans="12:31" x14ac:dyDescent="0.35">
      <c r="L7" s="7"/>
      <c r="M7" s="8" t="s">
        <v>26</v>
      </c>
      <c r="N7" s="15">
        <v>1</v>
      </c>
      <c r="O7" s="10">
        <v>1156.7640499426593</v>
      </c>
      <c r="P7" s="9">
        <v>1156.7640499426593</v>
      </c>
      <c r="Q7" s="20">
        <v>2742.6201140968419</v>
      </c>
      <c r="S7" s="7"/>
      <c r="T7" s="8" t="s">
        <v>26</v>
      </c>
      <c r="U7" s="15">
        <v>1</v>
      </c>
      <c r="V7" s="10">
        <v>57.119909137110916</v>
      </c>
      <c r="W7" s="9">
        <v>57.119909137110916</v>
      </c>
      <c r="X7" s="20">
        <v>986.97870699247903</v>
      </c>
      <c r="Z7" s="7"/>
      <c r="AA7" s="8" t="s">
        <v>26</v>
      </c>
      <c r="AB7" s="15">
        <v>1</v>
      </c>
      <c r="AC7" s="10">
        <v>7995.1396388315388</v>
      </c>
      <c r="AD7" s="9">
        <v>7995.1396388315388</v>
      </c>
      <c r="AE7" s="20">
        <v>2193.0581479499988</v>
      </c>
    </row>
    <row r="8" spans="12:31" x14ac:dyDescent="0.35">
      <c r="L8" s="2"/>
      <c r="M8" s="3" t="s">
        <v>27</v>
      </c>
      <c r="N8" s="16">
        <v>1</v>
      </c>
      <c r="O8" s="6">
        <v>11.394651877529501</v>
      </c>
      <c r="P8" s="5">
        <v>11.394651877529501</v>
      </c>
      <c r="Q8" s="5">
        <v>27.016055205028952</v>
      </c>
      <c r="S8" s="2"/>
      <c r="T8" s="3" t="s">
        <v>27</v>
      </c>
      <c r="U8" s="16">
        <v>1</v>
      </c>
      <c r="V8" s="6">
        <v>0.15314846502477872</v>
      </c>
      <c r="W8" s="5">
        <v>0.15314846502477872</v>
      </c>
      <c r="X8" s="5">
        <v>2.6462625076172221</v>
      </c>
      <c r="Z8" s="2"/>
      <c r="AA8" s="3" t="s">
        <v>27</v>
      </c>
      <c r="AB8" s="16">
        <v>1</v>
      </c>
      <c r="AC8" s="6">
        <v>5.6967746741040459</v>
      </c>
      <c r="AD8" s="5">
        <v>5.6967746741040459</v>
      </c>
      <c r="AE8" s="5">
        <v>1.5626191261751292</v>
      </c>
    </row>
    <row r="9" spans="12:31" x14ac:dyDescent="0.35">
      <c r="L9" s="7"/>
      <c r="M9" s="8" t="s">
        <v>73</v>
      </c>
      <c r="N9" s="15">
        <v>1</v>
      </c>
      <c r="O9" s="10">
        <v>62.317822944294008</v>
      </c>
      <c r="P9" s="9">
        <v>62.317822944294008</v>
      </c>
      <c r="Q9" s="20">
        <v>147.75192458844015</v>
      </c>
      <c r="S9" s="7"/>
      <c r="T9" s="8" t="s">
        <v>73</v>
      </c>
      <c r="U9" s="15">
        <v>1</v>
      </c>
      <c r="V9" s="10">
        <v>2.8479439911427749</v>
      </c>
      <c r="W9" s="9">
        <v>2.8479439911427749</v>
      </c>
      <c r="X9" s="20">
        <v>49.209813538356542</v>
      </c>
      <c r="Z9" s="7"/>
      <c r="AA9" s="8" t="s">
        <v>73</v>
      </c>
      <c r="AB9" s="15">
        <v>1</v>
      </c>
      <c r="AC9" s="10">
        <v>100.72108554841762</v>
      </c>
      <c r="AD9" s="9">
        <v>100.72108554841762</v>
      </c>
      <c r="AE9" s="20">
        <v>27.627684732296682</v>
      </c>
    </row>
    <row r="10" spans="12:31" x14ac:dyDescent="0.35">
      <c r="L10" s="2" t="s">
        <v>8</v>
      </c>
      <c r="M10" s="3" t="s">
        <v>8</v>
      </c>
      <c r="N10" s="16">
        <v>1</v>
      </c>
      <c r="O10" s="6">
        <v>64.941588428721388</v>
      </c>
      <c r="P10" s="5">
        <v>64.941588428721388</v>
      </c>
      <c r="Q10" s="5">
        <v>153.97271956613702</v>
      </c>
      <c r="S10" s="2" t="s">
        <v>8</v>
      </c>
      <c r="T10" s="3" t="s">
        <v>8</v>
      </c>
      <c r="U10" s="16">
        <v>1</v>
      </c>
      <c r="V10" s="6">
        <v>20.880716714667102</v>
      </c>
      <c r="W10" s="5">
        <v>20.880716714667102</v>
      </c>
      <c r="X10" s="5">
        <v>360.7992921460862</v>
      </c>
      <c r="Z10" s="2" t="s">
        <v>8</v>
      </c>
      <c r="AA10" s="3" t="s">
        <v>8</v>
      </c>
      <c r="AB10" s="16">
        <v>1</v>
      </c>
      <c r="AC10" s="6">
        <v>395.67515838845429</v>
      </c>
      <c r="AD10" s="5">
        <v>395.67515838845429</v>
      </c>
      <c r="AE10" s="5">
        <v>108.53326761557636</v>
      </c>
    </row>
    <row r="11" spans="12:31" x14ac:dyDescent="0.35">
      <c r="L11" s="2"/>
      <c r="M11" s="2" t="s">
        <v>11</v>
      </c>
      <c r="N11" s="4"/>
      <c r="O11" s="5"/>
      <c r="P11" s="12">
        <v>3055.0998715113928</v>
      </c>
      <c r="Q11" s="12">
        <v>7243.4636593324012</v>
      </c>
      <c r="S11" s="2"/>
      <c r="T11" s="2" t="s">
        <v>11</v>
      </c>
      <c r="U11" s="4"/>
      <c r="V11" s="5"/>
      <c r="W11" s="12">
        <v>215.37545804688853</v>
      </c>
      <c r="X11" s="12">
        <v>3721.4868565489928</v>
      </c>
      <c r="Z11" s="2"/>
      <c r="AA11" s="2" t="s">
        <v>11</v>
      </c>
      <c r="AB11" s="4"/>
      <c r="AC11" s="5"/>
      <c r="AD11" s="12">
        <v>10134.77868165343</v>
      </c>
      <c r="AE11" s="12">
        <v>2779.9588211717924</v>
      </c>
    </row>
    <row r="14" spans="12:31" x14ac:dyDescent="0.35">
      <c r="L14" s="14" t="s">
        <v>77</v>
      </c>
      <c r="S14" s="1" t="s">
        <v>78</v>
      </c>
      <c r="Z14" s="1" t="s">
        <v>79</v>
      </c>
    </row>
    <row r="15" spans="12:31" ht="39.5" x14ac:dyDescent="0.35">
      <c r="L15" s="24" t="s">
        <v>0</v>
      </c>
      <c r="M15" s="24" t="s">
        <v>1</v>
      </c>
      <c r="N15" s="25" t="s">
        <v>2</v>
      </c>
      <c r="O15" s="26" t="s">
        <v>69</v>
      </c>
      <c r="P15" s="26" t="s">
        <v>70</v>
      </c>
      <c r="Q15" s="26" t="s">
        <v>71</v>
      </c>
      <c r="S15" s="24" t="s">
        <v>0</v>
      </c>
      <c r="T15" s="24" t="s">
        <v>1</v>
      </c>
      <c r="U15" s="25" t="s">
        <v>2</v>
      </c>
      <c r="V15" s="26" t="s">
        <v>69</v>
      </c>
      <c r="W15" s="26" t="s">
        <v>70</v>
      </c>
      <c r="X15" s="26" t="s">
        <v>71</v>
      </c>
      <c r="Z15" s="24" t="s">
        <v>0</v>
      </c>
      <c r="AA15" s="24" t="s">
        <v>1</v>
      </c>
      <c r="AB15" s="25" t="s">
        <v>2</v>
      </c>
      <c r="AC15" s="26" t="s">
        <v>69</v>
      </c>
      <c r="AD15" s="26" t="s">
        <v>70</v>
      </c>
      <c r="AE15" s="26" t="s">
        <v>71</v>
      </c>
    </row>
    <row r="16" spans="12:31" x14ac:dyDescent="0.35">
      <c r="L16" s="7" t="s">
        <v>12</v>
      </c>
      <c r="M16" s="8" t="s">
        <v>59</v>
      </c>
      <c r="N16" s="15">
        <v>0.28777830000570065</v>
      </c>
      <c r="O16" s="10">
        <v>387.91882654696019</v>
      </c>
      <c r="P16" s="9">
        <v>111.63462044389047</v>
      </c>
      <c r="Q16" s="20">
        <v>39.402327193907524</v>
      </c>
      <c r="S16" s="7" t="s">
        <v>12</v>
      </c>
      <c r="T16" s="8" t="s">
        <v>59</v>
      </c>
      <c r="U16" s="15">
        <v>2.8536623514105199E-3</v>
      </c>
      <c r="V16" s="10">
        <v>81939.251952415259</v>
      </c>
      <c r="W16" s="9">
        <v>233.82695839934837</v>
      </c>
      <c r="X16" s="20">
        <v>4.4974655033616724</v>
      </c>
      <c r="Z16" s="7" t="s">
        <v>12</v>
      </c>
      <c r="AA16" s="8" t="s">
        <v>59</v>
      </c>
      <c r="AB16" s="15">
        <v>0.38002163637952208</v>
      </c>
      <c r="AC16" s="10">
        <v>1161.9170954744723</v>
      </c>
      <c r="AD16" s="9">
        <v>441.55363595955032</v>
      </c>
      <c r="AE16" s="20">
        <v>27.659111309807255</v>
      </c>
    </row>
    <row r="17" spans="12:31" x14ac:dyDescent="0.35">
      <c r="L17" s="2"/>
      <c r="M17" s="3" t="s">
        <v>60</v>
      </c>
      <c r="N17" s="16">
        <v>9.0195244679853487E-2</v>
      </c>
      <c r="O17" s="6">
        <v>324.5702932621594</v>
      </c>
      <c r="P17" s="5">
        <v>29.274697016592267</v>
      </c>
      <c r="Q17" s="5">
        <v>10.332737154152301</v>
      </c>
      <c r="S17" s="2"/>
      <c r="T17" s="3" t="s">
        <v>60</v>
      </c>
      <c r="U17" s="16">
        <v>1.2592404870969357E-2</v>
      </c>
      <c r="V17" s="6">
        <v>4869.4443914413623</v>
      </c>
      <c r="W17" s="5">
        <v>61.318015273700631</v>
      </c>
      <c r="X17" s="5">
        <v>1.1794006145223044</v>
      </c>
      <c r="Z17" s="2"/>
      <c r="AA17" s="3" t="s">
        <v>60</v>
      </c>
      <c r="AB17" s="16">
        <v>2.5060831043093788E-2</v>
      </c>
      <c r="AC17" s="6">
        <v>4620.420537403058</v>
      </c>
      <c r="AD17" s="5">
        <v>115.79157843589864</v>
      </c>
      <c r="AE17" s="5">
        <v>7.2532347055345934</v>
      </c>
    </row>
    <row r="18" spans="12:31" x14ac:dyDescent="0.35">
      <c r="L18" s="7"/>
      <c r="M18" s="8" t="s">
        <v>61</v>
      </c>
      <c r="N18" s="15">
        <v>0.25204625859587565</v>
      </c>
      <c r="O18" s="10">
        <v>587.45158250493137</v>
      </c>
      <c r="P18" s="9">
        <v>148.0649734765943</v>
      </c>
      <c r="Q18" s="20">
        <v>52.260710052884825</v>
      </c>
      <c r="S18" s="7"/>
      <c r="T18" s="8" t="s">
        <v>61</v>
      </c>
      <c r="U18" s="15">
        <v>0</v>
      </c>
      <c r="V18" s="10">
        <v>310.13302375058151</v>
      </c>
      <c r="W18" s="9">
        <v>0</v>
      </c>
      <c r="X18" s="20">
        <v>0</v>
      </c>
      <c r="Z18" s="7"/>
      <c r="AA18" s="8" t="s">
        <v>61</v>
      </c>
      <c r="AB18" s="15">
        <v>0.45737646262869192</v>
      </c>
      <c r="AC18" s="10">
        <v>1280.4513637986861</v>
      </c>
      <c r="AD18" s="9">
        <v>585.64831534232735</v>
      </c>
      <c r="AE18" s="20">
        <v>36.685264537009587</v>
      </c>
    </row>
    <row r="19" spans="12:31" x14ac:dyDescent="0.35">
      <c r="L19" s="2" t="s">
        <v>25</v>
      </c>
      <c r="M19" s="3" t="s">
        <v>72</v>
      </c>
      <c r="N19" s="16">
        <v>1</v>
      </c>
      <c r="O19" s="6">
        <v>191.3455299503506</v>
      </c>
      <c r="P19" s="5">
        <v>191.3455299503506</v>
      </c>
      <c r="Q19" s="5">
        <v>67.536926700841988</v>
      </c>
      <c r="S19" s="2" t="s">
        <v>25</v>
      </c>
      <c r="T19" s="3" t="s">
        <v>72</v>
      </c>
      <c r="U19" s="16">
        <v>1</v>
      </c>
      <c r="V19" s="6">
        <v>24398.348961048388</v>
      </c>
      <c r="W19" s="5">
        <v>24398.348961048388</v>
      </c>
      <c r="X19" s="5">
        <v>469.28178659317939</v>
      </c>
      <c r="Z19" s="2" t="s">
        <v>25</v>
      </c>
      <c r="AA19" s="3" t="s">
        <v>72</v>
      </c>
      <c r="AB19" s="16">
        <v>1</v>
      </c>
      <c r="AC19" s="6">
        <v>2536.432391880096</v>
      </c>
      <c r="AD19" s="5">
        <v>2536.432391880096</v>
      </c>
      <c r="AE19" s="5">
        <v>158.8832253738683</v>
      </c>
    </row>
    <row r="20" spans="12:31" x14ac:dyDescent="0.35">
      <c r="L20" s="7"/>
      <c r="M20" s="8" t="s">
        <v>26</v>
      </c>
      <c r="N20" s="15">
        <v>1</v>
      </c>
      <c r="O20" s="10">
        <v>5376.1853994411604</v>
      </c>
      <c r="P20" s="9">
        <v>5376.1853994411604</v>
      </c>
      <c r="Q20" s="20">
        <v>1897.5673972964385</v>
      </c>
      <c r="S20" s="7"/>
      <c r="T20" s="8" t="s">
        <v>26</v>
      </c>
      <c r="U20" s="15">
        <v>1</v>
      </c>
      <c r="V20" s="10">
        <v>46419.326862072354</v>
      </c>
      <c r="W20" s="9">
        <v>46419.326862072354</v>
      </c>
      <c r="X20" s="20">
        <v>892.83683404411954</v>
      </c>
      <c r="Z20" s="7"/>
      <c r="AA20" s="8" t="s">
        <v>26</v>
      </c>
      <c r="AB20" s="15">
        <v>1</v>
      </c>
      <c r="AC20" s="10">
        <v>2347.2348894581387</v>
      </c>
      <c r="AD20" s="9">
        <v>2347.2348894581387</v>
      </c>
      <c r="AE20" s="20">
        <v>147.03181174513796</v>
      </c>
    </row>
    <row r="21" spans="12:31" x14ac:dyDescent="0.35">
      <c r="L21" s="2"/>
      <c r="M21" s="3" t="s">
        <v>27</v>
      </c>
      <c r="N21" s="16">
        <v>1</v>
      </c>
      <c r="O21" s="6">
        <v>1.0939301010086968</v>
      </c>
      <c r="P21" s="5">
        <v>1.0939301010086968</v>
      </c>
      <c r="Q21" s="5">
        <v>0.38611132994243041</v>
      </c>
      <c r="S21" s="2"/>
      <c r="T21" s="3" t="s">
        <v>27</v>
      </c>
      <c r="U21" s="16">
        <v>1</v>
      </c>
      <c r="V21" s="6">
        <v>30.828725545568552</v>
      </c>
      <c r="W21" s="5">
        <v>30.828725545568552</v>
      </c>
      <c r="X21" s="5">
        <v>0.59296468894317922</v>
      </c>
      <c r="Z21" s="2"/>
      <c r="AA21" s="3" t="s">
        <v>27</v>
      </c>
      <c r="AB21" s="16">
        <v>1</v>
      </c>
      <c r="AC21" s="6">
        <v>11.375251833290191</v>
      </c>
      <c r="AD21" s="5">
        <v>11.375251833290191</v>
      </c>
      <c r="AE21" s="5">
        <v>0.71255070961047384</v>
      </c>
    </row>
    <row r="22" spans="12:31" x14ac:dyDescent="0.35">
      <c r="L22" s="7"/>
      <c r="M22" s="8" t="s">
        <v>73</v>
      </c>
      <c r="N22" s="15">
        <v>1</v>
      </c>
      <c r="O22" s="10">
        <v>62.461735643134148</v>
      </c>
      <c r="P22" s="9">
        <v>62.461735643134148</v>
      </c>
      <c r="Q22" s="20">
        <v>22.046366397126228</v>
      </c>
      <c r="S22" s="7"/>
      <c r="T22" s="8" t="s">
        <v>73</v>
      </c>
      <c r="U22" s="15">
        <v>1</v>
      </c>
      <c r="V22" s="10">
        <v>690.40050048562955</v>
      </c>
      <c r="W22" s="9">
        <v>690.40050048562955</v>
      </c>
      <c r="X22" s="20">
        <v>13.279274792321832</v>
      </c>
      <c r="Z22" s="7"/>
      <c r="AA22" s="8" t="s">
        <v>73</v>
      </c>
      <c r="AB22" s="15">
        <v>1</v>
      </c>
      <c r="AC22" s="10">
        <v>396.83859535143165</v>
      </c>
      <c r="AD22" s="9">
        <v>396.83859535143165</v>
      </c>
      <c r="AE22" s="20">
        <v>24.858141767987419</v>
      </c>
    </row>
    <row r="23" spans="12:31" x14ac:dyDescent="0.35">
      <c r="L23" s="2" t="s">
        <v>8</v>
      </c>
      <c r="M23" s="3" t="s">
        <v>8</v>
      </c>
      <c r="N23" s="16">
        <v>1</v>
      </c>
      <c r="O23" s="6">
        <v>378.16053382873815</v>
      </c>
      <c r="P23" s="5">
        <v>378.16053382873815</v>
      </c>
      <c r="Q23" s="5">
        <v>133.47476819014119</v>
      </c>
      <c r="S23" s="2" t="s">
        <v>8</v>
      </c>
      <c r="T23" s="3" t="s">
        <v>8</v>
      </c>
      <c r="U23" s="16">
        <v>1</v>
      </c>
      <c r="V23" s="6">
        <v>3738.890135617592</v>
      </c>
      <c r="W23" s="5">
        <v>3738.890135617592</v>
      </c>
      <c r="X23" s="5">
        <v>71.914417058278033</v>
      </c>
      <c r="Z23" s="2" t="s">
        <v>8</v>
      </c>
      <c r="AA23" s="3" t="s">
        <v>8</v>
      </c>
      <c r="AB23" s="16">
        <v>1</v>
      </c>
      <c r="AC23" s="6">
        <v>419.05103131177566</v>
      </c>
      <c r="AD23" s="5">
        <v>419.05103131177566</v>
      </c>
      <c r="AE23" s="5">
        <v>26.249538392667009</v>
      </c>
    </row>
    <row r="24" spans="12:31" x14ac:dyDescent="0.35">
      <c r="L24" s="2"/>
      <c r="M24" s="2" t="s">
        <v>11</v>
      </c>
      <c r="N24" s="4"/>
      <c r="O24" s="5"/>
      <c r="P24" s="12">
        <v>6298.2214199014688</v>
      </c>
      <c r="Q24" s="12">
        <v>2223.0073443154351</v>
      </c>
      <c r="S24" s="2"/>
      <c r="T24" s="2" t="s">
        <v>11</v>
      </c>
      <c r="U24" s="4"/>
      <c r="V24" s="5"/>
      <c r="W24" s="12">
        <v>75572.94015844258</v>
      </c>
      <c r="X24" s="12">
        <v>1453.5821432947259</v>
      </c>
      <c r="Z24" s="2"/>
      <c r="AA24" s="2" t="s">
        <v>11</v>
      </c>
      <c r="AB24" s="4"/>
      <c r="AC24" s="5"/>
      <c r="AD24" s="12">
        <v>6853.9256895725093</v>
      </c>
      <c r="AE24" s="12">
        <v>429.33287854162262</v>
      </c>
    </row>
    <row r="28" spans="12:31" x14ac:dyDescent="0.35">
      <c r="L28" s="1" t="s">
        <v>80</v>
      </c>
      <c r="S28" s="1" t="s">
        <v>81</v>
      </c>
      <c r="Z28" s="1" t="s">
        <v>28</v>
      </c>
    </row>
    <row r="29" spans="12:31" ht="39.5" x14ac:dyDescent="0.35">
      <c r="L29" s="24" t="s">
        <v>0</v>
      </c>
      <c r="M29" s="24" t="s">
        <v>1</v>
      </c>
      <c r="N29" s="25" t="s">
        <v>2</v>
      </c>
      <c r="O29" s="26" t="s">
        <v>69</v>
      </c>
      <c r="P29" s="26" t="s">
        <v>70</v>
      </c>
      <c r="Q29" s="26" t="s">
        <v>71</v>
      </c>
      <c r="S29" s="24" t="s">
        <v>0</v>
      </c>
      <c r="T29" s="24" t="s">
        <v>1</v>
      </c>
      <c r="U29" s="25" t="s">
        <v>2</v>
      </c>
      <c r="V29" s="26" t="s">
        <v>69</v>
      </c>
      <c r="W29" s="26" t="s">
        <v>70</v>
      </c>
      <c r="X29" s="26" t="s">
        <v>71</v>
      </c>
      <c r="Z29" s="24" t="s">
        <v>0</v>
      </c>
      <c r="AA29" s="24" t="s">
        <v>1</v>
      </c>
      <c r="AB29" s="25" t="s">
        <v>2</v>
      </c>
      <c r="AC29" s="26" t="s">
        <v>69</v>
      </c>
      <c r="AD29" s="26" t="s">
        <v>70</v>
      </c>
      <c r="AE29" s="26" t="s">
        <v>71</v>
      </c>
    </row>
    <row r="30" spans="12:31" x14ac:dyDescent="0.35">
      <c r="L30" s="7" t="s">
        <v>12</v>
      </c>
      <c r="M30" s="8" t="s">
        <v>59</v>
      </c>
      <c r="N30" s="15">
        <v>0.39734483336373549</v>
      </c>
      <c r="O30" s="10">
        <v>59.733776389005143</v>
      </c>
      <c r="P30" s="9">
        <v>23.734907425475885</v>
      </c>
      <c r="Q30" s="20">
        <v>177.01788842434345</v>
      </c>
      <c r="S30" s="7" t="s">
        <v>12</v>
      </c>
      <c r="T30" s="8" t="s">
        <v>59</v>
      </c>
      <c r="U30" s="15">
        <v>0.49071826700251109</v>
      </c>
      <c r="V30" s="10">
        <v>92.429479460831274</v>
      </c>
      <c r="W30" s="9">
        <v>45.356833980963316</v>
      </c>
      <c r="X30" s="20">
        <v>37.648435583785393</v>
      </c>
      <c r="Z30" s="7" t="s">
        <v>12</v>
      </c>
      <c r="AA30" s="8" t="s">
        <v>59</v>
      </c>
      <c r="AB30" s="15">
        <v>0.46631959723883054</v>
      </c>
      <c r="AC30" s="10">
        <v>52.731331929227004</v>
      </c>
      <c r="AD30" s="9">
        <v>24.58965346710422</v>
      </c>
      <c r="AE30" s="20">
        <v>374.30218623809873</v>
      </c>
    </row>
    <row r="31" spans="12:31" x14ac:dyDescent="0.35">
      <c r="L31" s="2"/>
      <c r="M31" s="3" t="s">
        <v>60</v>
      </c>
      <c r="N31" s="16">
        <v>3.2965449043349075E-2</v>
      </c>
      <c r="O31" s="6">
        <v>188.80872306975118</v>
      </c>
      <c r="P31" s="5">
        <v>6.2241643392956894</v>
      </c>
      <c r="Q31" s="5">
        <v>46.420590937953946</v>
      </c>
      <c r="S31" s="2"/>
      <c r="T31" s="3" t="s">
        <v>60</v>
      </c>
      <c r="U31" s="16">
        <v>0.29052420131639894</v>
      </c>
      <c r="V31" s="6">
        <v>40.940573783545346</v>
      </c>
      <c r="W31" s="5">
        <v>11.894227499899612</v>
      </c>
      <c r="X31" s="5">
        <v>9.8728023661617303</v>
      </c>
      <c r="Z31" s="2"/>
      <c r="AA31" s="3" t="s">
        <v>60</v>
      </c>
      <c r="AB31" s="16">
        <v>6.9064581770464623E-2</v>
      </c>
      <c r="AC31" s="6">
        <v>93.36638222920476</v>
      </c>
      <c r="AD31" s="5">
        <v>6.4483101400813672</v>
      </c>
      <c r="AE31" s="5">
        <v>98.155778657176555</v>
      </c>
    </row>
    <row r="32" spans="12:31" x14ac:dyDescent="0.35">
      <c r="L32" s="7"/>
      <c r="M32" s="8" t="s">
        <v>61</v>
      </c>
      <c r="N32" s="15">
        <v>0.38878954535612081</v>
      </c>
      <c r="O32" s="10">
        <v>80.970420945259733</v>
      </c>
      <c r="P32" s="9">
        <v>31.480453146601253</v>
      </c>
      <c r="Q32" s="20">
        <v>234.78513072570377</v>
      </c>
      <c r="S32" s="7"/>
      <c r="T32" s="8" t="s">
        <v>61</v>
      </c>
      <c r="U32" s="15">
        <v>0.11321725910326612</v>
      </c>
      <c r="V32" s="10">
        <v>531.35347895065479</v>
      </c>
      <c r="W32" s="9">
        <v>60.158384501778144</v>
      </c>
      <c r="X32" s="20">
        <v>49.934461137441261</v>
      </c>
      <c r="Z32" s="7"/>
      <c r="AA32" s="8" t="s">
        <v>61</v>
      </c>
      <c r="AB32" s="15">
        <v>0.32449145308167643</v>
      </c>
      <c r="AC32" s="10">
        <v>100.50845086242094</v>
      </c>
      <c r="AD32" s="9">
        <v>32.614133267335248</v>
      </c>
      <c r="AE32" s="20">
        <v>496.45032210622281</v>
      </c>
    </row>
    <row r="33" spans="12:31" x14ac:dyDescent="0.35">
      <c r="L33" s="2" t="s">
        <v>25</v>
      </c>
      <c r="M33" s="3" t="s">
        <v>72</v>
      </c>
      <c r="N33" s="16">
        <v>1</v>
      </c>
      <c r="O33" s="6">
        <v>117.27346099563665</v>
      </c>
      <c r="P33" s="5">
        <v>117.27346099563665</v>
      </c>
      <c r="Q33" s="5">
        <v>874.6400422602859</v>
      </c>
      <c r="S33" s="2" t="s">
        <v>25</v>
      </c>
      <c r="T33" s="3" t="s">
        <v>72</v>
      </c>
      <c r="U33" s="16">
        <v>1</v>
      </c>
      <c r="V33" s="6">
        <v>287.56272272359149</v>
      </c>
      <c r="W33" s="5">
        <v>287.56272272359149</v>
      </c>
      <c r="X33" s="5">
        <v>238.69140970688051</v>
      </c>
      <c r="Z33" s="2" t="s">
        <v>25</v>
      </c>
      <c r="AA33" s="3" t="s">
        <v>72</v>
      </c>
      <c r="AB33" s="16">
        <v>1</v>
      </c>
      <c r="AC33" s="6">
        <v>70.721642864422137</v>
      </c>
      <c r="AD33" s="5">
        <v>70.721642864422137</v>
      </c>
      <c r="AE33" s="5">
        <v>1076.5204793925307</v>
      </c>
    </row>
    <row r="34" spans="12:31" x14ac:dyDescent="0.35">
      <c r="L34" s="7"/>
      <c r="M34" s="8" t="s">
        <v>26</v>
      </c>
      <c r="N34" s="15">
        <v>1</v>
      </c>
      <c r="O34" s="10">
        <v>38.746023619545468</v>
      </c>
      <c r="P34" s="9">
        <v>38.746023619545468</v>
      </c>
      <c r="Q34" s="20">
        <v>288.97265799359479</v>
      </c>
      <c r="S34" s="7"/>
      <c r="T34" s="8" t="s">
        <v>26</v>
      </c>
      <c r="U34" s="15">
        <v>1</v>
      </c>
      <c r="V34" s="10">
        <v>528.10792721290534</v>
      </c>
      <c r="W34" s="9">
        <v>528.10792721290534</v>
      </c>
      <c r="X34" s="20">
        <v>438.3559330288868</v>
      </c>
      <c r="Z34" s="7"/>
      <c r="AA34" s="8" t="s">
        <v>26</v>
      </c>
      <c r="AB34" s="15">
        <v>1</v>
      </c>
      <c r="AC34" s="10">
        <v>57.119909137110923</v>
      </c>
      <c r="AD34" s="9">
        <v>57.119909137110923</v>
      </c>
      <c r="AE34" s="20">
        <v>869.47572873868478</v>
      </c>
    </row>
    <row r="35" spans="12:31" x14ac:dyDescent="0.35">
      <c r="L35" s="2"/>
      <c r="M35" s="3" t="s">
        <v>27</v>
      </c>
      <c r="N35" s="16">
        <v>1</v>
      </c>
      <c r="O35" s="6">
        <v>0.34806306929515868</v>
      </c>
      <c r="P35" s="5">
        <v>0.34806306929515868</v>
      </c>
      <c r="Q35" s="5">
        <v>2.5958976144559189</v>
      </c>
      <c r="S35" s="2"/>
      <c r="T35" s="3" t="s">
        <v>27</v>
      </c>
      <c r="U35" s="16">
        <v>1</v>
      </c>
      <c r="V35" s="6">
        <v>0.92300996698996607</v>
      </c>
      <c r="W35" s="5">
        <v>0.92300996698996607</v>
      </c>
      <c r="X35" s="5">
        <v>0.7661443322961754</v>
      </c>
      <c r="Z35" s="2"/>
      <c r="AA35" s="3" t="s">
        <v>27</v>
      </c>
      <c r="AB35" s="16">
        <v>1</v>
      </c>
      <c r="AC35" s="6">
        <v>0.15314846502477872</v>
      </c>
      <c r="AD35" s="5">
        <v>0.15314846502477872</v>
      </c>
      <c r="AE35" s="5">
        <v>2.3312164750296649</v>
      </c>
    </row>
    <row r="36" spans="12:31" x14ac:dyDescent="0.35">
      <c r="L36" s="7"/>
      <c r="M36" s="8" t="s">
        <v>73</v>
      </c>
      <c r="N36" s="15">
        <v>1</v>
      </c>
      <c r="O36" s="10">
        <v>1.713364477255642</v>
      </c>
      <c r="P36" s="9">
        <v>1.713364477255642</v>
      </c>
      <c r="Q36" s="20">
        <v>12.778485141236724</v>
      </c>
      <c r="S36" s="7"/>
      <c r="T36" s="8" t="s">
        <v>73</v>
      </c>
      <c r="U36" s="15">
        <v>1</v>
      </c>
      <c r="V36" s="10">
        <v>15.539157615283695</v>
      </c>
      <c r="W36" s="9">
        <v>15.539157615283695</v>
      </c>
      <c r="X36" s="20">
        <v>12.898276249855465</v>
      </c>
      <c r="Z36" s="7"/>
      <c r="AA36" s="8" t="s">
        <v>73</v>
      </c>
      <c r="AB36" s="15">
        <v>1</v>
      </c>
      <c r="AC36" s="10">
        <v>2.8479439911427744</v>
      </c>
      <c r="AD36" s="9">
        <v>2.8479439911427744</v>
      </c>
      <c r="AE36" s="20">
        <v>43.35122752317227</v>
      </c>
    </row>
    <row r="37" spans="12:31" x14ac:dyDescent="0.35">
      <c r="L37" s="2" t="s">
        <v>8</v>
      </c>
      <c r="M37" s="3" t="s">
        <v>8</v>
      </c>
      <c r="N37" s="16">
        <v>1</v>
      </c>
      <c r="O37" s="6">
        <v>25.936639269687873</v>
      </c>
      <c r="P37" s="5">
        <v>25.936639269687873</v>
      </c>
      <c r="Q37" s="5">
        <v>193.43867806351886</v>
      </c>
      <c r="S37" s="2" t="s">
        <v>8</v>
      </c>
      <c r="T37" s="3" t="s">
        <v>8</v>
      </c>
      <c r="U37" s="16">
        <v>1</v>
      </c>
      <c r="V37" s="6">
        <v>79.080070578788991</v>
      </c>
      <c r="W37" s="5">
        <v>79.080070578788991</v>
      </c>
      <c r="X37" s="5">
        <v>65.640404804187071</v>
      </c>
      <c r="Z37" s="2" t="s">
        <v>8</v>
      </c>
      <c r="AA37" s="3" t="s">
        <v>8</v>
      </c>
      <c r="AB37" s="16">
        <v>1</v>
      </c>
      <c r="AC37" s="6">
        <v>20.880716714667074</v>
      </c>
      <c r="AD37" s="5">
        <v>20.880716714667074</v>
      </c>
      <c r="AE37" s="5">
        <v>317.84498008375976</v>
      </c>
    </row>
    <row r="38" spans="12:31" x14ac:dyDescent="0.35">
      <c r="L38" s="2"/>
      <c r="M38" s="2" t="s">
        <v>11</v>
      </c>
      <c r="N38" s="4"/>
      <c r="O38" s="5"/>
      <c r="P38" s="12">
        <v>245.45707634279364</v>
      </c>
      <c r="Q38" s="12">
        <v>1830.6493711610933</v>
      </c>
      <c r="S38" s="2"/>
      <c r="T38" s="2" t="s">
        <v>11</v>
      </c>
      <c r="U38" s="4"/>
      <c r="V38" s="5"/>
      <c r="W38" s="12">
        <v>1028.6223340802005</v>
      </c>
      <c r="X38" s="12">
        <v>853.80786720949436</v>
      </c>
      <c r="Z38" s="2"/>
      <c r="AA38" s="2" t="s">
        <v>11</v>
      </c>
      <c r="AB38" s="4"/>
      <c r="AC38" s="5"/>
      <c r="AD38" s="12">
        <v>215.37545804688853</v>
      </c>
      <c r="AE38" s="12">
        <v>3278.4319192146754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8781-42A5-46CC-9461-C6C8606841CF}">
  <dimension ref="B2:R35"/>
  <sheetViews>
    <sheetView showGridLines="0" workbookViewId="0">
      <selection activeCell="I33" sqref="I33"/>
    </sheetView>
  </sheetViews>
  <sheetFormatPr defaultRowHeight="14.5" x14ac:dyDescent="0.35"/>
  <cols>
    <col min="2" max="2" width="30.1796875" bestFit="1" customWidth="1"/>
    <col min="3" max="3" width="13.81640625" customWidth="1"/>
    <col min="4" max="4" width="12.7265625" customWidth="1"/>
    <col min="5" max="5" width="14.7265625" customWidth="1"/>
    <col min="8" max="8" width="15.1796875" customWidth="1"/>
    <col min="9" max="9" width="15.54296875" customWidth="1"/>
    <col min="10" max="10" width="13.54296875" customWidth="1"/>
    <col min="11" max="11" width="14" customWidth="1"/>
    <col min="15" max="15" width="12.7265625" bestFit="1" customWidth="1"/>
    <col min="16" max="16" width="14.54296875" customWidth="1"/>
    <col min="17" max="17" width="12.81640625" customWidth="1"/>
    <col min="18" max="18" width="12.453125" customWidth="1"/>
  </cols>
  <sheetData>
    <row r="2" spans="2:18" ht="15.5" x14ac:dyDescent="0.35">
      <c r="B2" s="27" t="s">
        <v>82</v>
      </c>
      <c r="C2" s="28"/>
      <c r="D2" s="28"/>
      <c r="E2" s="28"/>
    </row>
    <row r="5" spans="2:18" x14ac:dyDescent="0.35">
      <c r="B5" s="31" t="s">
        <v>95</v>
      </c>
      <c r="H5" s="31" t="s">
        <v>96</v>
      </c>
      <c r="N5" s="31" t="s">
        <v>103</v>
      </c>
    </row>
    <row r="6" spans="2:18" x14ac:dyDescent="0.35">
      <c r="N6" s="31"/>
    </row>
    <row r="7" spans="2:18" x14ac:dyDescent="0.35">
      <c r="B7" s="31" t="s">
        <v>92</v>
      </c>
    </row>
    <row r="8" spans="2:18" ht="26.5" x14ac:dyDescent="0.35">
      <c r="B8" s="24" t="s">
        <v>83</v>
      </c>
      <c r="C8" s="24" t="s">
        <v>84</v>
      </c>
      <c r="D8" s="25" t="s">
        <v>85</v>
      </c>
      <c r="E8" s="26" t="s">
        <v>86</v>
      </c>
      <c r="H8" s="24" t="s">
        <v>83</v>
      </c>
      <c r="I8" s="25" t="s">
        <v>71</v>
      </c>
      <c r="J8" s="26" t="s">
        <v>97</v>
      </c>
      <c r="K8" s="26" t="s">
        <v>98</v>
      </c>
      <c r="N8" s="24" t="s">
        <v>83</v>
      </c>
      <c r="O8" s="25" t="s">
        <v>99</v>
      </c>
      <c r="P8" s="26" t="s">
        <v>100</v>
      </c>
      <c r="Q8" s="26" t="s">
        <v>101</v>
      </c>
      <c r="R8" s="24" t="s">
        <v>102</v>
      </c>
    </row>
    <row r="9" spans="2:18" x14ac:dyDescent="0.35">
      <c r="B9" s="8" t="s">
        <v>87</v>
      </c>
      <c r="C9" s="10">
        <v>4315.4196942730778</v>
      </c>
      <c r="D9" s="10">
        <v>2419090.4875258398</v>
      </c>
      <c r="E9" s="23">
        <f>D9/C9</f>
        <v>560.5689965071474</v>
      </c>
      <c r="H9" s="8" t="s">
        <v>19</v>
      </c>
      <c r="I9" s="10">
        <v>11279212.958324365</v>
      </c>
      <c r="J9" s="17">
        <v>0.25065223634010142</v>
      </c>
      <c r="K9" s="23">
        <v>44999450.725107387</v>
      </c>
      <c r="N9" s="8" t="s">
        <v>74</v>
      </c>
      <c r="O9" s="32">
        <v>0.30417185544737396</v>
      </c>
      <c r="P9" s="10">
        <v>7243463.6593324021</v>
      </c>
      <c r="Q9" s="18">
        <v>3055.0998715113933</v>
      </c>
      <c r="R9" s="36">
        <v>2370.9416922429368</v>
      </c>
    </row>
    <row r="10" spans="2:18" x14ac:dyDescent="0.35">
      <c r="B10" s="3" t="s">
        <v>88</v>
      </c>
      <c r="C10" s="6">
        <v>1819.0184066270167</v>
      </c>
      <c r="D10" s="6">
        <v>446157.96659576759</v>
      </c>
      <c r="E10" s="6">
        <f t="shared" ref="E10:E15" si="0">D10/C10</f>
        <v>245.27402524918523</v>
      </c>
      <c r="H10" s="3" t="s">
        <v>20</v>
      </c>
      <c r="I10" s="6">
        <v>16068024.762596121</v>
      </c>
      <c r="J10" s="19">
        <v>0.39897218295103448</v>
      </c>
      <c r="K10" s="6">
        <v>40273546.500779822</v>
      </c>
      <c r="N10" s="3" t="s">
        <v>75</v>
      </c>
      <c r="O10" s="33">
        <v>0.15627490043676853</v>
      </c>
      <c r="P10" s="6">
        <v>3721486.8565489925</v>
      </c>
      <c r="Q10" s="19">
        <v>215.37545804688853</v>
      </c>
      <c r="R10" s="37">
        <v>17279.066474411407</v>
      </c>
    </row>
    <row r="11" spans="2:18" x14ac:dyDescent="0.35">
      <c r="B11" s="8" t="s">
        <v>89</v>
      </c>
      <c r="C11" s="10">
        <v>2257.0499934845307</v>
      </c>
      <c r="D11" s="10">
        <v>1193192.896425433</v>
      </c>
      <c r="E11" s="23">
        <f t="shared" si="0"/>
        <v>528.6515140869036</v>
      </c>
      <c r="H11" s="8" t="s">
        <v>23</v>
      </c>
      <c r="I11" s="10">
        <v>14653387.412130257</v>
      </c>
      <c r="J11" s="17">
        <v>2.742468868961526</v>
      </c>
      <c r="K11" s="23">
        <v>5343137.1921749348</v>
      </c>
      <c r="N11" s="8" t="s">
        <v>76</v>
      </c>
      <c r="O11" s="32">
        <v>0.11673769241786362</v>
      </c>
      <c r="P11" s="10">
        <v>2779958.8211717932</v>
      </c>
      <c r="Q11" s="18">
        <v>10134.77868165343</v>
      </c>
      <c r="R11" s="36">
        <v>274.29891746962738</v>
      </c>
    </row>
    <row r="12" spans="2:18" x14ac:dyDescent="0.35">
      <c r="B12" s="3" t="s">
        <v>90</v>
      </c>
      <c r="C12" s="6">
        <v>318.17144821251844</v>
      </c>
      <c r="D12" s="6">
        <v>66577.765752125561</v>
      </c>
      <c r="E12" s="6">
        <f t="shared" si="0"/>
        <v>209.25122642574709</v>
      </c>
      <c r="H12" s="3" t="s">
        <v>21</v>
      </c>
      <c r="I12" s="6">
        <v>5383233.9791806014</v>
      </c>
      <c r="J12" s="19">
        <v>1.8342279397425523</v>
      </c>
      <c r="K12" s="6">
        <v>2934877.3195201568</v>
      </c>
      <c r="N12" s="3" t="s">
        <v>77</v>
      </c>
      <c r="O12" s="33">
        <v>9.3349853108241496E-2</v>
      </c>
      <c r="P12" s="6">
        <v>2223007.3443154348</v>
      </c>
      <c r="Q12" s="19">
        <v>6298.2214199014688</v>
      </c>
      <c r="R12" s="37">
        <v>352.95795369960371</v>
      </c>
    </row>
    <row r="13" spans="2:18" x14ac:dyDescent="0.35">
      <c r="B13" s="8" t="s">
        <v>41</v>
      </c>
      <c r="C13" s="10">
        <v>5122.0715458458753</v>
      </c>
      <c r="D13" s="10">
        <v>2508067.9922105721</v>
      </c>
      <c r="E13" s="23">
        <f t="shared" si="0"/>
        <v>489.65891432045231</v>
      </c>
      <c r="H13" s="8" t="s">
        <v>67</v>
      </c>
      <c r="I13" s="10">
        <v>15154367.948251441</v>
      </c>
      <c r="J13" s="17">
        <v>0.34335168405534844</v>
      </c>
      <c r="K13" s="23">
        <v>44136576.72874134</v>
      </c>
      <c r="N13" s="8" t="s">
        <v>78</v>
      </c>
      <c r="O13" s="32">
        <v>6.1039690176602254E-2</v>
      </c>
      <c r="P13" s="10">
        <v>1453582.143294726</v>
      </c>
      <c r="Q13" s="18">
        <v>75572.94015844258</v>
      </c>
      <c r="R13" s="36">
        <v>19.234161596031804</v>
      </c>
    </row>
    <row r="14" spans="2:18" x14ac:dyDescent="0.35">
      <c r="B14" s="3" t="s">
        <v>91</v>
      </c>
      <c r="C14" s="6">
        <v>2751.495895765328</v>
      </c>
      <c r="D14" s="6">
        <v>652837.62677134247</v>
      </c>
      <c r="E14" s="6">
        <f t="shared" si="0"/>
        <v>237.26643669579445</v>
      </c>
      <c r="H14" s="3" t="s">
        <v>68</v>
      </c>
      <c r="I14" s="6">
        <v>6567155.5410122108</v>
      </c>
      <c r="J14" s="19">
        <v>1.8356037849352962</v>
      </c>
      <c r="K14" s="6">
        <v>3577654.1729258304</v>
      </c>
      <c r="N14" s="3" t="s">
        <v>79</v>
      </c>
      <c r="O14" s="33">
        <v>1.8028802850735007E-2</v>
      </c>
      <c r="P14" s="6">
        <v>429332.87854162272</v>
      </c>
      <c r="Q14" s="19">
        <v>6853.9256895725102</v>
      </c>
      <c r="R14" s="37">
        <v>62.640433816608954</v>
      </c>
    </row>
    <row r="15" spans="2:18" x14ac:dyDescent="0.35">
      <c r="B15" s="29" t="s">
        <v>11</v>
      </c>
      <c r="C15" s="30">
        <f>SUM(C9:C14)</f>
        <v>16583.226984208348</v>
      </c>
      <c r="D15" s="30">
        <f>SUM(D9:D14)</f>
        <v>7285924.73528108</v>
      </c>
      <c r="E15" s="30">
        <f t="shared" si="0"/>
        <v>439.35506293312045</v>
      </c>
      <c r="H15" s="8" t="s">
        <v>22</v>
      </c>
      <c r="I15" s="10">
        <v>5095117.4188862378</v>
      </c>
      <c r="J15" s="17">
        <v>1.3764259170915727</v>
      </c>
      <c r="K15" s="23">
        <v>3701701.1635848638</v>
      </c>
      <c r="N15" s="8" t="s">
        <v>80</v>
      </c>
      <c r="O15" s="32">
        <v>7.6873722584667306E-2</v>
      </c>
      <c r="P15" s="10">
        <v>1830649.3711610935</v>
      </c>
      <c r="Q15" s="18">
        <v>245.45707634279364</v>
      </c>
      <c r="R15" s="36">
        <v>7458.1242408529952</v>
      </c>
    </row>
    <row r="16" spans="2:18" x14ac:dyDescent="0.35">
      <c r="H16" s="3" t="s">
        <v>24</v>
      </c>
      <c r="I16" s="6">
        <v>4708672.1850048201</v>
      </c>
      <c r="J16" s="19">
        <v>0.20824828434025006</v>
      </c>
      <c r="K16" s="6">
        <v>22610857.035016309</v>
      </c>
      <c r="N16" s="3" t="s">
        <v>81</v>
      </c>
      <c r="O16" s="33">
        <v>3.585361028629952E-2</v>
      </c>
      <c r="P16" s="6">
        <v>853807.86720949435</v>
      </c>
      <c r="Q16" s="19">
        <v>1028.6223340802005</v>
      </c>
      <c r="R16" s="37">
        <v>830.04990162203103</v>
      </c>
    </row>
    <row r="17" spans="2:18" x14ac:dyDescent="0.35">
      <c r="B17" s="31" t="s">
        <v>93</v>
      </c>
      <c r="H17" s="8" t="s">
        <v>8</v>
      </c>
      <c r="I17" s="10">
        <v>14212375.93230705</v>
      </c>
      <c r="J17" s="17">
        <v>0.48828852734136546</v>
      </c>
      <c r="K17" s="23">
        <v>29106512.106050551</v>
      </c>
      <c r="N17" s="8" t="s">
        <v>28</v>
      </c>
      <c r="O17" s="32">
        <v>0.13766987269144815</v>
      </c>
      <c r="P17" s="10">
        <v>3278431.9192146752</v>
      </c>
      <c r="Q17" s="18">
        <v>215.37545804688853</v>
      </c>
      <c r="R17" s="36">
        <v>15221.938232632527</v>
      </c>
    </row>
    <row r="18" spans="2:18" x14ac:dyDescent="0.35">
      <c r="B18" s="24" t="s">
        <v>83</v>
      </c>
      <c r="C18" s="24" t="s">
        <v>84</v>
      </c>
      <c r="D18" s="25" t="s">
        <v>85</v>
      </c>
      <c r="E18" s="26" t="s">
        <v>86</v>
      </c>
      <c r="H18" s="29" t="s">
        <v>11</v>
      </c>
      <c r="I18" s="30">
        <v>93121548.137693107</v>
      </c>
      <c r="J18" s="35">
        <v>0.47345691552052493</v>
      </c>
      <c r="K18" s="30">
        <v>196684312.94390118</v>
      </c>
      <c r="N18" s="29" t="s">
        <v>11</v>
      </c>
      <c r="O18" s="34">
        <v>1</v>
      </c>
      <c r="P18" s="30">
        <v>23813720.86079023</v>
      </c>
      <c r="Q18" s="35">
        <v>542.8339844103325</v>
      </c>
      <c r="R18" s="38">
        <v>43869.25200834377</v>
      </c>
    </row>
    <row r="19" spans="2:18" x14ac:dyDescent="0.35">
      <c r="B19" s="8" t="s">
        <v>87</v>
      </c>
      <c r="C19" s="10">
        <v>35255.979466715267</v>
      </c>
      <c r="D19" s="10">
        <v>24361311.952394031</v>
      </c>
      <c r="E19" s="23">
        <f>D19/C19</f>
        <v>690.98383652603502</v>
      </c>
    </row>
    <row r="20" spans="2:18" x14ac:dyDescent="0.35">
      <c r="B20" s="3" t="s">
        <v>88</v>
      </c>
      <c r="C20" s="6">
        <v>14800.008995360577</v>
      </c>
      <c r="D20" s="6">
        <v>4474580.7693180554</v>
      </c>
      <c r="E20" s="6">
        <f t="shared" ref="E20:E25" si="1">D20/C20</f>
        <v>302.33635470902226</v>
      </c>
    </row>
    <row r="21" spans="2:18" x14ac:dyDescent="0.35">
      <c r="B21" s="8" t="s">
        <v>89</v>
      </c>
      <c r="C21" s="10">
        <v>18439.575722204365</v>
      </c>
      <c r="D21" s="10">
        <v>12015980.600597544</v>
      </c>
      <c r="E21" s="23">
        <f t="shared" si="1"/>
        <v>651.64083933494589</v>
      </c>
    </row>
    <row r="22" spans="2:18" x14ac:dyDescent="0.35">
      <c r="B22" s="3" t="s">
        <v>90</v>
      </c>
      <c r="C22" s="6">
        <v>2588.7260285309076</v>
      </c>
      <c r="D22" s="6">
        <v>667717.74260065285</v>
      </c>
      <c r="E22" s="6">
        <f t="shared" si="1"/>
        <v>257.93295050986148</v>
      </c>
    </row>
    <row r="23" spans="2:18" x14ac:dyDescent="0.35">
      <c r="B23" s="8" t="s">
        <v>41</v>
      </c>
      <c r="C23" s="10">
        <v>22916.608170571661</v>
      </c>
      <c r="D23" s="10">
        <v>13831931.150637118</v>
      </c>
      <c r="E23" s="23">
        <f t="shared" si="1"/>
        <v>603.57671814624723</v>
      </c>
    </row>
    <row r="24" spans="2:18" x14ac:dyDescent="0.35">
      <c r="B24" s="3" t="s">
        <v>91</v>
      </c>
      <c r="C24" s="6">
        <v>7093.613151151586</v>
      </c>
      <c r="D24" s="6">
        <v>2074639.4057032492</v>
      </c>
      <c r="E24" s="6">
        <f t="shared" si="1"/>
        <v>292.46582263461175</v>
      </c>
    </row>
    <row r="25" spans="2:18" x14ac:dyDescent="0.35">
      <c r="B25" s="29" t="s">
        <v>11</v>
      </c>
      <c r="C25" s="30">
        <f>SUM(C19:C24)</f>
        <v>101094.51153453437</v>
      </c>
      <c r="D25" s="30">
        <f>SUM(D19:D24)</f>
        <v>57426161.621250644</v>
      </c>
      <c r="E25" s="30">
        <f t="shared" si="1"/>
        <v>568.04430576464677</v>
      </c>
    </row>
    <row r="27" spans="2:18" x14ac:dyDescent="0.35">
      <c r="B27" s="31" t="s">
        <v>94</v>
      </c>
    </row>
    <row r="28" spans="2:18" x14ac:dyDescent="0.35">
      <c r="B28" s="24" t="s">
        <v>83</v>
      </c>
      <c r="C28" s="24" t="s">
        <v>84</v>
      </c>
      <c r="D28" s="25" t="s">
        <v>85</v>
      </c>
      <c r="E28" s="26" t="s">
        <v>86</v>
      </c>
    </row>
    <row r="29" spans="2:18" x14ac:dyDescent="0.35">
      <c r="B29" s="8" t="s">
        <v>87</v>
      </c>
      <c r="C29" s="10">
        <v>32018.522342889228</v>
      </c>
      <c r="D29" s="10">
        <v>24956716.255418088</v>
      </c>
      <c r="E29" s="23">
        <f>D29/C29</f>
        <v>779.44622141379216</v>
      </c>
    </row>
    <row r="30" spans="2:18" x14ac:dyDescent="0.35">
      <c r="B30" s="3" t="s">
        <v>88</v>
      </c>
      <c r="C30" s="6">
        <v>10457.307393953739</v>
      </c>
      <c r="D30" s="6">
        <v>3566387.3799245572</v>
      </c>
      <c r="E30" s="6">
        <f t="shared" ref="E30:E35" si="2">D30/C30</f>
        <v>341.042607391133</v>
      </c>
    </row>
    <row r="31" spans="2:18" x14ac:dyDescent="0.35">
      <c r="B31" s="8" t="s">
        <v>89</v>
      </c>
      <c r="C31" s="10">
        <v>16746.321508730034</v>
      </c>
      <c r="D31" s="10">
        <v>12309657.99238294</v>
      </c>
      <c r="E31" s="23">
        <f t="shared" si="2"/>
        <v>735.06638374079853</v>
      </c>
    </row>
    <row r="32" spans="2:18" x14ac:dyDescent="0.35">
      <c r="B32" s="3" t="s">
        <v>90</v>
      </c>
      <c r="C32" s="6">
        <v>1829.1275260415612</v>
      </c>
      <c r="D32" s="6">
        <v>532192.90327518363</v>
      </c>
      <c r="E32" s="6">
        <f t="shared" si="2"/>
        <v>290.95451011385154</v>
      </c>
    </row>
    <row r="33" spans="2:5" x14ac:dyDescent="0.35">
      <c r="B33" s="8" t="s">
        <v>41</v>
      </c>
      <c r="C33" s="10">
        <v>29097.667668229409</v>
      </c>
      <c r="D33" s="10">
        <v>19811115.330871232</v>
      </c>
      <c r="E33" s="23">
        <f t="shared" si="2"/>
        <v>680.84891052976741</v>
      </c>
    </row>
    <row r="34" spans="2:5" x14ac:dyDescent="0.35">
      <c r="B34" s="3" t="s">
        <v>91</v>
      </c>
      <c r="C34" s="6">
        <v>5000.6903095450989</v>
      </c>
      <c r="D34" s="6">
        <v>1649769.7997888504</v>
      </c>
      <c r="E34" s="6">
        <f t="shared" si="2"/>
        <v>329.90841217258384</v>
      </c>
    </row>
    <row r="35" spans="2:5" x14ac:dyDescent="0.35">
      <c r="B35" s="29" t="s">
        <v>11</v>
      </c>
      <c r="C35" s="30">
        <f>SUM(C29:C34)</f>
        <v>95149.636749389072</v>
      </c>
      <c r="D35" s="30">
        <f>SUM(D29:D34)</f>
        <v>62825839.66166085</v>
      </c>
      <c r="E35" s="30">
        <f t="shared" si="2"/>
        <v>660.28459811292169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DA7614FAF6D4442B08355FE470D2557" ma:contentTypeVersion="24" ma:contentTypeDescription="" ma:contentTypeScope="" ma:versionID="fe38afc5c7ecb6d4864f0cc83c0ab0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2023-06-02T07:00:00+00:00</OpenedDate>
    <SignificantOrder xmlns="dc463f71-b30c-4ab2-9473-d307f9d35888">false</SignificantOrder>
    <Date1 xmlns="dc463f71-b30c-4ab2-9473-d307f9d35888">2023-06-02T07:00:00+00:00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230434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2662FA-E623-4E2B-A9E1-781EE47519F9}"/>
</file>

<file path=customXml/itemProps2.xml><?xml version="1.0" encoding="utf-8"?>
<ds:datastoreItem xmlns:ds="http://schemas.openxmlformats.org/officeDocument/2006/customXml" ds:itemID="{B26D1F8C-6D18-45C4-B9BA-1206A15FFE62}"/>
</file>

<file path=customXml/itemProps3.xml><?xml version="1.0" encoding="utf-8"?>
<ds:datastoreItem xmlns:ds="http://schemas.openxmlformats.org/officeDocument/2006/customXml" ds:itemID="{D1F26036-024A-4A75-BEFB-F7866FBF2D45}"/>
</file>

<file path=customXml/itemProps4.xml><?xml version="1.0" encoding="utf-8"?>
<ds:datastoreItem xmlns:ds="http://schemas.openxmlformats.org/officeDocument/2006/customXml" ds:itemID="{117AF4ED-A362-4B80-A9C6-CB0BD1A50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Residential Profiles</vt:lpstr>
      <vt:lpstr>Commercial Profiles</vt:lpstr>
      <vt:lpstr>Industrial Profiles</vt:lpstr>
      <vt:lpstr>Control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Stephanie</dc:creator>
  <cp:lastModifiedBy>Walter, Kenneth</cp:lastModifiedBy>
  <dcterms:created xsi:type="dcterms:W3CDTF">2021-12-16T21:20:20Z</dcterms:created>
  <dcterms:modified xsi:type="dcterms:W3CDTF">2023-05-31T18:14:12Z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0x0101006E56B4D1795A2E4DB2F0B01679ED314A000DA7614FAF6D4442B08355FE470D2557</vt:lpwstr>
  </property>
  <property fmtid="{D5CDD505-2E9C-101B-9397-08002B2CF9AE}" pid="3" name="_docset_NoMedatataSyncRequired">
    <vt:lpwstr>False</vt:lpwstr>
  </property>
</Properties>
</file>