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35" windowWidth="22695" windowHeight="11580"/>
  </bookViews>
  <sheets>
    <sheet name="Confidential " sheetId="6" r:id="rId1"/>
    <sheet name="SOG 10-2018 (C)" sheetId="1" r:id="rId2"/>
    <sheet name="SOG 11-2018 (C)" sheetId="2" r:id="rId3"/>
    <sheet name="SOG 12-2018 (C)" sheetId="3" r:id="rId4"/>
    <sheet name="SOG 12ME 12-2018 (C)" sheetId="4" r:id="rId5"/>
  </sheets>
  <externalReferences>
    <externalReference r:id="rId6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E66" i="4" l="1"/>
  <c r="E58" i="4"/>
  <c r="E60" i="4" s="1"/>
  <c r="E68" i="4" s="1"/>
  <c r="E52" i="4"/>
  <c r="E28" i="4"/>
  <c r="E20" i="4"/>
  <c r="E14" i="4"/>
  <c r="E22" i="4" s="1"/>
  <c r="E30" i="4" s="1"/>
  <c r="E35" i="4" s="1"/>
  <c r="E66" i="3" l="1"/>
  <c r="E58" i="3"/>
  <c r="E60" i="3" s="1"/>
  <c r="E68" i="3" s="1"/>
  <c r="E52" i="3"/>
  <c r="E28" i="3"/>
  <c r="E20" i="3"/>
  <c r="E14" i="3"/>
  <c r="E22" i="3" s="1"/>
  <c r="E30" i="3" s="1"/>
  <c r="E35" i="3" s="1"/>
  <c r="E66" i="2" l="1"/>
  <c r="E58" i="2"/>
  <c r="E52" i="2"/>
  <c r="E60" i="2" s="1"/>
  <c r="E68" i="2" s="1"/>
  <c r="E28" i="2"/>
  <c r="E22" i="2"/>
  <c r="E30" i="2" s="1"/>
  <c r="E35" i="2" s="1"/>
  <c r="E20" i="2"/>
  <c r="E14" i="2"/>
  <c r="E66" i="1" l="1"/>
  <c r="E58" i="1"/>
  <c r="E52" i="1"/>
  <c r="E60" i="1" s="1"/>
  <c r="E68" i="1" s="1"/>
  <c r="E28" i="1"/>
  <c r="E22" i="1"/>
  <c r="E30" i="1" s="1"/>
  <c r="E35" i="1" s="1"/>
  <c r="E20" i="1"/>
  <c r="E14" i="1"/>
</calcChain>
</file>

<file path=xl/sharedStrings.xml><?xml version="1.0" encoding="utf-8"?>
<sst xmlns="http://schemas.openxmlformats.org/spreadsheetml/2006/main" count="268" uniqueCount="46">
  <si>
    <t>PUGET SOUND ENERGY</t>
  </si>
  <si>
    <t>SUMMARY OF GAS OPERATING REVENUE &amp; THERM SALES</t>
  </si>
  <si>
    <t>MONTH OF OCTOBER 2018</t>
  </si>
  <si>
    <t>INCREASE (DECREASE)</t>
  </si>
  <si>
    <t/>
  </si>
  <si>
    <t>ACTUAL</t>
  </si>
  <si>
    <t>SALE OF GAS - REVENUE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</si>
  <si>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</si>
  <si>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</si>
  <si>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</si>
  <si>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</si>
  <si>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</si>
  <si>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</si>
  <si>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</si>
  <si>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</si>
  <si>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</si>
  <si>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</si>
  <si>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</si>
  <si>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</si>
  <si>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</si>
  <si>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</si>
  <si>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</si>
  <si>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</si>
  <si>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</si>
  <si>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</si>
  <si>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</si>
  <si>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</si>
  <si>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</si>
  <si>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</si>
  <si>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</si>
  <si>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</si>
  <si>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</si>
  <si>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</si>
  <si>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</si>
  <si>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</si>
  <si>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</si>
  <si>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</si>
  <si>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</si>
  <si>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</si>
  <si>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</si>
  <si>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NOVEMBER 2018</t>
  </si>
  <si>
    <t>MONTH OF DECEMBER 2018</t>
  </si>
  <si>
    <t>TWELVE MONTHS ENDED DECEMBER 31, 2018</t>
  </si>
  <si>
    <t xml:space="preserve"> </t>
  </si>
  <si>
    <t xml:space="preserve">Shaded Information is Designated as Confidential </t>
  </si>
  <si>
    <t>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</si>
</sst>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-* #,##0.00\ _D_M_-;\-* #,##0.00\ _D_M_-;_-* &quot;-&quot;??\ _D_M_-;_-@_-"/>
    <numFmt numFmtId="166" formatCode="_(#,##0.00_);\(#,##0.00\);_(#,##0.00_);_(@_)"/>
    <numFmt numFmtId="167" formatCode="_(#,##0_);\(#,##0\);_(#,##0_);_(@_)"/>
    <numFmt numFmtId="168" formatCode="00000"/>
    <numFmt numFmtId="169" formatCode="0.00_)"/>
    <numFmt numFmtId="170" formatCode="###,000"/>
    <numFmt numFmtId="171" formatCode="_(&quot;$&quot;* #,##0_);_(&quot;$&quot;* \(#,##0\);_(&quot;$&quot;* &quot;-&quot;??_);_(@_)"/>
    <numFmt numFmtId="172" formatCode="0.00000"/>
    <numFmt numFmtId="173" formatCode="0.000000"/>
    <numFmt numFmtId="174" formatCode="_(* #,##0.00000_);_(* \(#,##0.00000\);_(* &quot;-&quot;??_);_(@_)"/>
    <numFmt numFmtId="175" formatCode="0.0000000"/>
    <numFmt numFmtId="176" formatCode="d\.mmm\.yy"/>
    <numFmt numFmtId="177" formatCode="#."/>
    <numFmt numFmtId="178" formatCode="&quot;$&quot;#,##0\ ;\(&quot;$&quot;#,##0\)"/>
    <numFmt numFmtId="179" formatCode="dd\-mmm\-yy"/>
    <numFmt numFmtId="180" formatCode="_(&quot;$&quot;* #,##0.0000_);_(&quot;$&quot;* \(#,##0.0000\);_(&quot;$&quot;* &quot;-&quot;????_);_(@_)"/>
    <numFmt numFmtId="181" formatCode="_(* #,##0_);_(* \(#,##0\);_(* &quot;-&quot;??_);_(@_)"/>
    <numFmt numFmtId="182" formatCode="_(* #,##0.0_);_(* \(#,##0.0\);_(* &quot;-&quot;_);_(@_)"/>
    <numFmt numFmtId="183" formatCode="mmmm\ d\,\ yyyy"/>
    <numFmt numFmtId="184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849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9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68" fontId="2" fillId="0" borderId="0"/>
    <xf numFmtId="38" fontId="11" fillId="16" borderId="0" applyNumberFormat="0" applyBorder="0" applyAlignment="0" applyProtection="0"/>
    <xf numFmtId="10" fontId="11" fillId="17" borderId="2" applyNumberFormat="0" applyBorder="0" applyAlignment="0" applyProtection="0"/>
    <xf numFmtId="169" fontId="12" fillId="0" borderId="0"/>
    <xf numFmtId="10" fontId="2" fillId="0" borderId="0" applyFont="0" applyFill="0" applyBorder="0" applyAlignment="0" applyProtection="0"/>
    <xf numFmtId="4" fontId="13" fillId="18" borderId="3" applyNumberFormat="0" applyProtection="0">
      <alignment vertical="center"/>
    </xf>
    <xf numFmtId="4" fontId="14" fillId="18" borderId="3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0" fontId="13" fillId="18" borderId="3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3" applyNumberFormat="0" applyProtection="0">
      <alignment horizontal="right" vertical="center"/>
    </xf>
    <xf numFmtId="4" fontId="15" fillId="21" borderId="3" applyNumberFormat="0" applyProtection="0">
      <alignment horizontal="right" vertical="center"/>
    </xf>
    <xf numFmtId="4" fontId="15" fillId="22" borderId="3" applyNumberFormat="0" applyProtection="0">
      <alignment horizontal="right" vertical="center"/>
    </xf>
    <xf numFmtId="4" fontId="15" fillId="23" borderId="3" applyNumberFormat="0" applyProtection="0">
      <alignment horizontal="right" vertical="center"/>
    </xf>
    <xf numFmtId="4" fontId="15" fillId="24" borderId="3" applyNumberFormat="0" applyProtection="0">
      <alignment horizontal="right" vertical="center"/>
    </xf>
    <xf numFmtId="4" fontId="15" fillId="25" borderId="3" applyNumberFormat="0" applyProtection="0">
      <alignment horizontal="right" vertical="center"/>
    </xf>
    <xf numFmtId="4" fontId="15" fillId="26" borderId="3" applyNumberFormat="0" applyProtection="0">
      <alignment horizontal="right" vertical="center"/>
    </xf>
    <xf numFmtId="4" fontId="15" fillId="27" borderId="3" applyNumberFormat="0" applyProtection="0">
      <alignment horizontal="right" vertical="center"/>
    </xf>
    <xf numFmtId="4" fontId="15" fillId="28" borderId="3" applyNumberFormat="0" applyProtection="0">
      <alignment horizontal="right" vertical="center"/>
    </xf>
    <xf numFmtId="4" fontId="13" fillId="29" borderId="4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3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3" applyNumberFormat="0" applyProtection="0">
      <alignment horizontal="left" vertical="center" indent="1"/>
    </xf>
    <xf numFmtId="0" fontId="2" fillId="31" borderId="3" applyNumberFormat="0" applyProtection="0">
      <alignment horizontal="left" vertical="top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3" borderId="2" applyNumberFormat="0">
      <protection locked="0"/>
    </xf>
    <xf numFmtId="0" fontId="17" fillId="31" borderId="5" applyBorder="0"/>
    <xf numFmtId="4" fontId="15" fillId="34" borderId="3" applyNumberFormat="0" applyProtection="0">
      <alignment vertical="center"/>
    </xf>
    <xf numFmtId="4" fontId="18" fillId="34" borderId="3" applyNumberFormat="0" applyProtection="0">
      <alignment vertical="center"/>
    </xf>
    <xf numFmtId="4" fontId="15" fillId="34" borderId="3" applyNumberFormat="0" applyProtection="0">
      <alignment horizontal="left" vertical="center" indent="1"/>
    </xf>
    <xf numFmtId="0" fontId="15" fillId="34" borderId="3" applyNumberFormat="0" applyProtection="0">
      <alignment horizontal="left" vertical="top" indent="1"/>
    </xf>
    <xf numFmtId="4" fontId="15" fillId="30" borderId="3" applyNumberFormat="0" applyProtection="0">
      <alignment horizontal="right" vertical="center"/>
    </xf>
    <xf numFmtId="4" fontId="18" fillId="30" borderId="3" applyNumberFormat="0" applyProtection="0">
      <alignment horizontal="right" vertical="center"/>
    </xf>
    <xf numFmtId="4" fontId="15" fillId="19" borderId="3" applyNumberFormat="0" applyProtection="0">
      <alignment horizontal="left" vertical="center" indent="1"/>
    </xf>
    <xf numFmtId="0" fontId="15" fillId="19" borderId="3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2"/>
    <xf numFmtId="4" fontId="20" fillId="30" borderId="3" applyNumberFormat="0" applyProtection="0">
      <alignment horizontal="right" vertical="center"/>
    </xf>
    <xf numFmtId="0" fontId="21" fillId="0" borderId="6" applyNumberFormat="0" applyFont="0" applyFill="0" applyAlignment="0" applyProtection="0"/>
    <xf numFmtId="170" fontId="22" fillId="0" borderId="7" applyNumberFormat="0" applyProtection="0">
      <alignment horizontal="right" vertical="center"/>
    </xf>
    <xf numFmtId="170" fontId="23" fillId="0" borderId="8" applyNumberFormat="0" applyProtection="0">
      <alignment horizontal="right" vertical="center"/>
    </xf>
    <xf numFmtId="0" fontId="23" fillId="37" borderId="6" applyNumberFormat="0" applyAlignment="0" applyProtection="0">
      <alignment horizontal="left" vertical="center" indent="1"/>
    </xf>
    <xf numFmtId="0" fontId="24" fillId="38" borderId="8" applyNumberFormat="0" applyAlignment="0" applyProtection="0">
      <alignment horizontal="left" vertical="center" indent="1"/>
    </xf>
    <xf numFmtId="0" fontId="24" fillId="38" borderId="8" applyNumberFormat="0" applyAlignment="0" applyProtection="0">
      <alignment horizontal="left" vertical="center" indent="1"/>
    </xf>
    <xf numFmtId="0" fontId="25" fillId="0" borderId="9" applyNumberFormat="0" applyFill="0" applyBorder="0" applyAlignment="0" applyProtection="0"/>
    <xf numFmtId="0" fontId="26" fillId="0" borderId="9" applyBorder="0" applyAlignment="0" applyProtection="0"/>
    <xf numFmtId="170" fontId="27" fillId="39" borderId="10" applyNumberFormat="0" applyBorder="0" applyAlignment="0" applyProtection="0">
      <alignment horizontal="right" vertical="center" indent="1"/>
    </xf>
    <xf numFmtId="170" fontId="28" fillId="40" borderId="10" applyNumberFormat="0" applyBorder="0" applyAlignment="0" applyProtection="0">
      <alignment horizontal="right" vertical="center" indent="1"/>
    </xf>
    <xf numFmtId="170" fontId="28" fillId="41" borderId="10" applyNumberFormat="0" applyBorder="0" applyAlignment="0" applyProtection="0">
      <alignment horizontal="right" vertical="center" indent="1"/>
    </xf>
    <xf numFmtId="170" fontId="29" fillId="42" borderId="10" applyNumberFormat="0" applyBorder="0" applyAlignment="0" applyProtection="0">
      <alignment horizontal="right" vertical="center" indent="1"/>
    </xf>
    <xf numFmtId="170" fontId="29" fillId="43" borderId="10" applyNumberFormat="0" applyBorder="0" applyAlignment="0" applyProtection="0">
      <alignment horizontal="right" vertical="center" indent="1"/>
    </xf>
    <xf numFmtId="170" fontId="29" fillId="44" borderId="10" applyNumberFormat="0" applyBorder="0" applyAlignment="0" applyProtection="0">
      <alignment horizontal="right" vertical="center" indent="1"/>
    </xf>
    <xf numFmtId="170" fontId="30" fillId="45" borderId="10" applyNumberFormat="0" applyBorder="0" applyAlignment="0" applyProtection="0">
      <alignment horizontal="right" vertical="center" indent="1"/>
    </xf>
    <xf numFmtId="170" fontId="30" fillId="46" borderId="10" applyNumberFormat="0" applyBorder="0" applyAlignment="0" applyProtection="0">
      <alignment horizontal="right" vertical="center" indent="1"/>
    </xf>
    <xf numFmtId="170" fontId="30" fillId="47" borderId="10" applyNumberFormat="0" applyBorder="0" applyAlignment="0" applyProtection="0">
      <alignment horizontal="right" vertical="center" indent="1"/>
    </xf>
    <xf numFmtId="0" fontId="24" fillId="48" borderId="6" applyNumberFormat="0" applyAlignment="0" applyProtection="0">
      <alignment horizontal="left" vertical="center" indent="1"/>
    </xf>
    <xf numFmtId="0" fontId="24" fillId="49" borderId="6" applyNumberFormat="0" applyAlignment="0" applyProtection="0">
      <alignment horizontal="left" vertical="center" indent="1"/>
    </xf>
    <xf numFmtId="0" fontId="24" fillId="50" borderId="6" applyNumberFormat="0" applyAlignment="0" applyProtection="0">
      <alignment horizontal="left" vertical="center" indent="1"/>
    </xf>
    <xf numFmtId="0" fontId="24" fillId="51" borderId="6" applyNumberFormat="0" applyAlignment="0" applyProtection="0">
      <alignment horizontal="left" vertical="center" indent="1"/>
    </xf>
    <xf numFmtId="0" fontId="24" fillId="52" borderId="8" applyNumberFormat="0" applyAlignment="0" applyProtection="0">
      <alignment horizontal="left" vertical="center" indent="1"/>
    </xf>
    <xf numFmtId="170" fontId="22" fillId="51" borderId="7" applyNumberFormat="0" applyBorder="0" applyProtection="0">
      <alignment horizontal="right" vertical="center"/>
    </xf>
    <xf numFmtId="170" fontId="23" fillId="51" borderId="8" applyNumberFormat="0" applyBorder="0" applyProtection="0">
      <alignment horizontal="right" vertical="center"/>
    </xf>
    <xf numFmtId="170" fontId="22" fillId="53" borderId="6" applyNumberFormat="0" applyAlignment="0" applyProtection="0">
      <alignment horizontal="left" vertical="center" indent="1"/>
    </xf>
    <xf numFmtId="0" fontId="23" fillId="37" borderId="8" applyNumberFormat="0" applyAlignment="0" applyProtection="0">
      <alignment horizontal="left" vertical="center" indent="1"/>
    </xf>
    <xf numFmtId="0" fontId="24" fillId="52" borderId="8" applyNumberFormat="0" applyAlignment="0" applyProtection="0">
      <alignment horizontal="left" vertical="center" indent="1"/>
    </xf>
    <xf numFmtId="170" fontId="23" fillId="52" borderId="8" applyNumberFormat="0" applyProtection="0">
      <alignment horizontal="right" vertical="center"/>
    </xf>
    <xf numFmtId="0" fontId="31" fillId="0" borderId="0" applyNumberFormat="0" applyFill="0" applyBorder="0" applyAlignment="0" applyProtection="0"/>
    <xf numFmtId="172" fontId="2" fillId="0" borderId="0">
      <alignment horizontal="left" wrapText="1"/>
    </xf>
    <xf numFmtId="173" fontId="2" fillId="0" borderId="0">
      <alignment horizontal="left" wrapText="1"/>
    </xf>
    <xf numFmtId="174" fontId="2" fillId="0" borderId="0">
      <alignment horizontal="left" wrapText="1"/>
    </xf>
    <xf numFmtId="175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50" fillId="0" borderId="0"/>
    <xf numFmtId="0" fontId="50" fillId="0" borderId="0"/>
    <xf numFmtId="174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50" fillId="0" borderId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5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5" fillId="21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5" fillId="34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5" fillId="33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5" fillId="32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5" fillId="20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26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5" fillId="86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5" fillId="31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5" fillId="87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51" fillId="31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51" fillId="21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51" fillId="26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51" fillId="8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51" fillId="31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51" fillId="87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9" fillId="88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9" fillId="89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9" fillId="7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9" fillId="90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9" fillId="91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9" fillId="92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52" fillId="6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176" fontId="53" fillId="0" borderId="0" applyFill="0" applyBorder="0" applyAlignment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54" fillId="93" borderId="20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55" fillId="7" borderId="21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41" fontId="2" fillId="16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7" fillId="0" borderId="0"/>
    <xf numFmtId="0" fontId="57" fillId="0" borderId="0"/>
    <xf numFmtId="0" fontId="58" fillId="0" borderId="0"/>
    <xf numFmtId="177" fontId="59" fillId="0" borderId="0">
      <protection locked="0"/>
    </xf>
    <xf numFmtId="0" fontId="58" fillId="0" borderId="0"/>
    <xf numFmtId="0" fontId="60" fillId="0" borderId="0" applyNumberFormat="0" applyAlignment="0">
      <alignment horizontal="left"/>
    </xf>
    <xf numFmtId="0" fontId="7" fillId="0" borderId="0" applyNumberFormat="0" applyAlignment="0"/>
    <xf numFmtId="0" fontId="57" fillId="0" borderId="0"/>
    <xf numFmtId="0" fontId="58" fillId="0" borderId="0"/>
    <xf numFmtId="0" fontId="57" fillId="0" borderId="0"/>
    <xf numFmtId="0" fontId="5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62" fillId="0" borderId="0" applyFont="0" applyFill="0" applyBorder="0" applyAlignment="0" applyProtection="0"/>
    <xf numFmtId="0" fontId="57" fillId="0" borderId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63" fillId="9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49" fillId="0" borderId="22" applyNumberFormat="0" applyAlignment="0" applyProtection="0">
      <alignment horizontal="left"/>
    </xf>
    <xf numFmtId="0" fontId="49" fillId="0" borderId="23">
      <alignment horizontal="left"/>
    </xf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64" fillId="0" borderId="24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65" fillId="0" borderId="25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66" fillId="0" borderId="2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38" fontId="17" fillId="0" borderId="0"/>
    <xf numFmtId="40" fontId="17" fillId="0" borderId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67" fillId="12" borderId="20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41" fontId="68" fillId="95" borderId="27">
      <alignment horizontal="left"/>
      <protection locked="0"/>
    </xf>
    <xf numFmtId="10" fontId="68" fillId="95" borderId="27">
      <alignment horizontal="right"/>
      <protection locked="0"/>
    </xf>
    <xf numFmtId="0" fontId="11" fillId="16" borderId="0"/>
    <xf numFmtId="3" fontId="69" fillId="0" borderId="0" applyFill="0" applyBorder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70" fillId="0" borderId="28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44" fontId="4" fillId="0" borderId="29" applyNumberFormat="0" applyFont="0" applyAlignment="0">
      <alignment horizontal="center"/>
    </xf>
    <xf numFmtId="44" fontId="4" fillId="0" borderId="30" applyNumberFormat="0" applyFont="0" applyAlignment="0">
      <alignment horizontal="center"/>
    </xf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71" fillId="12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37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2" fillId="11" borderId="31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2" fillId="11" borderId="31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73" fillId="93" borderId="32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57" fillId="0" borderId="0"/>
    <xf numFmtId="0" fontId="57" fillId="0" borderId="0"/>
    <xf numFmtId="0" fontId="5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96" borderId="27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75" fillId="0" borderId="33">
      <alignment horizontal="center"/>
    </xf>
    <xf numFmtId="3" fontId="74" fillId="0" borderId="0" applyFont="0" applyFill="0" applyBorder="0" applyAlignment="0" applyProtection="0"/>
    <xf numFmtId="0" fontId="74" fillId="97" borderId="0" applyNumberFormat="0" applyFont="0" applyBorder="0" applyAlignment="0" applyProtection="0"/>
    <xf numFmtId="0" fontId="58" fillId="0" borderId="0"/>
    <xf numFmtId="3" fontId="76" fillId="0" borderId="0" applyFill="0" applyBorder="0" applyAlignment="0" applyProtection="0"/>
    <xf numFmtId="0" fontId="77" fillId="0" borderId="0"/>
    <xf numFmtId="42" fontId="2" fillId="17" borderId="0"/>
    <xf numFmtId="42" fontId="2" fillId="17" borderId="34">
      <alignment vertical="center"/>
    </xf>
    <xf numFmtId="0" fontId="4" fillId="17" borderId="1" applyNumberFormat="0">
      <alignment horizontal="center" vertical="center" wrapText="1"/>
    </xf>
    <xf numFmtId="10" fontId="2" fillId="17" borderId="0"/>
    <xf numFmtId="180" fontId="2" fillId="17" borderId="0"/>
    <xf numFmtId="181" fontId="17" fillId="0" borderId="0" applyBorder="0" applyAlignment="0"/>
    <xf numFmtId="42" fontId="2" fillId="17" borderId="35">
      <alignment horizontal="left"/>
    </xf>
    <xf numFmtId="180" fontId="78" fillId="17" borderId="35">
      <alignment horizontal="left"/>
    </xf>
    <xf numFmtId="14" fontId="79" fillId="0" borderId="0" applyNumberFormat="0" applyFill="0" applyBorder="0" applyAlignment="0" applyProtection="0">
      <alignment horizontal="left"/>
    </xf>
    <xf numFmtId="182" fontId="2" fillId="0" borderId="0" applyFont="0" applyFill="0" applyAlignment="0">
      <alignment horizontal="right"/>
    </xf>
    <xf numFmtId="4" fontId="13" fillId="18" borderId="3" applyNumberFormat="0" applyProtection="0">
      <alignment vertical="center"/>
    </xf>
    <xf numFmtId="4" fontId="14" fillId="18" borderId="3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0" fontId="13" fillId="18" borderId="3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3" applyNumberFormat="0" applyProtection="0">
      <alignment horizontal="right" vertical="center"/>
    </xf>
    <xf numFmtId="4" fontId="15" fillId="21" borderId="3" applyNumberFormat="0" applyProtection="0">
      <alignment horizontal="right" vertical="center"/>
    </xf>
    <xf numFmtId="4" fontId="15" fillId="22" borderId="3" applyNumberFormat="0" applyProtection="0">
      <alignment horizontal="right" vertical="center"/>
    </xf>
    <xf numFmtId="4" fontId="15" fillId="23" borderId="3" applyNumberFormat="0" applyProtection="0">
      <alignment horizontal="right" vertical="center"/>
    </xf>
    <xf numFmtId="4" fontId="15" fillId="24" borderId="3" applyNumberFormat="0" applyProtection="0">
      <alignment horizontal="right" vertical="center"/>
    </xf>
    <xf numFmtId="4" fontId="15" fillId="25" borderId="3" applyNumberFormat="0" applyProtection="0">
      <alignment horizontal="right" vertical="center"/>
    </xf>
    <xf numFmtId="4" fontId="15" fillId="26" borderId="3" applyNumberFormat="0" applyProtection="0">
      <alignment horizontal="right" vertical="center"/>
    </xf>
    <xf numFmtId="4" fontId="15" fillId="27" borderId="3" applyNumberFormat="0" applyProtection="0">
      <alignment horizontal="right" vertical="center"/>
    </xf>
    <xf numFmtId="4" fontId="15" fillId="28" borderId="3" applyNumberFormat="0" applyProtection="0">
      <alignment horizontal="right" vertical="center"/>
    </xf>
    <xf numFmtId="4" fontId="13" fillId="29" borderId="4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3" applyNumberFormat="0" applyProtection="0">
      <alignment horizontal="right" vertical="center"/>
    </xf>
    <xf numFmtId="4" fontId="15" fillId="98" borderId="32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5" fillId="99" borderId="32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3" applyNumberFormat="0" applyProtection="0">
      <alignment horizontal="left" vertical="center" indent="1"/>
    </xf>
    <xf numFmtId="0" fontId="2" fillId="31" borderId="3" applyNumberFormat="0" applyProtection="0">
      <alignment horizontal="left" vertical="top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3" borderId="2" applyNumberFormat="0">
      <protection locked="0"/>
    </xf>
    <xf numFmtId="4" fontId="15" fillId="34" borderId="3" applyNumberFormat="0" applyProtection="0">
      <alignment vertical="center"/>
    </xf>
    <xf numFmtId="4" fontId="18" fillId="34" borderId="3" applyNumberFormat="0" applyProtection="0">
      <alignment vertical="center"/>
    </xf>
    <xf numFmtId="4" fontId="15" fillId="34" borderId="3" applyNumberFormat="0" applyProtection="0">
      <alignment horizontal="left" vertical="center" indent="1"/>
    </xf>
    <xf numFmtId="0" fontId="15" fillId="34" borderId="3" applyNumberFormat="0" applyProtection="0">
      <alignment horizontal="left" vertical="top" indent="1"/>
    </xf>
    <xf numFmtId="4" fontId="15" fillId="30" borderId="3" applyNumberFormat="0" applyProtection="0">
      <alignment horizontal="right" vertical="center"/>
    </xf>
    <xf numFmtId="4" fontId="18" fillId="30" borderId="3" applyNumberFormat="0" applyProtection="0">
      <alignment horizontal="right" vertical="center"/>
    </xf>
    <xf numFmtId="4" fontId="15" fillId="19" borderId="3" applyNumberFormat="0" applyProtection="0">
      <alignment horizontal="left" vertical="center" indent="1"/>
    </xf>
    <xf numFmtId="0" fontId="15" fillId="19" borderId="3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4" fontId="20" fillId="30" borderId="3" applyNumberFormat="0" applyProtection="0">
      <alignment horizontal="right" vertical="center"/>
    </xf>
    <xf numFmtId="39" fontId="2" fillId="100" borderId="0"/>
    <xf numFmtId="38" fontId="11" fillId="0" borderId="36"/>
    <xf numFmtId="38" fontId="17" fillId="0" borderId="35"/>
    <xf numFmtId="39" fontId="79" fillId="101" borderId="0"/>
    <xf numFmtId="173" fontId="2" fillId="0" borderId="0">
      <alignment horizontal="left" wrapText="1"/>
    </xf>
    <xf numFmtId="174" fontId="2" fillId="0" borderId="0">
      <alignment horizontal="left" wrapText="1"/>
    </xf>
    <xf numFmtId="177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3" fontId="2" fillId="0" borderId="0">
      <alignment horizontal="left" wrapText="1"/>
    </xf>
    <xf numFmtId="40" fontId="80" fillId="0" borderId="0" applyBorder="0">
      <alignment horizontal="right"/>
    </xf>
    <xf numFmtId="41" fontId="81" fillId="17" borderId="0">
      <alignment horizontal="left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84" fontId="82" fillId="17" borderId="0">
      <alignment horizontal="left" vertical="center"/>
    </xf>
    <xf numFmtId="0" fontId="4" fillId="17" borderId="0">
      <alignment horizontal="left" wrapText="1"/>
    </xf>
    <xf numFmtId="0" fontId="83" fillId="0" borderId="0">
      <alignment horizontal="left" vertical="center"/>
    </xf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10" fillId="0" borderId="37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58" fillId="0" borderId="38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Protection="1"/>
    <xf numFmtId="173" fontId="48" fillId="85" borderId="0" xfId="100" applyNumberFormat="1" applyFont="1" applyFill="1" applyAlignment="1">
      <alignment horizontal="left"/>
    </xf>
    <xf numFmtId="173" fontId="2" fillId="85" borderId="0" xfId="100" applyNumberFormat="1" applyFill="1" applyAlignment="1">
      <alignment horizontal="left"/>
    </xf>
    <xf numFmtId="173" fontId="49" fillId="85" borderId="0" xfId="100" applyNumberFormat="1" applyFont="1" applyFill="1" applyAlignment="1">
      <alignment horizontal="left"/>
    </xf>
    <xf numFmtId="44" fontId="5" fillId="102" borderId="39" xfId="2" applyNumberFormat="1" applyFont="1" applyFill="1" applyBorder="1" applyAlignment="1" applyProtection="1">
      <alignment horizontal="right"/>
    </xf>
    <xf numFmtId="166" fontId="5" fillId="102" borderId="40" xfId="1" applyNumberFormat="1" applyFont="1" applyFill="1" applyBorder="1" applyAlignment="1" applyProtection="1">
      <alignment horizontal="right"/>
    </xf>
    <xf numFmtId="166" fontId="5" fillId="102" borderId="41" xfId="1" applyNumberFormat="1" applyFont="1" applyFill="1" applyBorder="1" applyAlignment="1" applyProtection="1">
      <alignment horizontal="right"/>
    </xf>
    <xf numFmtId="167" fontId="5" fillId="102" borderId="40" xfId="1" applyNumberFormat="1" applyFont="1" applyFill="1" applyBorder="1" applyAlignment="1" applyProtection="1">
      <alignment horizontal="right"/>
    </xf>
    <xf numFmtId="44" fontId="5" fillId="102" borderId="42" xfId="2" applyNumberFormat="1" applyFont="1" applyFill="1" applyBorder="1" applyAlignment="1" applyProtection="1">
      <alignment horizontal="right"/>
    </xf>
    <xf numFmtId="44" fontId="5" fillId="102" borderId="40" xfId="2" applyNumberFormat="1" applyFont="1" applyFill="1" applyBorder="1" applyAlignment="1" applyProtection="1">
      <alignment horizontal="right"/>
    </xf>
    <xf numFmtId="167" fontId="5" fillId="102" borderId="40" xfId="1" applyNumberFormat="1" applyFont="1" applyFill="1" applyBorder="1" applyAlignment="1" applyProtection="1"/>
    <xf numFmtId="167" fontId="5" fillId="102" borderId="41" xfId="1" applyNumberFormat="1" applyFont="1" applyFill="1" applyBorder="1" applyAlignment="1" applyProtection="1"/>
    <xf numFmtId="167" fontId="5" fillId="102" borderId="42" xfId="1" applyNumberFormat="1" applyFont="1" applyFill="1" applyBorder="1" applyAlignment="1" applyProtection="1"/>
    <xf numFmtId="0" fontId="5" fillId="102" borderId="43" xfId="0" applyFont="1" applyFill="1" applyBorder="1" applyProtection="1"/>
    <xf numFmtId="44" fontId="5" fillId="102" borderId="39" xfId="1" applyNumberFormat="1" applyFont="1" applyFill="1" applyBorder="1" applyAlignment="1" applyProtection="1">
      <alignment horizontal="right"/>
    </xf>
    <xf numFmtId="43" fontId="5" fillId="102" borderId="40" xfId="1" applyNumberFormat="1" applyFont="1" applyFill="1" applyBorder="1" applyAlignment="1" applyProtection="1">
      <alignment horizontal="right"/>
    </xf>
    <xf numFmtId="43" fontId="5" fillId="102" borderId="41" xfId="1" applyNumberFormat="1" applyFont="1" applyFill="1" applyBorder="1" applyAlignment="1" applyProtection="1">
      <alignment horizontal="right"/>
    </xf>
    <xf numFmtId="44" fontId="5" fillId="102" borderId="42" xfId="1" applyNumberFormat="1" applyFont="1" applyFill="1" applyBorder="1" applyAlignment="1" applyProtection="1">
      <alignment horizontal="right"/>
    </xf>
    <xf numFmtId="171" fontId="5" fillId="102" borderId="40" xfId="1" applyNumberFormat="1" applyFont="1" applyFill="1" applyBorder="1" applyAlignment="1" applyProtection="1">
      <alignment horizontal="right"/>
    </xf>
    <xf numFmtId="44" fontId="5" fillId="102" borderId="40" xfId="1" applyNumberFormat="1" applyFont="1" applyFill="1" applyBorder="1" applyAlignment="1" applyProtection="1">
      <alignment horizontal="right"/>
    </xf>
    <xf numFmtId="165" fontId="5" fillId="102" borderId="40" xfId="1" applyFont="1" applyFill="1" applyBorder="1" applyAlignment="1" applyProtection="1"/>
    <xf numFmtId="173" fontId="2" fillId="85" borderId="0" xfId="100" applyNumberFormat="1" applyFill="1" applyAlignment="1"/>
    <xf numFmtId="173" fontId="48" fillId="85" borderId="0" xfId="100" applyNumberFormat="1" applyFont="1" applyFill="1" applyAlignment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2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849">
    <cellStyle name="_4.06E Pass Throughs" xfId="101"/>
    <cellStyle name="_4.13E Montana Energy Tax" xfId="102"/>
    <cellStyle name="_Book1" xfId="103"/>
    <cellStyle name="_Book1 (2)" xfId="104"/>
    <cellStyle name="_Book2" xfId="105"/>
    <cellStyle name="_Chelan Debt Forecast 12.19.05" xfId="106"/>
    <cellStyle name="_Costs not in AURORA 06GRC" xfId="107"/>
    <cellStyle name="_Costs not in AURORA 2006GRC 6.15.06" xfId="108"/>
    <cellStyle name="_Costs not in AURORA 2007 Rate Case" xfId="109"/>
    <cellStyle name="_Costs not in KWI3000 '06Budget" xfId="110"/>
    <cellStyle name="_DEM-08C Power Cost Comparison" xfId="111"/>
    <cellStyle name="_DEM-WP (C) Power Cost 2006GRC Order" xfId="112"/>
    <cellStyle name="_DEM-WP Revised (HC) Wild Horse 2006GRC" xfId="113"/>
    <cellStyle name="_DEM-WP(C) Costs not in AURORA 2006GRC" xfId="114"/>
    <cellStyle name="_DEM-WP(C) Costs not in AURORA 2007GRC" xfId="115"/>
    <cellStyle name="_DEM-WP(C) Costs not in AURORA 2007PCORC-5.07Update" xfId="116"/>
    <cellStyle name="_DEM-WP(C) Sumas Proforma 11.14.07" xfId="117"/>
    <cellStyle name="_DEM-WP(C) Sumas Proforma 11.5.07" xfId="118"/>
    <cellStyle name="_DEM-WP(C) Westside Hydro Data_051007" xfId="119"/>
    <cellStyle name="_Fuel Prices 4-14" xfId="120"/>
    <cellStyle name="_PC DRAFT 10 15 07" xfId="121"/>
    <cellStyle name="_Power Cost Value Copy 11.30.05 gas 1.09.06 AURORA at 1.10.06" xfId="122"/>
    <cellStyle name="_Power Costs Rate Year 11-13-07" xfId="123"/>
    <cellStyle name="_Recon to Darrin's 5.11.05 proforma" xfId="124"/>
    <cellStyle name="_Tenaska Comparison" xfId="125"/>
    <cellStyle name="_Value Copy 11 30 05 gas 12 09 05 AURORA at 12 14 05" xfId="126"/>
    <cellStyle name="_VC 2007GRC PC 10312007" xfId="127"/>
    <cellStyle name="_VC 6.15.06 update on 06GRC power costs.xls Chart 1" xfId="128"/>
    <cellStyle name="_VC 6.15.06 update on 06GRC power costs.xls Chart 2" xfId="129"/>
    <cellStyle name="_VC 6.15.06 update on 06GRC power costs.xls Chart 3" xfId="130"/>
    <cellStyle name="0,0_x000d__x000a_NA_x000d__x000a_" xfId="131"/>
    <cellStyle name="20% - Accent1 10" xfId="132"/>
    <cellStyle name="20% - Accent1 10 2" xfId="133"/>
    <cellStyle name="20% - Accent1 11" xfId="134"/>
    <cellStyle name="20% - Accent1 11 2" xfId="135"/>
    <cellStyle name="20% - Accent1 12" xfId="136"/>
    <cellStyle name="20% - Accent1 12 2" xfId="137"/>
    <cellStyle name="20% - Accent1 13" xfId="138"/>
    <cellStyle name="20% - Accent1 13 2" xfId="139"/>
    <cellStyle name="20% - Accent1 14" xfId="140"/>
    <cellStyle name="20% - Accent1 14 2" xfId="141"/>
    <cellStyle name="20% - Accent1 15" xfId="142"/>
    <cellStyle name="20% - Accent1 15 2" xfId="143"/>
    <cellStyle name="20% - Accent1 16" xfId="144"/>
    <cellStyle name="20% - Accent1 16 2" xfId="145"/>
    <cellStyle name="20% - Accent1 17" xfId="146"/>
    <cellStyle name="20% - Accent1 17 2" xfId="147"/>
    <cellStyle name="20% - Accent1 18" xfId="148"/>
    <cellStyle name="20% - Accent1 18 2" xfId="149"/>
    <cellStyle name="20% - Accent1 19" xfId="150"/>
    <cellStyle name="20% - Accent1 19 2" xfId="151"/>
    <cellStyle name="20% - Accent1 2" xfId="152"/>
    <cellStyle name="20% - Accent1 2 2" xfId="153"/>
    <cellStyle name="20% - Accent1 2 3" xfId="154"/>
    <cellStyle name="20% - Accent1 2 4" xfId="155"/>
    <cellStyle name="20% - Accent1 20" xfId="156"/>
    <cellStyle name="20% - Accent1 20 2" xfId="157"/>
    <cellStyle name="20% - Accent1 21" xfId="158"/>
    <cellStyle name="20% - Accent1 22" xfId="159"/>
    <cellStyle name="20% - Accent1 23" xfId="160"/>
    <cellStyle name="20% - Accent1 24" xfId="161"/>
    <cellStyle name="20% - Accent1 25" xfId="162"/>
    <cellStyle name="20% - Accent1 26" xfId="163"/>
    <cellStyle name="20% - Accent1 27" xfId="164"/>
    <cellStyle name="20% - Accent1 3" xfId="165"/>
    <cellStyle name="20% - Accent1 3 2" xfId="166"/>
    <cellStyle name="20% - Accent1 4" xfId="167"/>
    <cellStyle name="20% - Accent1 4 2" xfId="168"/>
    <cellStyle name="20% - Accent1 5" xfId="169"/>
    <cellStyle name="20% - Accent1 5 2" xfId="170"/>
    <cellStyle name="20% - Accent1 6" xfId="171"/>
    <cellStyle name="20% - Accent1 6 2" xfId="172"/>
    <cellStyle name="20% - Accent1 7" xfId="173"/>
    <cellStyle name="20% - Accent1 7 2" xfId="174"/>
    <cellStyle name="20% - Accent1 8" xfId="175"/>
    <cellStyle name="20% - Accent1 8 2" xfId="176"/>
    <cellStyle name="20% - Accent1 9" xfId="177"/>
    <cellStyle name="20% - Accent1 9 2" xfId="178"/>
    <cellStyle name="20% - Accent2 10" xfId="179"/>
    <cellStyle name="20% - Accent2 10 2" xfId="180"/>
    <cellStyle name="20% - Accent2 11" xfId="181"/>
    <cellStyle name="20% - Accent2 11 2" xfId="182"/>
    <cellStyle name="20% - Accent2 12" xfId="183"/>
    <cellStyle name="20% - Accent2 12 2" xfId="184"/>
    <cellStyle name="20% - Accent2 13" xfId="185"/>
    <cellStyle name="20% - Accent2 13 2" xfId="186"/>
    <cellStyle name="20% - Accent2 14" xfId="187"/>
    <cellStyle name="20% - Accent2 14 2" xfId="188"/>
    <cellStyle name="20% - Accent2 15" xfId="189"/>
    <cellStyle name="20% - Accent2 15 2" xfId="190"/>
    <cellStyle name="20% - Accent2 16" xfId="191"/>
    <cellStyle name="20% - Accent2 16 2" xfId="192"/>
    <cellStyle name="20% - Accent2 17" xfId="193"/>
    <cellStyle name="20% - Accent2 17 2" xfId="194"/>
    <cellStyle name="20% - Accent2 18" xfId="195"/>
    <cellStyle name="20% - Accent2 18 2" xfId="196"/>
    <cellStyle name="20% - Accent2 19" xfId="197"/>
    <cellStyle name="20% - Accent2 19 2" xfId="198"/>
    <cellStyle name="20% - Accent2 2" xfId="199"/>
    <cellStyle name="20% - Accent2 2 2" xfId="200"/>
    <cellStyle name="20% - Accent2 2 3" xfId="201"/>
    <cellStyle name="20% - Accent2 2 4" xfId="202"/>
    <cellStyle name="20% - Accent2 20" xfId="203"/>
    <cellStyle name="20% - Accent2 20 2" xfId="204"/>
    <cellStyle name="20% - Accent2 21" xfId="205"/>
    <cellStyle name="20% - Accent2 22" xfId="206"/>
    <cellStyle name="20% - Accent2 23" xfId="207"/>
    <cellStyle name="20% - Accent2 24" xfId="208"/>
    <cellStyle name="20% - Accent2 25" xfId="209"/>
    <cellStyle name="20% - Accent2 26" xfId="210"/>
    <cellStyle name="20% - Accent2 27" xfId="211"/>
    <cellStyle name="20% - Accent2 3" xfId="212"/>
    <cellStyle name="20% - Accent2 3 2" xfId="213"/>
    <cellStyle name="20% - Accent2 4" xfId="214"/>
    <cellStyle name="20% - Accent2 4 2" xfId="215"/>
    <cellStyle name="20% - Accent2 5" xfId="216"/>
    <cellStyle name="20% - Accent2 5 2" xfId="217"/>
    <cellStyle name="20% - Accent2 6" xfId="218"/>
    <cellStyle name="20% - Accent2 6 2" xfId="219"/>
    <cellStyle name="20% - Accent2 7" xfId="220"/>
    <cellStyle name="20% - Accent2 7 2" xfId="221"/>
    <cellStyle name="20% - Accent2 8" xfId="222"/>
    <cellStyle name="20% - Accent2 8 2" xfId="223"/>
    <cellStyle name="20% - Accent2 9" xfId="224"/>
    <cellStyle name="20% - Accent2 9 2" xfId="225"/>
    <cellStyle name="20% - Accent3 10" xfId="226"/>
    <cellStyle name="20% - Accent3 10 2" xfId="227"/>
    <cellStyle name="20% - Accent3 11" xfId="228"/>
    <cellStyle name="20% - Accent3 11 2" xfId="229"/>
    <cellStyle name="20% - Accent3 12" xfId="230"/>
    <cellStyle name="20% - Accent3 12 2" xfId="231"/>
    <cellStyle name="20% - Accent3 13" xfId="232"/>
    <cellStyle name="20% - Accent3 13 2" xfId="233"/>
    <cellStyle name="20% - Accent3 14" xfId="234"/>
    <cellStyle name="20% - Accent3 14 2" xfId="235"/>
    <cellStyle name="20% - Accent3 15" xfId="236"/>
    <cellStyle name="20% - Accent3 15 2" xfId="237"/>
    <cellStyle name="20% - Accent3 16" xfId="238"/>
    <cellStyle name="20% - Accent3 16 2" xfId="239"/>
    <cellStyle name="20% - Accent3 17" xfId="240"/>
    <cellStyle name="20% - Accent3 17 2" xfId="241"/>
    <cellStyle name="20% - Accent3 18" xfId="242"/>
    <cellStyle name="20% - Accent3 18 2" xfId="243"/>
    <cellStyle name="20% - Accent3 19" xfId="244"/>
    <cellStyle name="20% - Accent3 19 2" xfId="245"/>
    <cellStyle name="20% - Accent3 2" xfId="246"/>
    <cellStyle name="20% - Accent3 2 2" xfId="247"/>
    <cellStyle name="20% - Accent3 2 3" xfId="248"/>
    <cellStyle name="20% - Accent3 2 4" xfId="249"/>
    <cellStyle name="20% - Accent3 20" xfId="250"/>
    <cellStyle name="20% - Accent3 20 2" xfId="251"/>
    <cellStyle name="20% - Accent3 21" xfId="252"/>
    <cellStyle name="20% - Accent3 22" xfId="253"/>
    <cellStyle name="20% - Accent3 23" xfId="254"/>
    <cellStyle name="20% - Accent3 24" xfId="255"/>
    <cellStyle name="20% - Accent3 25" xfId="256"/>
    <cellStyle name="20% - Accent3 26" xfId="257"/>
    <cellStyle name="20% - Accent3 27" xfId="258"/>
    <cellStyle name="20% - Accent3 3" xfId="259"/>
    <cellStyle name="20% - Accent3 3 2" xfId="260"/>
    <cellStyle name="20% - Accent3 4" xfId="261"/>
    <cellStyle name="20% - Accent3 4 2" xfId="262"/>
    <cellStyle name="20% - Accent3 5" xfId="263"/>
    <cellStyle name="20% - Accent3 5 2" xfId="264"/>
    <cellStyle name="20% - Accent3 6" xfId="265"/>
    <cellStyle name="20% - Accent3 6 2" xfId="266"/>
    <cellStyle name="20% - Accent3 7" xfId="267"/>
    <cellStyle name="20% - Accent3 7 2" xfId="268"/>
    <cellStyle name="20% - Accent3 8" xfId="269"/>
    <cellStyle name="20% - Accent3 8 2" xfId="270"/>
    <cellStyle name="20% - Accent3 9" xfId="271"/>
    <cellStyle name="20% - Accent3 9 2" xfId="272"/>
    <cellStyle name="20% - Accent4 10" xfId="273"/>
    <cellStyle name="20% - Accent4 10 2" xfId="274"/>
    <cellStyle name="20% - Accent4 11" xfId="275"/>
    <cellStyle name="20% - Accent4 11 2" xfId="276"/>
    <cellStyle name="20% - Accent4 12" xfId="277"/>
    <cellStyle name="20% - Accent4 12 2" xfId="278"/>
    <cellStyle name="20% - Accent4 13" xfId="279"/>
    <cellStyle name="20% - Accent4 13 2" xfId="280"/>
    <cellStyle name="20% - Accent4 14" xfId="281"/>
    <cellStyle name="20% - Accent4 14 2" xfId="282"/>
    <cellStyle name="20% - Accent4 15" xfId="283"/>
    <cellStyle name="20% - Accent4 15 2" xfId="284"/>
    <cellStyle name="20% - Accent4 16" xfId="285"/>
    <cellStyle name="20% - Accent4 16 2" xfId="286"/>
    <cellStyle name="20% - Accent4 17" xfId="287"/>
    <cellStyle name="20% - Accent4 17 2" xfId="288"/>
    <cellStyle name="20% - Accent4 18" xfId="289"/>
    <cellStyle name="20% - Accent4 18 2" xfId="290"/>
    <cellStyle name="20% - Accent4 19" xfId="291"/>
    <cellStyle name="20% - Accent4 19 2" xfId="292"/>
    <cellStyle name="20% - Accent4 2" xfId="293"/>
    <cellStyle name="20% - Accent4 2 2" xfId="294"/>
    <cellStyle name="20% - Accent4 2 3" xfId="295"/>
    <cellStyle name="20% - Accent4 2 4" xfId="296"/>
    <cellStyle name="20% - Accent4 20" xfId="297"/>
    <cellStyle name="20% - Accent4 20 2" xfId="298"/>
    <cellStyle name="20% - Accent4 21" xfId="299"/>
    <cellStyle name="20% - Accent4 22" xfId="300"/>
    <cellStyle name="20% - Accent4 23" xfId="301"/>
    <cellStyle name="20% - Accent4 24" xfId="302"/>
    <cellStyle name="20% - Accent4 25" xfId="303"/>
    <cellStyle name="20% - Accent4 26" xfId="304"/>
    <cellStyle name="20% - Accent4 27" xfId="305"/>
    <cellStyle name="20% - Accent4 3" xfId="306"/>
    <cellStyle name="20% - Accent4 3 2" xfId="307"/>
    <cellStyle name="20% - Accent4 4" xfId="308"/>
    <cellStyle name="20% - Accent4 4 2" xfId="309"/>
    <cellStyle name="20% - Accent4 5" xfId="310"/>
    <cellStyle name="20% - Accent4 5 2" xfId="311"/>
    <cellStyle name="20% - Accent4 6" xfId="312"/>
    <cellStyle name="20% - Accent4 6 2" xfId="313"/>
    <cellStyle name="20% - Accent4 7" xfId="314"/>
    <cellStyle name="20% - Accent4 7 2" xfId="315"/>
    <cellStyle name="20% - Accent4 8" xfId="316"/>
    <cellStyle name="20% - Accent4 8 2" xfId="317"/>
    <cellStyle name="20% - Accent4 9" xfId="318"/>
    <cellStyle name="20% - Accent4 9 2" xfId="319"/>
    <cellStyle name="20% - Accent5 10" xfId="320"/>
    <cellStyle name="20% - Accent5 10 2" xfId="321"/>
    <cellStyle name="20% - Accent5 11" xfId="322"/>
    <cellStyle name="20% - Accent5 11 2" xfId="323"/>
    <cellStyle name="20% - Accent5 12" xfId="324"/>
    <cellStyle name="20% - Accent5 12 2" xfId="325"/>
    <cellStyle name="20% - Accent5 13" xfId="326"/>
    <cellStyle name="20% - Accent5 13 2" xfId="327"/>
    <cellStyle name="20% - Accent5 14" xfId="328"/>
    <cellStyle name="20% - Accent5 14 2" xfId="329"/>
    <cellStyle name="20% - Accent5 15" xfId="330"/>
    <cellStyle name="20% - Accent5 15 2" xfId="331"/>
    <cellStyle name="20% - Accent5 16" xfId="332"/>
    <cellStyle name="20% - Accent5 16 2" xfId="333"/>
    <cellStyle name="20% - Accent5 17" xfId="334"/>
    <cellStyle name="20% - Accent5 17 2" xfId="335"/>
    <cellStyle name="20% - Accent5 18" xfId="336"/>
    <cellStyle name="20% - Accent5 18 2" xfId="337"/>
    <cellStyle name="20% - Accent5 19" xfId="338"/>
    <cellStyle name="20% - Accent5 19 2" xfId="339"/>
    <cellStyle name="20% - Accent5 2" xfId="340"/>
    <cellStyle name="20% - Accent5 2 2" xfId="341"/>
    <cellStyle name="20% - Accent5 2 3" xfId="342"/>
    <cellStyle name="20% - Accent5 2 4" xfId="343"/>
    <cellStyle name="20% - Accent5 20" xfId="344"/>
    <cellStyle name="20% - Accent5 20 2" xfId="345"/>
    <cellStyle name="20% - Accent5 21" xfId="346"/>
    <cellStyle name="20% - Accent5 22" xfId="347"/>
    <cellStyle name="20% - Accent5 23" xfId="348"/>
    <cellStyle name="20% - Accent5 24" xfId="349"/>
    <cellStyle name="20% - Accent5 25" xfId="350"/>
    <cellStyle name="20% - Accent5 26" xfId="351"/>
    <cellStyle name="20% - Accent5 27" xfId="352"/>
    <cellStyle name="20% - Accent5 3" xfId="353"/>
    <cellStyle name="20% - Accent5 3 2" xfId="354"/>
    <cellStyle name="20% - Accent5 4" xfId="355"/>
    <cellStyle name="20% - Accent5 4 2" xfId="356"/>
    <cellStyle name="20% - Accent5 5" xfId="357"/>
    <cellStyle name="20% - Accent5 5 2" xfId="358"/>
    <cellStyle name="20% - Accent5 6" xfId="359"/>
    <cellStyle name="20% - Accent5 6 2" xfId="360"/>
    <cellStyle name="20% - Accent5 7" xfId="361"/>
    <cellStyle name="20% - Accent5 7 2" xfId="362"/>
    <cellStyle name="20% - Accent5 8" xfId="363"/>
    <cellStyle name="20% - Accent5 8 2" xfId="364"/>
    <cellStyle name="20% - Accent5 9" xfId="365"/>
    <cellStyle name="20% - Accent5 9 2" xfId="366"/>
    <cellStyle name="20% - Accent6 10" xfId="367"/>
    <cellStyle name="20% - Accent6 10 2" xfId="368"/>
    <cellStyle name="20% - Accent6 11" xfId="369"/>
    <cellStyle name="20% - Accent6 11 2" xfId="370"/>
    <cellStyle name="20% - Accent6 12" xfId="371"/>
    <cellStyle name="20% - Accent6 12 2" xfId="372"/>
    <cellStyle name="20% - Accent6 13" xfId="373"/>
    <cellStyle name="20% - Accent6 13 2" xfId="374"/>
    <cellStyle name="20% - Accent6 14" xfId="375"/>
    <cellStyle name="20% - Accent6 14 2" xfId="376"/>
    <cellStyle name="20% - Accent6 15" xfId="377"/>
    <cellStyle name="20% - Accent6 15 2" xfId="378"/>
    <cellStyle name="20% - Accent6 16" xfId="379"/>
    <cellStyle name="20% - Accent6 16 2" xfId="380"/>
    <cellStyle name="20% - Accent6 17" xfId="381"/>
    <cellStyle name="20% - Accent6 17 2" xfId="382"/>
    <cellStyle name="20% - Accent6 18" xfId="383"/>
    <cellStyle name="20% - Accent6 18 2" xfId="384"/>
    <cellStyle name="20% - Accent6 19" xfId="385"/>
    <cellStyle name="20% - Accent6 19 2" xfId="386"/>
    <cellStyle name="20% - Accent6 2" xfId="387"/>
    <cellStyle name="20% - Accent6 2 2" xfId="388"/>
    <cellStyle name="20% - Accent6 2 3" xfId="389"/>
    <cellStyle name="20% - Accent6 2 4" xfId="390"/>
    <cellStyle name="20% - Accent6 20" xfId="391"/>
    <cellStyle name="20% - Accent6 20 2" xfId="392"/>
    <cellStyle name="20% - Accent6 21" xfId="393"/>
    <cellStyle name="20% - Accent6 22" xfId="394"/>
    <cellStyle name="20% - Accent6 23" xfId="395"/>
    <cellStyle name="20% - Accent6 24" xfId="396"/>
    <cellStyle name="20% - Accent6 25" xfId="397"/>
    <cellStyle name="20% - Accent6 26" xfId="398"/>
    <cellStyle name="20% - Accent6 27" xfId="399"/>
    <cellStyle name="20% - Accent6 3" xfId="400"/>
    <cellStyle name="20% - Accent6 3 2" xfId="401"/>
    <cellStyle name="20% - Accent6 4" xfId="402"/>
    <cellStyle name="20% - Accent6 4 2" xfId="403"/>
    <cellStyle name="20% - Accent6 5" xfId="404"/>
    <cellStyle name="20% - Accent6 5 2" xfId="405"/>
    <cellStyle name="20% - Accent6 6" xfId="406"/>
    <cellStyle name="20% - Accent6 6 2" xfId="407"/>
    <cellStyle name="20% - Accent6 7" xfId="408"/>
    <cellStyle name="20% - Accent6 7 2" xfId="409"/>
    <cellStyle name="20% - Accent6 8" xfId="410"/>
    <cellStyle name="20% - Accent6 8 2" xfId="411"/>
    <cellStyle name="20% - Accent6 9" xfId="412"/>
    <cellStyle name="20% - Accent6 9 2" xfId="413"/>
    <cellStyle name="40% - Accent1 10" xfId="414"/>
    <cellStyle name="40% - Accent1 10 2" xfId="415"/>
    <cellStyle name="40% - Accent1 11" xfId="416"/>
    <cellStyle name="40% - Accent1 11 2" xfId="417"/>
    <cellStyle name="40% - Accent1 12" xfId="418"/>
    <cellStyle name="40% - Accent1 12 2" xfId="419"/>
    <cellStyle name="40% - Accent1 13" xfId="420"/>
    <cellStyle name="40% - Accent1 13 2" xfId="421"/>
    <cellStyle name="40% - Accent1 14" xfId="422"/>
    <cellStyle name="40% - Accent1 14 2" xfId="423"/>
    <cellStyle name="40% - Accent1 15" xfId="424"/>
    <cellStyle name="40% - Accent1 15 2" xfId="425"/>
    <cellStyle name="40% - Accent1 16" xfId="426"/>
    <cellStyle name="40% - Accent1 16 2" xfId="427"/>
    <cellStyle name="40% - Accent1 17" xfId="428"/>
    <cellStyle name="40% - Accent1 17 2" xfId="429"/>
    <cellStyle name="40% - Accent1 18" xfId="430"/>
    <cellStyle name="40% - Accent1 18 2" xfId="431"/>
    <cellStyle name="40% - Accent1 19" xfId="432"/>
    <cellStyle name="40% - Accent1 19 2" xfId="433"/>
    <cellStyle name="40% - Accent1 2" xfId="434"/>
    <cellStyle name="40% - Accent1 2 2" xfId="435"/>
    <cellStyle name="40% - Accent1 2 3" xfId="436"/>
    <cellStyle name="40% - Accent1 2 4" xfId="437"/>
    <cellStyle name="40% - Accent1 20" xfId="438"/>
    <cellStyle name="40% - Accent1 20 2" xfId="439"/>
    <cellStyle name="40% - Accent1 21" xfId="440"/>
    <cellStyle name="40% - Accent1 22" xfId="441"/>
    <cellStyle name="40% - Accent1 23" xfId="442"/>
    <cellStyle name="40% - Accent1 24" xfId="443"/>
    <cellStyle name="40% - Accent1 25" xfId="444"/>
    <cellStyle name="40% - Accent1 26" xfId="445"/>
    <cellStyle name="40% - Accent1 27" xfId="446"/>
    <cellStyle name="40% - Accent1 3" xfId="447"/>
    <cellStyle name="40% - Accent1 3 2" xfId="448"/>
    <cellStyle name="40% - Accent1 4" xfId="449"/>
    <cellStyle name="40% - Accent1 4 2" xfId="450"/>
    <cellStyle name="40% - Accent1 5" xfId="451"/>
    <cellStyle name="40% - Accent1 5 2" xfId="452"/>
    <cellStyle name="40% - Accent1 6" xfId="453"/>
    <cellStyle name="40% - Accent1 6 2" xfId="454"/>
    <cellStyle name="40% - Accent1 7" xfId="455"/>
    <cellStyle name="40% - Accent1 7 2" xfId="456"/>
    <cellStyle name="40% - Accent1 8" xfId="457"/>
    <cellStyle name="40% - Accent1 8 2" xfId="458"/>
    <cellStyle name="40% - Accent1 9" xfId="459"/>
    <cellStyle name="40% - Accent1 9 2" xfId="460"/>
    <cellStyle name="40% - Accent2 10" xfId="461"/>
    <cellStyle name="40% - Accent2 10 2" xfId="462"/>
    <cellStyle name="40% - Accent2 11" xfId="463"/>
    <cellStyle name="40% - Accent2 11 2" xfId="464"/>
    <cellStyle name="40% - Accent2 12" xfId="465"/>
    <cellStyle name="40% - Accent2 12 2" xfId="466"/>
    <cellStyle name="40% - Accent2 13" xfId="467"/>
    <cellStyle name="40% - Accent2 13 2" xfId="468"/>
    <cellStyle name="40% - Accent2 14" xfId="469"/>
    <cellStyle name="40% - Accent2 14 2" xfId="470"/>
    <cellStyle name="40% - Accent2 15" xfId="471"/>
    <cellStyle name="40% - Accent2 15 2" xfId="472"/>
    <cellStyle name="40% - Accent2 16" xfId="473"/>
    <cellStyle name="40% - Accent2 16 2" xfId="474"/>
    <cellStyle name="40% - Accent2 17" xfId="475"/>
    <cellStyle name="40% - Accent2 17 2" xfId="476"/>
    <cellStyle name="40% - Accent2 18" xfId="477"/>
    <cellStyle name="40% - Accent2 18 2" xfId="478"/>
    <cellStyle name="40% - Accent2 19" xfId="479"/>
    <cellStyle name="40% - Accent2 19 2" xfId="480"/>
    <cellStyle name="40% - Accent2 2" xfId="481"/>
    <cellStyle name="40% - Accent2 2 2" xfId="482"/>
    <cellStyle name="40% - Accent2 2 3" xfId="483"/>
    <cellStyle name="40% - Accent2 2 4" xfId="484"/>
    <cellStyle name="40% - Accent2 20" xfId="485"/>
    <cellStyle name="40% - Accent2 20 2" xfId="486"/>
    <cellStyle name="40% - Accent2 21" xfId="487"/>
    <cellStyle name="40% - Accent2 22" xfId="488"/>
    <cellStyle name="40% - Accent2 23" xfId="489"/>
    <cellStyle name="40% - Accent2 24" xfId="490"/>
    <cellStyle name="40% - Accent2 25" xfId="491"/>
    <cellStyle name="40% - Accent2 26" xfId="492"/>
    <cellStyle name="40% - Accent2 27" xfId="493"/>
    <cellStyle name="40% - Accent2 3" xfId="494"/>
    <cellStyle name="40% - Accent2 3 2" xfId="495"/>
    <cellStyle name="40% - Accent2 4" xfId="496"/>
    <cellStyle name="40% - Accent2 4 2" xfId="497"/>
    <cellStyle name="40% - Accent2 5" xfId="498"/>
    <cellStyle name="40% - Accent2 5 2" xfId="499"/>
    <cellStyle name="40% - Accent2 6" xfId="500"/>
    <cellStyle name="40% - Accent2 6 2" xfId="501"/>
    <cellStyle name="40% - Accent2 7" xfId="502"/>
    <cellStyle name="40% - Accent2 7 2" xfId="503"/>
    <cellStyle name="40% - Accent2 8" xfId="504"/>
    <cellStyle name="40% - Accent2 8 2" xfId="505"/>
    <cellStyle name="40% - Accent2 9" xfId="506"/>
    <cellStyle name="40% - Accent2 9 2" xfId="507"/>
    <cellStyle name="40% - Accent3 10" xfId="508"/>
    <cellStyle name="40% - Accent3 10 2" xfId="509"/>
    <cellStyle name="40% - Accent3 11" xfId="510"/>
    <cellStyle name="40% - Accent3 11 2" xfId="511"/>
    <cellStyle name="40% - Accent3 12" xfId="512"/>
    <cellStyle name="40% - Accent3 12 2" xfId="513"/>
    <cellStyle name="40% - Accent3 13" xfId="514"/>
    <cellStyle name="40% - Accent3 13 2" xfId="515"/>
    <cellStyle name="40% - Accent3 14" xfId="516"/>
    <cellStyle name="40% - Accent3 14 2" xfId="517"/>
    <cellStyle name="40% - Accent3 15" xfId="518"/>
    <cellStyle name="40% - Accent3 15 2" xfId="519"/>
    <cellStyle name="40% - Accent3 16" xfId="520"/>
    <cellStyle name="40% - Accent3 16 2" xfId="521"/>
    <cellStyle name="40% - Accent3 17" xfId="522"/>
    <cellStyle name="40% - Accent3 17 2" xfId="523"/>
    <cellStyle name="40% - Accent3 18" xfId="524"/>
    <cellStyle name="40% - Accent3 18 2" xfId="525"/>
    <cellStyle name="40% - Accent3 19" xfId="526"/>
    <cellStyle name="40% - Accent3 19 2" xfId="527"/>
    <cellStyle name="40% - Accent3 2" xfId="528"/>
    <cellStyle name="40% - Accent3 2 2" xfId="529"/>
    <cellStyle name="40% - Accent3 2 3" xfId="530"/>
    <cellStyle name="40% - Accent3 2 4" xfId="531"/>
    <cellStyle name="40% - Accent3 20" xfId="532"/>
    <cellStyle name="40% - Accent3 20 2" xfId="533"/>
    <cellStyle name="40% - Accent3 21" xfId="534"/>
    <cellStyle name="40% - Accent3 22" xfId="535"/>
    <cellStyle name="40% - Accent3 23" xfId="536"/>
    <cellStyle name="40% - Accent3 24" xfId="537"/>
    <cellStyle name="40% - Accent3 25" xfId="538"/>
    <cellStyle name="40% - Accent3 26" xfId="539"/>
    <cellStyle name="40% - Accent3 27" xfId="540"/>
    <cellStyle name="40% - Accent3 3" xfId="541"/>
    <cellStyle name="40% - Accent3 3 2" xfId="542"/>
    <cellStyle name="40% - Accent3 4" xfId="543"/>
    <cellStyle name="40% - Accent3 4 2" xfId="544"/>
    <cellStyle name="40% - Accent3 5" xfId="545"/>
    <cellStyle name="40% - Accent3 5 2" xfId="546"/>
    <cellStyle name="40% - Accent3 6" xfId="547"/>
    <cellStyle name="40% - Accent3 6 2" xfId="548"/>
    <cellStyle name="40% - Accent3 7" xfId="549"/>
    <cellStyle name="40% - Accent3 7 2" xfId="550"/>
    <cellStyle name="40% - Accent3 8" xfId="551"/>
    <cellStyle name="40% - Accent3 8 2" xfId="552"/>
    <cellStyle name="40% - Accent3 9" xfId="553"/>
    <cellStyle name="40% - Accent3 9 2" xfId="554"/>
    <cellStyle name="40% - Accent4 10" xfId="555"/>
    <cellStyle name="40% - Accent4 10 2" xfId="556"/>
    <cellStyle name="40% - Accent4 11" xfId="557"/>
    <cellStyle name="40% - Accent4 11 2" xfId="558"/>
    <cellStyle name="40% - Accent4 12" xfId="559"/>
    <cellStyle name="40% - Accent4 12 2" xfId="560"/>
    <cellStyle name="40% - Accent4 13" xfId="561"/>
    <cellStyle name="40% - Accent4 13 2" xfId="562"/>
    <cellStyle name="40% - Accent4 14" xfId="563"/>
    <cellStyle name="40% - Accent4 14 2" xfId="564"/>
    <cellStyle name="40% - Accent4 15" xfId="565"/>
    <cellStyle name="40% - Accent4 15 2" xfId="566"/>
    <cellStyle name="40% - Accent4 16" xfId="567"/>
    <cellStyle name="40% - Accent4 16 2" xfId="568"/>
    <cellStyle name="40% - Accent4 17" xfId="569"/>
    <cellStyle name="40% - Accent4 17 2" xfId="570"/>
    <cellStyle name="40% - Accent4 18" xfId="571"/>
    <cellStyle name="40% - Accent4 18 2" xfId="572"/>
    <cellStyle name="40% - Accent4 19" xfId="573"/>
    <cellStyle name="40% - Accent4 19 2" xfId="574"/>
    <cellStyle name="40% - Accent4 2" xfId="575"/>
    <cellStyle name="40% - Accent4 2 2" xfId="576"/>
    <cellStyle name="40% - Accent4 2 3" xfId="577"/>
    <cellStyle name="40% - Accent4 2 4" xfId="578"/>
    <cellStyle name="40% - Accent4 20" xfId="579"/>
    <cellStyle name="40% - Accent4 20 2" xfId="580"/>
    <cellStyle name="40% - Accent4 21" xfId="581"/>
    <cellStyle name="40% - Accent4 22" xfId="582"/>
    <cellStyle name="40% - Accent4 23" xfId="583"/>
    <cellStyle name="40% - Accent4 24" xfId="584"/>
    <cellStyle name="40% - Accent4 25" xfId="585"/>
    <cellStyle name="40% - Accent4 26" xfId="586"/>
    <cellStyle name="40% - Accent4 27" xfId="587"/>
    <cellStyle name="40% - Accent4 3" xfId="588"/>
    <cellStyle name="40% - Accent4 3 2" xfId="589"/>
    <cellStyle name="40% - Accent4 4" xfId="590"/>
    <cellStyle name="40% - Accent4 4 2" xfId="591"/>
    <cellStyle name="40% - Accent4 5" xfId="592"/>
    <cellStyle name="40% - Accent4 5 2" xfId="593"/>
    <cellStyle name="40% - Accent4 6" xfId="594"/>
    <cellStyle name="40% - Accent4 6 2" xfId="595"/>
    <cellStyle name="40% - Accent4 7" xfId="596"/>
    <cellStyle name="40% - Accent4 7 2" xfId="597"/>
    <cellStyle name="40% - Accent4 8" xfId="598"/>
    <cellStyle name="40% - Accent4 8 2" xfId="599"/>
    <cellStyle name="40% - Accent4 9" xfId="600"/>
    <cellStyle name="40% - Accent4 9 2" xfId="601"/>
    <cellStyle name="40% - Accent5 10" xfId="602"/>
    <cellStyle name="40% - Accent5 10 2" xfId="603"/>
    <cellStyle name="40% - Accent5 11" xfId="604"/>
    <cellStyle name="40% - Accent5 11 2" xfId="605"/>
    <cellStyle name="40% - Accent5 12" xfId="606"/>
    <cellStyle name="40% - Accent5 12 2" xfId="607"/>
    <cellStyle name="40% - Accent5 13" xfId="608"/>
    <cellStyle name="40% - Accent5 13 2" xfId="609"/>
    <cellStyle name="40% - Accent5 14" xfId="610"/>
    <cellStyle name="40% - Accent5 14 2" xfId="611"/>
    <cellStyle name="40% - Accent5 15" xfId="612"/>
    <cellStyle name="40% - Accent5 15 2" xfId="613"/>
    <cellStyle name="40% - Accent5 16" xfId="614"/>
    <cellStyle name="40% - Accent5 16 2" xfId="615"/>
    <cellStyle name="40% - Accent5 17" xfId="616"/>
    <cellStyle name="40% - Accent5 17 2" xfId="617"/>
    <cellStyle name="40% - Accent5 18" xfId="618"/>
    <cellStyle name="40% - Accent5 18 2" xfId="619"/>
    <cellStyle name="40% - Accent5 19" xfId="620"/>
    <cellStyle name="40% - Accent5 19 2" xfId="621"/>
    <cellStyle name="40% - Accent5 2" xfId="622"/>
    <cellStyle name="40% - Accent5 2 2" xfId="623"/>
    <cellStyle name="40% - Accent5 2 3" xfId="624"/>
    <cellStyle name="40% - Accent5 2 4" xfId="625"/>
    <cellStyle name="40% - Accent5 20" xfId="626"/>
    <cellStyle name="40% - Accent5 20 2" xfId="627"/>
    <cellStyle name="40% - Accent5 21" xfId="628"/>
    <cellStyle name="40% - Accent5 22" xfId="629"/>
    <cellStyle name="40% - Accent5 23" xfId="630"/>
    <cellStyle name="40% - Accent5 24" xfId="631"/>
    <cellStyle name="40% - Accent5 25" xfId="632"/>
    <cellStyle name="40% - Accent5 26" xfId="633"/>
    <cellStyle name="40% - Accent5 27" xfId="634"/>
    <cellStyle name="40% - Accent5 3" xfId="635"/>
    <cellStyle name="40% - Accent5 3 2" xfId="636"/>
    <cellStyle name="40% - Accent5 4" xfId="637"/>
    <cellStyle name="40% - Accent5 4 2" xfId="638"/>
    <cellStyle name="40% - Accent5 5" xfId="639"/>
    <cellStyle name="40% - Accent5 5 2" xfId="640"/>
    <cellStyle name="40% - Accent5 6" xfId="641"/>
    <cellStyle name="40% - Accent5 6 2" xfId="642"/>
    <cellStyle name="40% - Accent5 7" xfId="643"/>
    <cellStyle name="40% - Accent5 7 2" xfId="644"/>
    <cellStyle name="40% - Accent5 8" xfId="645"/>
    <cellStyle name="40% - Accent5 8 2" xfId="646"/>
    <cellStyle name="40% - Accent5 9" xfId="647"/>
    <cellStyle name="40% - Accent5 9 2" xfId="648"/>
    <cellStyle name="40% - Accent6 10" xfId="649"/>
    <cellStyle name="40% - Accent6 10 2" xfId="650"/>
    <cellStyle name="40% - Accent6 11" xfId="651"/>
    <cellStyle name="40% - Accent6 11 2" xfId="652"/>
    <cellStyle name="40% - Accent6 12" xfId="653"/>
    <cellStyle name="40% - Accent6 12 2" xfId="654"/>
    <cellStyle name="40% - Accent6 13" xfId="655"/>
    <cellStyle name="40% - Accent6 13 2" xfId="656"/>
    <cellStyle name="40% - Accent6 14" xfId="657"/>
    <cellStyle name="40% - Accent6 14 2" xfId="658"/>
    <cellStyle name="40% - Accent6 15" xfId="659"/>
    <cellStyle name="40% - Accent6 15 2" xfId="660"/>
    <cellStyle name="40% - Accent6 16" xfId="661"/>
    <cellStyle name="40% - Accent6 16 2" xfId="662"/>
    <cellStyle name="40% - Accent6 17" xfId="663"/>
    <cellStyle name="40% - Accent6 17 2" xfId="664"/>
    <cellStyle name="40% - Accent6 18" xfId="665"/>
    <cellStyle name="40% - Accent6 18 2" xfId="666"/>
    <cellStyle name="40% - Accent6 19" xfId="667"/>
    <cellStyle name="40% - Accent6 19 2" xfId="668"/>
    <cellStyle name="40% - Accent6 2" xfId="669"/>
    <cellStyle name="40% - Accent6 2 2" xfId="670"/>
    <cellStyle name="40% - Accent6 2 3" xfId="671"/>
    <cellStyle name="40% - Accent6 2 4" xfId="672"/>
    <cellStyle name="40% - Accent6 20" xfId="673"/>
    <cellStyle name="40% - Accent6 20 2" xfId="674"/>
    <cellStyle name="40% - Accent6 21" xfId="675"/>
    <cellStyle name="40% - Accent6 22" xfId="676"/>
    <cellStyle name="40% - Accent6 23" xfId="677"/>
    <cellStyle name="40% - Accent6 24" xfId="678"/>
    <cellStyle name="40% - Accent6 25" xfId="679"/>
    <cellStyle name="40% - Accent6 26" xfId="680"/>
    <cellStyle name="40% - Accent6 27" xfId="681"/>
    <cellStyle name="40% - Accent6 3" xfId="682"/>
    <cellStyle name="40% - Accent6 3 2" xfId="683"/>
    <cellStyle name="40% - Accent6 4" xfId="684"/>
    <cellStyle name="40% - Accent6 4 2" xfId="685"/>
    <cellStyle name="40% - Accent6 5" xfId="686"/>
    <cellStyle name="40% - Accent6 5 2" xfId="687"/>
    <cellStyle name="40% - Accent6 6" xfId="688"/>
    <cellStyle name="40% - Accent6 6 2" xfId="689"/>
    <cellStyle name="40% - Accent6 7" xfId="690"/>
    <cellStyle name="40% - Accent6 7 2" xfId="691"/>
    <cellStyle name="40% - Accent6 8" xfId="692"/>
    <cellStyle name="40% - Accent6 8 2" xfId="693"/>
    <cellStyle name="40% - Accent6 9" xfId="694"/>
    <cellStyle name="40% - Accent6 9 2" xfId="695"/>
    <cellStyle name="60% - Accent1 10" xfId="696"/>
    <cellStyle name="60% - Accent1 11" xfId="697"/>
    <cellStyle name="60% - Accent1 12" xfId="698"/>
    <cellStyle name="60% - Accent1 13" xfId="699"/>
    <cellStyle name="60% - Accent1 2" xfId="700"/>
    <cellStyle name="60% - Accent1 3" xfId="701"/>
    <cellStyle name="60% - Accent1 4" xfId="702"/>
    <cellStyle name="60% - Accent1 5" xfId="703"/>
    <cellStyle name="60% - Accent1 6" xfId="704"/>
    <cellStyle name="60% - Accent1 7" xfId="705"/>
    <cellStyle name="60% - Accent1 8" xfId="706"/>
    <cellStyle name="60% - Accent1 9" xfId="707"/>
    <cellStyle name="60% - Accent2 10" xfId="708"/>
    <cellStyle name="60% - Accent2 11" xfId="709"/>
    <cellStyle name="60% - Accent2 12" xfId="710"/>
    <cellStyle name="60% - Accent2 13" xfId="711"/>
    <cellStyle name="60% - Accent2 2" xfId="712"/>
    <cellStyle name="60% - Accent2 3" xfId="713"/>
    <cellStyle name="60% - Accent2 4" xfId="714"/>
    <cellStyle name="60% - Accent2 5" xfId="715"/>
    <cellStyle name="60% - Accent2 6" xfId="716"/>
    <cellStyle name="60% - Accent2 7" xfId="717"/>
    <cellStyle name="60% - Accent2 8" xfId="718"/>
    <cellStyle name="60% - Accent2 9" xfId="719"/>
    <cellStyle name="60% - Accent3 10" xfId="720"/>
    <cellStyle name="60% - Accent3 11" xfId="721"/>
    <cellStyle name="60% - Accent3 12" xfId="722"/>
    <cellStyle name="60% - Accent3 13" xfId="723"/>
    <cellStyle name="60% - Accent3 2" xfId="724"/>
    <cellStyle name="60% - Accent3 3" xfId="725"/>
    <cellStyle name="60% - Accent3 4" xfId="726"/>
    <cellStyle name="60% - Accent3 5" xfId="727"/>
    <cellStyle name="60% - Accent3 6" xfId="728"/>
    <cellStyle name="60% - Accent3 7" xfId="729"/>
    <cellStyle name="60% - Accent3 8" xfId="730"/>
    <cellStyle name="60% - Accent3 9" xfId="731"/>
    <cellStyle name="60% - Accent4 10" xfId="732"/>
    <cellStyle name="60% - Accent4 11" xfId="733"/>
    <cellStyle name="60% - Accent4 12" xfId="734"/>
    <cellStyle name="60% - Accent4 13" xfId="735"/>
    <cellStyle name="60% - Accent4 2" xfId="736"/>
    <cellStyle name="60% - Accent4 3" xfId="737"/>
    <cellStyle name="60% - Accent4 4" xfId="738"/>
    <cellStyle name="60% - Accent4 5" xfId="739"/>
    <cellStyle name="60% - Accent4 6" xfId="740"/>
    <cellStyle name="60% - Accent4 7" xfId="741"/>
    <cellStyle name="60% - Accent4 8" xfId="742"/>
    <cellStyle name="60% - Accent4 9" xfId="743"/>
    <cellStyle name="60% - Accent5 10" xfId="744"/>
    <cellStyle name="60% - Accent5 11" xfId="745"/>
    <cellStyle name="60% - Accent5 12" xfId="746"/>
    <cellStyle name="60% - Accent5 13" xfId="747"/>
    <cellStyle name="60% - Accent5 2" xfId="748"/>
    <cellStyle name="60% - Accent5 3" xfId="749"/>
    <cellStyle name="60% - Accent5 4" xfId="750"/>
    <cellStyle name="60% - Accent5 5" xfId="751"/>
    <cellStyle name="60% - Accent5 6" xfId="752"/>
    <cellStyle name="60% - Accent5 7" xfId="753"/>
    <cellStyle name="60% - Accent5 8" xfId="754"/>
    <cellStyle name="60% - Accent5 9" xfId="755"/>
    <cellStyle name="60% - Accent6 10" xfId="756"/>
    <cellStyle name="60% - Accent6 11" xfId="757"/>
    <cellStyle name="60% - Accent6 12" xfId="758"/>
    <cellStyle name="60% - Accent6 13" xfId="759"/>
    <cellStyle name="60% - Accent6 2" xfId="760"/>
    <cellStyle name="60% - Accent6 3" xfId="761"/>
    <cellStyle name="60% - Accent6 4" xfId="762"/>
    <cellStyle name="60% - Accent6 5" xfId="763"/>
    <cellStyle name="60% - Accent6 6" xfId="764"/>
    <cellStyle name="60% - Accent6 7" xfId="765"/>
    <cellStyle name="60% - Accent6 8" xfId="766"/>
    <cellStyle name="60% - Accent6 9" xfId="767"/>
    <cellStyle name="Accent1 - 20%" xfId="4"/>
    <cellStyle name="Accent1 - 40%" xfId="5"/>
    <cellStyle name="Accent1 - 60%" xfId="6"/>
    <cellStyle name="Accent1 10" xfId="768"/>
    <cellStyle name="Accent1 11" xfId="769"/>
    <cellStyle name="Accent1 12" xfId="770"/>
    <cellStyle name="Accent1 13" xfId="771"/>
    <cellStyle name="Accent1 14" xfId="772"/>
    <cellStyle name="Accent1 15" xfId="773"/>
    <cellStyle name="Accent1 16" xfId="774"/>
    <cellStyle name="Accent1 17" xfId="775"/>
    <cellStyle name="Accent1 18" xfId="776"/>
    <cellStyle name="Accent1 19" xfId="777"/>
    <cellStyle name="Accent1 2" xfId="778"/>
    <cellStyle name="Accent1 20" xfId="779"/>
    <cellStyle name="Accent1 21" xfId="780"/>
    <cellStyle name="Accent1 22" xfId="781"/>
    <cellStyle name="Accent1 23" xfId="782"/>
    <cellStyle name="Accent1 24" xfId="783"/>
    <cellStyle name="Accent1 25" xfId="784"/>
    <cellStyle name="Accent1 26" xfId="785"/>
    <cellStyle name="Accent1 27" xfId="786"/>
    <cellStyle name="Accent1 28" xfId="787"/>
    <cellStyle name="Accent1 29" xfId="788"/>
    <cellStyle name="Accent1 3" xfId="789"/>
    <cellStyle name="Accent1 30" xfId="790"/>
    <cellStyle name="Accent1 31" xfId="791"/>
    <cellStyle name="Accent1 32" xfId="792"/>
    <cellStyle name="Accent1 33" xfId="793"/>
    <cellStyle name="Accent1 34" xfId="794"/>
    <cellStyle name="Accent1 35" xfId="795"/>
    <cellStyle name="Accent1 36" xfId="796"/>
    <cellStyle name="Accent1 37" xfId="797"/>
    <cellStyle name="Accent1 38" xfId="798"/>
    <cellStyle name="Accent1 39" xfId="799"/>
    <cellStyle name="Accent1 4" xfId="800"/>
    <cellStyle name="Accent1 40" xfId="801"/>
    <cellStyle name="Accent1 41" xfId="802"/>
    <cellStyle name="Accent1 42" xfId="803"/>
    <cellStyle name="Accent1 43" xfId="804"/>
    <cellStyle name="Accent1 44" xfId="805"/>
    <cellStyle name="Accent1 45" xfId="806"/>
    <cellStyle name="Accent1 46" xfId="807"/>
    <cellStyle name="Accent1 47" xfId="808"/>
    <cellStyle name="Accent1 48" xfId="809"/>
    <cellStyle name="Accent1 49" xfId="810"/>
    <cellStyle name="Accent1 5" xfId="811"/>
    <cellStyle name="Accent1 50" xfId="812"/>
    <cellStyle name="Accent1 51" xfId="813"/>
    <cellStyle name="Accent1 52" xfId="814"/>
    <cellStyle name="Accent1 53" xfId="815"/>
    <cellStyle name="Accent1 54" xfId="816"/>
    <cellStyle name="Accent1 55" xfId="817"/>
    <cellStyle name="Accent1 56" xfId="818"/>
    <cellStyle name="Accent1 57" xfId="819"/>
    <cellStyle name="Accent1 58" xfId="820"/>
    <cellStyle name="Accent1 59" xfId="821"/>
    <cellStyle name="Accent1 6" xfId="822"/>
    <cellStyle name="Accent1 60" xfId="823"/>
    <cellStyle name="Accent1 61" xfId="824"/>
    <cellStyle name="Accent1 62" xfId="825"/>
    <cellStyle name="Accent1 63" xfId="826"/>
    <cellStyle name="Accent1 64" xfId="827"/>
    <cellStyle name="Accent1 65" xfId="828"/>
    <cellStyle name="Accent1 66" xfId="829"/>
    <cellStyle name="Accent1 67" xfId="830"/>
    <cellStyle name="Accent1 68" xfId="831"/>
    <cellStyle name="Accent1 69" xfId="832"/>
    <cellStyle name="Accent1 7" xfId="833"/>
    <cellStyle name="Accent1 70" xfId="834"/>
    <cellStyle name="Accent1 71" xfId="835"/>
    <cellStyle name="Accent1 72" xfId="836"/>
    <cellStyle name="Accent1 73" xfId="837"/>
    <cellStyle name="Accent1 74" xfId="838"/>
    <cellStyle name="Accent1 75" xfId="839"/>
    <cellStyle name="Accent1 76" xfId="840"/>
    <cellStyle name="Accent1 77" xfId="841"/>
    <cellStyle name="Accent1 78" xfId="842"/>
    <cellStyle name="Accent1 79" xfId="843"/>
    <cellStyle name="Accent1 8" xfId="844"/>
    <cellStyle name="Accent1 80" xfId="845"/>
    <cellStyle name="Accent1 81" xfId="846"/>
    <cellStyle name="Accent1 82" xfId="847"/>
    <cellStyle name="Accent1 83" xfId="848"/>
    <cellStyle name="Accent1 84" xfId="849"/>
    <cellStyle name="Accent1 9" xfId="850"/>
    <cellStyle name="Accent2 - 20%" xfId="7"/>
    <cellStyle name="Accent2 - 40%" xfId="8"/>
    <cellStyle name="Accent2 - 60%" xfId="9"/>
    <cellStyle name="Accent2 10" xfId="851"/>
    <cellStyle name="Accent2 11" xfId="852"/>
    <cellStyle name="Accent2 12" xfId="853"/>
    <cellStyle name="Accent2 13" xfId="854"/>
    <cellStyle name="Accent2 14" xfId="855"/>
    <cellStyle name="Accent2 15" xfId="856"/>
    <cellStyle name="Accent2 16" xfId="857"/>
    <cellStyle name="Accent2 17" xfId="858"/>
    <cellStyle name="Accent2 18" xfId="859"/>
    <cellStyle name="Accent2 19" xfId="860"/>
    <cellStyle name="Accent2 2" xfId="861"/>
    <cellStyle name="Accent2 20" xfId="862"/>
    <cellStyle name="Accent2 21" xfId="863"/>
    <cellStyle name="Accent2 22" xfId="864"/>
    <cellStyle name="Accent2 23" xfId="865"/>
    <cellStyle name="Accent2 24" xfId="866"/>
    <cellStyle name="Accent2 25" xfId="867"/>
    <cellStyle name="Accent2 26" xfId="868"/>
    <cellStyle name="Accent2 27" xfId="869"/>
    <cellStyle name="Accent2 28" xfId="870"/>
    <cellStyle name="Accent2 29" xfId="871"/>
    <cellStyle name="Accent2 3" xfId="872"/>
    <cellStyle name="Accent2 30" xfId="873"/>
    <cellStyle name="Accent2 31" xfId="874"/>
    <cellStyle name="Accent2 32" xfId="875"/>
    <cellStyle name="Accent2 33" xfId="876"/>
    <cellStyle name="Accent2 34" xfId="877"/>
    <cellStyle name="Accent2 35" xfId="878"/>
    <cellStyle name="Accent2 36" xfId="879"/>
    <cellStyle name="Accent2 37" xfId="880"/>
    <cellStyle name="Accent2 38" xfId="881"/>
    <cellStyle name="Accent2 39" xfId="882"/>
    <cellStyle name="Accent2 4" xfId="883"/>
    <cellStyle name="Accent2 40" xfId="884"/>
    <cellStyle name="Accent2 41" xfId="885"/>
    <cellStyle name="Accent2 42" xfId="886"/>
    <cellStyle name="Accent2 43" xfId="887"/>
    <cellStyle name="Accent2 44" xfId="888"/>
    <cellStyle name="Accent2 45" xfId="889"/>
    <cellStyle name="Accent2 46" xfId="890"/>
    <cellStyle name="Accent2 47" xfId="891"/>
    <cellStyle name="Accent2 48" xfId="892"/>
    <cellStyle name="Accent2 49" xfId="893"/>
    <cellStyle name="Accent2 5" xfId="894"/>
    <cellStyle name="Accent2 50" xfId="895"/>
    <cellStyle name="Accent2 51" xfId="896"/>
    <cellStyle name="Accent2 52" xfId="897"/>
    <cellStyle name="Accent2 53" xfId="898"/>
    <cellStyle name="Accent2 54" xfId="899"/>
    <cellStyle name="Accent2 55" xfId="900"/>
    <cellStyle name="Accent2 56" xfId="901"/>
    <cellStyle name="Accent2 57" xfId="902"/>
    <cellStyle name="Accent2 58" xfId="903"/>
    <cellStyle name="Accent2 59" xfId="904"/>
    <cellStyle name="Accent2 6" xfId="905"/>
    <cellStyle name="Accent2 60" xfId="906"/>
    <cellStyle name="Accent2 61" xfId="907"/>
    <cellStyle name="Accent2 62" xfId="908"/>
    <cellStyle name="Accent2 63" xfId="909"/>
    <cellStyle name="Accent2 64" xfId="910"/>
    <cellStyle name="Accent2 65" xfId="911"/>
    <cellStyle name="Accent2 66" xfId="912"/>
    <cellStyle name="Accent2 67" xfId="913"/>
    <cellStyle name="Accent2 68" xfId="914"/>
    <cellStyle name="Accent2 69" xfId="915"/>
    <cellStyle name="Accent2 7" xfId="916"/>
    <cellStyle name="Accent2 70" xfId="917"/>
    <cellStyle name="Accent2 71" xfId="918"/>
    <cellStyle name="Accent2 72" xfId="919"/>
    <cellStyle name="Accent2 73" xfId="920"/>
    <cellStyle name="Accent2 74" xfId="921"/>
    <cellStyle name="Accent2 75" xfId="922"/>
    <cellStyle name="Accent2 76" xfId="923"/>
    <cellStyle name="Accent2 77" xfId="924"/>
    <cellStyle name="Accent2 78" xfId="925"/>
    <cellStyle name="Accent2 79" xfId="926"/>
    <cellStyle name="Accent2 8" xfId="927"/>
    <cellStyle name="Accent2 80" xfId="928"/>
    <cellStyle name="Accent2 81" xfId="929"/>
    <cellStyle name="Accent2 82" xfId="930"/>
    <cellStyle name="Accent2 83" xfId="931"/>
    <cellStyle name="Accent2 84" xfId="932"/>
    <cellStyle name="Accent2 9" xfId="933"/>
    <cellStyle name="Accent3 - 20%" xfId="10"/>
    <cellStyle name="Accent3 - 40%" xfId="11"/>
    <cellStyle name="Accent3 - 60%" xfId="12"/>
    <cellStyle name="Accent3 10" xfId="934"/>
    <cellStyle name="Accent3 11" xfId="935"/>
    <cellStyle name="Accent3 12" xfId="936"/>
    <cellStyle name="Accent3 13" xfId="937"/>
    <cellStyle name="Accent3 14" xfId="938"/>
    <cellStyle name="Accent3 15" xfId="939"/>
    <cellStyle name="Accent3 16" xfId="940"/>
    <cellStyle name="Accent3 17" xfId="941"/>
    <cellStyle name="Accent3 18" xfId="942"/>
    <cellStyle name="Accent3 19" xfId="943"/>
    <cellStyle name="Accent3 2" xfId="944"/>
    <cellStyle name="Accent3 20" xfId="945"/>
    <cellStyle name="Accent3 21" xfId="946"/>
    <cellStyle name="Accent3 22" xfId="947"/>
    <cellStyle name="Accent3 23" xfId="948"/>
    <cellStyle name="Accent3 24" xfId="949"/>
    <cellStyle name="Accent3 25" xfId="950"/>
    <cellStyle name="Accent3 26" xfId="951"/>
    <cellStyle name="Accent3 27" xfId="952"/>
    <cellStyle name="Accent3 28" xfId="953"/>
    <cellStyle name="Accent3 29" xfId="954"/>
    <cellStyle name="Accent3 3" xfId="955"/>
    <cellStyle name="Accent3 30" xfId="956"/>
    <cellStyle name="Accent3 31" xfId="957"/>
    <cellStyle name="Accent3 32" xfId="958"/>
    <cellStyle name="Accent3 33" xfId="959"/>
    <cellStyle name="Accent3 34" xfId="960"/>
    <cellStyle name="Accent3 35" xfId="961"/>
    <cellStyle name="Accent3 36" xfId="962"/>
    <cellStyle name="Accent3 37" xfId="963"/>
    <cellStyle name="Accent3 38" xfId="964"/>
    <cellStyle name="Accent3 39" xfId="965"/>
    <cellStyle name="Accent3 4" xfId="966"/>
    <cellStyle name="Accent3 40" xfId="967"/>
    <cellStyle name="Accent3 41" xfId="968"/>
    <cellStyle name="Accent3 42" xfId="969"/>
    <cellStyle name="Accent3 43" xfId="970"/>
    <cellStyle name="Accent3 44" xfId="971"/>
    <cellStyle name="Accent3 45" xfId="972"/>
    <cellStyle name="Accent3 46" xfId="973"/>
    <cellStyle name="Accent3 47" xfId="974"/>
    <cellStyle name="Accent3 48" xfId="975"/>
    <cellStyle name="Accent3 49" xfId="976"/>
    <cellStyle name="Accent3 5" xfId="977"/>
    <cellStyle name="Accent3 50" xfId="978"/>
    <cellStyle name="Accent3 51" xfId="979"/>
    <cellStyle name="Accent3 52" xfId="980"/>
    <cellStyle name="Accent3 53" xfId="981"/>
    <cellStyle name="Accent3 54" xfId="982"/>
    <cellStyle name="Accent3 55" xfId="983"/>
    <cellStyle name="Accent3 56" xfId="984"/>
    <cellStyle name="Accent3 57" xfId="985"/>
    <cellStyle name="Accent3 58" xfId="986"/>
    <cellStyle name="Accent3 59" xfId="987"/>
    <cellStyle name="Accent3 6" xfId="988"/>
    <cellStyle name="Accent3 60" xfId="989"/>
    <cellStyle name="Accent3 61" xfId="990"/>
    <cellStyle name="Accent3 62" xfId="991"/>
    <cellStyle name="Accent3 63" xfId="992"/>
    <cellStyle name="Accent3 64" xfId="993"/>
    <cellStyle name="Accent3 65" xfId="994"/>
    <cellStyle name="Accent3 66" xfId="995"/>
    <cellStyle name="Accent3 67" xfId="996"/>
    <cellStyle name="Accent3 68" xfId="997"/>
    <cellStyle name="Accent3 69" xfId="998"/>
    <cellStyle name="Accent3 7" xfId="999"/>
    <cellStyle name="Accent3 70" xfId="1000"/>
    <cellStyle name="Accent3 71" xfId="1001"/>
    <cellStyle name="Accent3 72" xfId="1002"/>
    <cellStyle name="Accent3 73" xfId="1003"/>
    <cellStyle name="Accent3 74" xfId="1004"/>
    <cellStyle name="Accent3 75" xfId="1005"/>
    <cellStyle name="Accent3 76" xfId="1006"/>
    <cellStyle name="Accent3 77" xfId="1007"/>
    <cellStyle name="Accent3 78" xfId="1008"/>
    <cellStyle name="Accent3 79" xfId="1009"/>
    <cellStyle name="Accent3 8" xfId="1010"/>
    <cellStyle name="Accent3 80" xfId="1011"/>
    <cellStyle name="Accent3 81" xfId="1012"/>
    <cellStyle name="Accent3 82" xfId="1013"/>
    <cellStyle name="Accent3 83" xfId="1014"/>
    <cellStyle name="Accent3 84" xfId="1015"/>
    <cellStyle name="Accent3 9" xfId="1016"/>
    <cellStyle name="Accent4 - 20%" xfId="13"/>
    <cellStyle name="Accent4 - 40%" xfId="14"/>
    <cellStyle name="Accent4 - 60%" xfId="15"/>
    <cellStyle name="Accent4 10" xfId="1017"/>
    <cellStyle name="Accent4 11" xfId="1018"/>
    <cellStyle name="Accent4 12" xfId="1019"/>
    <cellStyle name="Accent4 13" xfId="1020"/>
    <cellStyle name="Accent4 14" xfId="1021"/>
    <cellStyle name="Accent4 15" xfId="1022"/>
    <cellStyle name="Accent4 16" xfId="1023"/>
    <cellStyle name="Accent4 17" xfId="1024"/>
    <cellStyle name="Accent4 18" xfId="1025"/>
    <cellStyle name="Accent4 19" xfId="1026"/>
    <cellStyle name="Accent4 2" xfId="1027"/>
    <cellStyle name="Accent4 20" xfId="1028"/>
    <cellStyle name="Accent4 21" xfId="1029"/>
    <cellStyle name="Accent4 22" xfId="1030"/>
    <cellStyle name="Accent4 23" xfId="1031"/>
    <cellStyle name="Accent4 24" xfId="1032"/>
    <cellStyle name="Accent4 25" xfId="1033"/>
    <cellStyle name="Accent4 26" xfId="1034"/>
    <cellStyle name="Accent4 27" xfId="1035"/>
    <cellStyle name="Accent4 28" xfId="1036"/>
    <cellStyle name="Accent4 29" xfId="1037"/>
    <cellStyle name="Accent4 3" xfId="1038"/>
    <cellStyle name="Accent4 30" xfId="1039"/>
    <cellStyle name="Accent4 31" xfId="1040"/>
    <cellStyle name="Accent4 32" xfId="1041"/>
    <cellStyle name="Accent4 33" xfId="1042"/>
    <cellStyle name="Accent4 34" xfId="1043"/>
    <cellStyle name="Accent4 35" xfId="1044"/>
    <cellStyle name="Accent4 36" xfId="1045"/>
    <cellStyle name="Accent4 37" xfId="1046"/>
    <cellStyle name="Accent4 38" xfId="1047"/>
    <cellStyle name="Accent4 39" xfId="1048"/>
    <cellStyle name="Accent4 4" xfId="1049"/>
    <cellStyle name="Accent4 40" xfId="1050"/>
    <cellStyle name="Accent4 41" xfId="1051"/>
    <cellStyle name="Accent4 42" xfId="1052"/>
    <cellStyle name="Accent4 43" xfId="1053"/>
    <cellStyle name="Accent4 44" xfId="1054"/>
    <cellStyle name="Accent4 45" xfId="1055"/>
    <cellStyle name="Accent4 46" xfId="1056"/>
    <cellStyle name="Accent4 47" xfId="1057"/>
    <cellStyle name="Accent4 48" xfId="1058"/>
    <cellStyle name="Accent4 49" xfId="1059"/>
    <cellStyle name="Accent4 5" xfId="1060"/>
    <cellStyle name="Accent4 50" xfId="1061"/>
    <cellStyle name="Accent4 51" xfId="1062"/>
    <cellStyle name="Accent4 52" xfId="1063"/>
    <cellStyle name="Accent4 53" xfId="1064"/>
    <cellStyle name="Accent4 54" xfId="1065"/>
    <cellStyle name="Accent4 55" xfId="1066"/>
    <cellStyle name="Accent4 56" xfId="1067"/>
    <cellStyle name="Accent4 57" xfId="1068"/>
    <cellStyle name="Accent4 58" xfId="1069"/>
    <cellStyle name="Accent4 59" xfId="1070"/>
    <cellStyle name="Accent4 6" xfId="1071"/>
    <cellStyle name="Accent4 60" xfId="1072"/>
    <cellStyle name="Accent4 61" xfId="1073"/>
    <cellStyle name="Accent4 62" xfId="1074"/>
    <cellStyle name="Accent4 63" xfId="1075"/>
    <cellStyle name="Accent4 64" xfId="1076"/>
    <cellStyle name="Accent4 65" xfId="1077"/>
    <cellStyle name="Accent4 66" xfId="1078"/>
    <cellStyle name="Accent4 67" xfId="1079"/>
    <cellStyle name="Accent4 68" xfId="1080"/>
    <cellStyle name="Accent4 69" xfId="1081"/>
    <cellStyle name="Accent4 7" xfId="1082"/>
    <cellStyle name="Accent4 70" xfId="1083"/>
    <cellStyle name="Accent4 71" xfId="1084"/>
    <cellStyle name="Accent4 72" xfId="1085"/>
    <cellStyle name="Accent4 73" xfId="1086"/>
    <cellStyle name="Accent4 74" xfId="1087"/>
    <cellStyle name="Accent4 75" xfId="1088"/>
    <cellStyle name="Accent4 76" xfId="1089"/>
    <cellStyle name="Accent4 77" xfId="1090"/>
    <cellStyle name="Accent4 78" xfId="1091"/>
    <cellStyle name="Accent4 79" xfId="1092"/>
    <cellStyle name="Accent4 8" xfId="1093"/>
    <cellStyle name="Accent4 80" xfId="1094"/>
    <cellStyle name="Accent4 81" xfId="1095"/>
    <cellStyle name="Accent4 82" xfId="1096"/>
    <cellStyle name="Accent4 83" xfId="1097"/>
    <cellStyle name="Accent4 84" xfId="1098"/>
    <cellStyle name="Accent4 9" xfId="1099"/>
    <cellStyle name="Accent5 - 20%" xfId="16"/>
    <cellStyle name="Accent5 - 40%" xfId="17"/>
    <cellStyle name="Accent5 - 60%" xfId="18"/>
    <cellStyle name="Accent5 10" xfId="1100"/>
    <cellStyle name="Accent5 11" xfId="1101"/>
    <cellStyle name="Accent5 12" xfId="1102"/>
    <cellStyle name="Accent5 13" xfId="1103"/>
    <cellStyle name="Accent5 14" xfId="1104"/>
    <cellStyle name="Accent5 15" xfId="1105"/>
    <cellStyle name="Accent5 16" xfId="1106"/>
    <cellStyle name="Accent5 17" xfId="1107"/>
    <cellStyle name="Accent5 18" xfId="1108"/>
    <cellStyle name="Accent5 19" xfId="1109"/>
    <cellStyle name="Accent5 2" xfId="1110"/>
    <cellStyle name="Accent5 20" xfId="1111"/>
    <cellStyle name="Accent5 21" xfId="1112"/>
    <cellStyle name="Accent5 22" xfId="1113"/>
    <cellStyle name="Accent5 23" xfId="1114"/>
    <cellStyle name="Accent5 24" xfId="1115"/>
    <cellStyle name="Accent5 25" xfId="1116"/>
    <cellStyle name="Accent5 26" xfId="1117"/>
    <cellStyle name="Accent5 27" xfId="1118"/>
    <cellStyle name="Accent5 28" xfId="1119"/>
    <cellStyle name="Accent5 29" xfId="1120"/>
    <cellStyle name="Accent5 3" xfId="1121"/>
    <cellStyle name="Accent5 30" xfId="1122"/>
    <cellStyle name="Accent5 31" xfId="1123"/>
    <cellStyle name="Accent5 32" xfId="1124"/>
    <cellStyle name="Accent5 33" xfId="1125"/>
    <cellStyle name="Accent5 34" xfId="1126"/>
    <cellStyle name="Accent5 35" xfId="1127"/>
    <cellStyle name="Accent5 36" xfId="1128"/>
    <cellStyle name="Accent5 37" xfId="1129"/>
    <cellStyle name="Accent5 38" xfId="1130"/>
    <cellStyle name="Accent5 39" xfId="1131"/>
    <cellStyle name="Accent5 4" xfId="1132"/>
    <cellStyle name="Accent5 40" xfId="1133"/>
    <cellStyle name="Accent5 41" xfId="1134"/>
    <cellStyle name="Accent5 42" xfId="1135"/>
    <cellStyle name="Accent5 43" xfId="1136"/>
    <cellStyle name="Accent5 44" xfId="1137"/>
    <cellStyle name="Accent5 45" xfId="1138"/>
    <cellStyle name="Accent5 46" xfId="1139"/>
    <cellStyle name="Accent5 47" xfId="1140"/>
    <cellStyle name="Accent5 48" xfId="1141"/>
    <cellStyle name="Accent5 49" xfId="1142"/>
    <cellStyle name="Accent5 5" xfId="1143"/>
    <cellStyle name="Accent5 50" xfId="1144"/>
    <cellStyle name="Accent5 51" xfId="1145"/>
    <cellStyle name="Accent5 52" xfId="1146"/>
    <cellStyle name="Accent5 53" xfId="1147"/>
    <cellStyle name="Accent5 54" xfId="1148"/>
    <cellStyle name="Accent5 55" xfId="1149"/>
    <cellStyle name="Accent5 56" xfId="1150"/>
    <cellStyle name="Accent5 57" xfId="1151"/>
    <cellStyle name="Accent5 58" xfId="1152"/>
    <cellStyle name="Accent5 59" xfId="1153"/>
    <cellStyle name="Accent5 6" xfId="1154"/>
    <cellStyle name="Accent5 60" xfId="1155"/>
    <cellStyle name="Accent5 61" xfId="1156"/>
    <cellStyle name="Accent5 62" xfId="1157"/>
    <cellStyle name="Accent5 63" xfId="1158"/>
    <cellStyle name="Accent5 64" xfId="1159"/>
    <cellStyle name="Accent5 65" xfId="1160"/>
    <cellStyle name="Accent5 66" xfId="1161"/>
    <cellStyle name="Accent5 67" xfId="1162"/>
    <cellStyle name="Accent5 68" xfId="1163"/>
    <cellStyle name="Accent5 69" xfId="1164"/>
    <cellStyle name="Accent5 7" xfId="1165"/>
    <cellStyle name="Accent5 70" xfId="1166"/>
    <cellStyle name="Accent5 71" xfId="1167"/>
    <cellStyle name="Accent5 72" xfId="1168"/>
    <cellStyle name="Accent5 73" xfId="1169"/>
    <cellStyle name="Accent5 74" xfId="1170"/>
    <cellStyle name="Accent5 75" xfId="1171"/>
    <cellStyle name="Accent5 76" xfId="1172"/>
    <cellStyle name="Accent5 77" xfId="1173"/>
    <cellStyle name="Accent5 78" xfId="1174"/>
    <cellStyle name="Accent5 79" xfId="1175"/>
    <cellStyle name="Accent5 8" xfId="1176"/>
    <cellStyle name="Accent5 80" xfId="1177"/>
    <cellStyle name="Accent5 81" xfId="1178"/>
    <cellStyle name="Accent5 82" xfId="1179"/>
    <cellStyle name="Accent5 83" xfId="1180"/>
    <cellStyle name="Accent5 84" xfId="1181"/>
    <cellStyle name="Accent5 9" xfId="1182"/>
    <cellStyle name="Accent6 - 20%" xfId="19"/>
    <cellStyle name="Accent6 - 40%" xfId="20"/>
    <cellStyle name="Accent6 - 60%" xfId="21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0" xfId="1260"/>
    <cellStyle name="Accent6 81" xfId="1261"/>
    <cellStyle name="Accent6 82" xfId="1262"/>
    <cellStyle name="Accent6 83" xfId="1263"/>
    <cellStyle name="Accent6 84" xfId="1264"/>
    <cellStyle name="Accent6 9" xfId="1265"/>
    <cellStyle name="Bad 10" xfId="1266"/>
    <cellStyle name="Bad 11" xfId="1267"/>
    <cellStyle name="Bad 12" xfId="1268"/>
    <cellStyle name="Bad 13" xfId="1269"/>
    <cellStyle name="Bad 2" xfId="1270"/>
    <cellStyle name="Bad 3" xfId="1271"/>
    <cellStyle name="Bad 4" xfId="1272"/>
    <cellStyle name="Bad 5" xfId="1273"/>
    <cellStyle name="Bad 6" xfId="1274"/>
    <cellStyle name="Bad 7" xfId="1275"/>
    <cellStyle name="Bad 8" xfId="1276"/>
    <cellStyle name="Bad 9" xfId="1277"/>
    <cellStyle name="Calc Currency (0)" xfId="1278"/>
    <cellStyle name="Calculation 10" xfId="1279"/>
    <cellStyle name="Calculation 11" xfId="1280"/>
    <cellStyle name="Calculation 12" xfId="1281"/>
    <cellStyle name="Calculation 13" xfId="1282"/>
    <cellStyle name="Calculation 2" xfId="1283"/>
    <cellStyle name="Calculation 3" xfId="1284"/>
    <cellStyle name="Calculation 4" xfId="1285"/>
    <cellStyle name="Calculation 5" xfId="1286"/>
    <cellStyle name="Calculation 6" xfId="1287"/>
    <cellStyle name="Calculation 7" xfId="1288"/>
    <cellStyle name="Calculation 8" xfId="1289"/>
    <cellStyle name="Calculation 9" xfId="1290"/>
    <cellStyle name="Check Cell 10" xfId="1291"/>
    <cellStyle name="Check Cell 11" xfId="1292"/>
    <cellStyle name="Check Cell 12" xfId="1293"/>
    <cellStyle name="Check Cell 13" xfId="1294"/>
    <cellStyle name="Check Cell 2" xfId="1295"/>
    <cellStyle name="Check Cell 3" xfId="1296"/>
    <cellStyle name="Check Cell 4" xfId="1297"/>
    <cellStyle name="Check Cell 5" xfId="1298"/>
    <cellStyle name="Check Cell 6" xfId="1299"/>
    <cellStyle name="Check Cell 7" xfId="1300"/>
    <cellStyle name="Check Cell 8" xfId="1301"/>
    <cellStyle name="Check Cell 9" xfId="1302"/>
    <cellStyle name="CheckCell" xfId="1303"/>
    <cellStyle name="Comma" xfId="1" builtinId="3"/>
    <cellStyle name="Comma 10" xfId="1304"/>
    <cellStyle name="Comma 2" xfId="1305"/>
    <cellStyle name="Comma 2 2" xfId="1306"/>
    <cellStyle name="Comma 2 3" xfId="1307"/>
    <cellStyle name="Comma 3" xfId="1308"/>
    <cellStyle name="Comma 3 2" xfId="1309"/>
    <cellStyle name="Comma 4" xfId="1310"/>
    <cellStyle name="Comma 4 2" xfId="1311"/>
    <cellStyle name="Comma 5" xfId="1312"/>
    <cellStyle name="Comma 5 2" xfId="1313"/>
    <cellStyle name="Comma 6" xfId="1314"/>
    <cellStyle name="Comma 6 2" xfId="1315"/>
    <cellStyle name="Comma 7" xfId="1316"/>
    <cellStyle name="Comma 7 2" xfId="1317"/>
    <cellStyle name="Comma 8" xfId="1318"/>
    <cellStyle name="Comma 8 2" xfId="1319"/>
    <cellStyle name="Comma 9" xfId="1320"/>
    <cellStyle name="Comma0" xfId="1321"/>
    <cellStyle name="Comma0 - Style2" xfId="1322"/>
    <cellStyle name="Comma0 - Style4" xfId="1323"/>
    <cellStyle name="Comma0 - Style5" xfId="1324"/>
    <cellStyle name="Comma0_00COS Ind Allocators" xfId="1325"/>
    <cellStyle name="Comma1 - Style1" xfId="1326"/>
    <cellStyle name="Copied" xfId="1327"/>
    <cellStyle name="COST1" xfId="1328"/>
    <cellStyle name="Curren - Style1" xfId="1329"/>
    <cellStyle name="Curren - Style2" xfId="1330"/>
    <cellStyle name="Curren - Style5" xfId="1331"/>
    <cellStyle name="Curren - Style6" xfId="1332"/>
    <cellStyle name="Currency" xfId="2" builtinId="4"/>
    <cellStyle name="Currency 10" xfId="1333"/>
    <cellStyle name="Currency 2" xfId="1334"/>
    <cellStyle name="Currency 2 2" xfId="1335"/>
    <cellStyle name="Currency 3" xfId="1336"/>
    <cellStyle name="Currency 4" xfId="1337"/>
    <cellStyle name="Currency 5" xfId="1338"/>
    <cellStyle name="Currency 6" xfId="1339"/>
    <cellStyle name="Currency 7" xfId="1340"/>
    <cellStyle name="Currency 8" xfId="1341"/>
    <cellStyle name="Currency 9" xfId="1342"/>
    <cellStyle name="Currency0" xfId="1343"/>
    <cellStyle name="Date" xfId="1344"/>
    <cellStyle name="Emphasis 1" xfId="22"/>
    <cellStyle name="Emphasis 2" xfId="23"/>
    <cellStyle name="Emphasis 3" xfId="24"/>
    <cellStyle name="Entered" xfId="25"/>
    <cellStyle name="Explanatory Text 10" xfId="1345"/>
    <cellStyle name="Explanatory Text 11" xfId="1346"/>
    <cellStyle name="Explanatory Text 12" xfId="1347"/>
    <cellStyle name="Explanatory Text 13" xfId="1348"/>
    <cellStyle name="Explanatory Text 2" xfId="1349"/>
    <cellStyle name="Explanatory Text 3" xfId="1350"/>
    <cellStyle name="Explanatory Text 4" xfId="1351"/>
    <cellStyle name="Explanatory Text 5" xfId="1352"/>
    <cellStyle name="Explanatory Text 6" xfId="1353"/>
    <cellStyle name="Explanatory Text 7" xfId="1354"/>
    <cellStyle name="Explanatory Text 8" xfId="1355"/>
    <cellStyle name="Explanatory Text 9" xfId="1356"/>
    <cellStyle name="Fixed" xfId="1357"/>
    <cellStyle name="Fixed3 - Style3" xfId="1358"/>
    <cellStyle name="Good 10" xfId="1359"/>
    <cellStyle name="Good 11" xfId="1360"/>
    <cellStyle name="Good 12" xfId="1361"/>
    <cellStyle name="Good 13" xfId="1362"/>
    <cellStyle name="Good 2" xfId="1363"/>
    <cellStyle name="Good 3" xfId="1364"/>
    <cellStyle name="Good 4" xfId="1365"/>
    <cellStyle name="Good 5" xfId="1366"/>
    <cellStyle name="Good 6" xfId="1367"/>
    <cellStyle name="Good 7" xfId="1368"/>
    <cellStyle name="Good 8" xfId="1369"/>
    <cellStyle name="Good 9" xfId="1370"/>
    <cellStyle name="Grey" xfId="26"/>
    <cellStyle name="Header1" xfId="1371"/>
    <cellStyle name="Header2" xfId="1372"/>
    <cellStyle name="Heading 1 10" xfId="1373"/>
    <cellStyle name="Heading 1 11" xfId="1374"/>
    <cellStyle name="Heading 1 12" xfId="1375"/>
    <cellStyle name="Heading 1 13" xfId="1376"/>
    <cellStyle name="Heading 1 2" xfId="1377"/>
    <cellStyle name="Heading 1 3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2 10" xfId="1385"/>
    <cellStyle name="Heading 2 11" xfId="1386"/>
    <cellStyle name="Heading 2 12" xfId="1387"/>
    <cellStyle name="Heading 2 13" xfId="1388"/>
    <cellStyle name="Heading 2 2" xfId="1389"/>
    <cellStyle name="Heading 2 3" xfId="1390"/>
    <cellStyle name="Heading 2 4" xfId="1391"/>
    <cellStyle name="Heading 2 5" xfId="1392"/>
    <cellStyle name="Heading 2 6" xfId="1393"/>
    <cellStyle name="Heading 2 7" xfId="1394"/>
    <cellStyle name="Heading 2 8" xfId="1395"/>
    <cellStyle name="Heading 2 9" xfId="1396"/>
    <cellStyle name="Heading 3 10" xfId="1397"/>
    <cellStyle name="Heading 3 11" xfId="1398"/>
    <cellStyle name="Heading 3 12" xfId="1399"/>
    <cellStyle name="Heading 3 13" xfId="1400"/>
    <cellStyle name="Heading 3 2" xfId="1401"/>
    <cellStyle name="Heading 3 3" xfId="1402"/>
    <cellStyle name="Heading 3 4" xfId="1403"/>
    <cellStyle name="Heading 3 5" xfId="1404"/>
    <cellStyle name="Heading 3 6" xfId="1405"/>
    <cellStyle name="Heading 3 7" xfId="1406"/>
    <cellStyle name="Heading 3 8" xfId="1407"/>
    <cellStyle name="Heading 3 9" xfId="1408"/>
    <cellStyle name="Heading 4 10" xfId="1409"/>
    <cellStyle name="Heading 4 11" xfId="1410"/>
    <cellStyle name="Heading 4 12" xfId="1411"/>
    <cellStyle name="Heading 4 13" xfId="1412"/>
    <cellStyle name="Heading 4 2" xfId="1413"/>
    <cellStyle name="Heading 4 3" xfId="1414"/>
    <cellStyle name="Heading 4 4" xfId="1415"/>
    <cellStyle name="Heading 4 5" xfId="1416"/>
    <cellStyle name="Heading 4 6" xfId="1417"/>
    <cellStyle name="Heading 4 7" xfId="1418"/>
    <cellStyle name="Heading 4 8" xfId="1419"/>
    <cellStyle name="Heading 4 9" xfId="1420"/>
    <cellStyle name="Heading1" xfId="1421"/>
    <cellStyle name="Heading2" xfId="1422"/>
    <cellStyle name="Input [yellow]" xfId="27"/>
    <cellStyle name="Input 10" xfId="1423"/>
    <cellStyle name="Input 11" xfId="1424"/>
    <cellStyle name="Input 12" xfId="1425"/>
    <cellStyle name="Input 13" xfId="1426"/>
    <cellStyle name="Input 14" xfId="1427"/>
    <cellStyle name="Input 15" xfId="1428"/>
    <cellStyle name="Input 16" xfId="1429"/>
    <cellStyle name="Input 17" xfId="1430"/>
    <cellStyle name="Input 18" xfId="1431"/>
    <cellStyle name="Input 19" xfId="1432"/>
    <cellStyle name="Input 2" xfId="1433"/>
    <cellStyle name="Input 20" xfId="1434"/>
    <cellStyle name="Input 21" xfId="1435"/>
    <cellStyle name="Input 22" xfId="1436"/>
    <cellStyle name="Input 23" xfId="1437"/>
    <cellStyle name="Input 24" xfId="1438"/>
    <cellStyle name="Input 25" xfId="1439"/>
    <cellStyle name="Input 26" xfId="1440"/>
    <cellStyle name="Input 27" xfId="1441"/>
    <cellStyle name="Input 28" xfId="1442"/>
    <cellStyle name="Input 29" xfId="1443"/>
    <cellStyle name="Input 3" xfId="1444"/>
    <cellStyle name="Input 30" xfId="1445"/>
    <cellStyle name="Input 31" xfId="1446"/>
    <cellStyle name="Input 32" xfId="1447"/>
    <cellStyle name="Input 33" xfId="1448"/>
    <cellStyle name="Input 34" xfId="1449"/>
    <cellStyle name="Input 35" xfId="1450"/>
    <cellStyle name="Input 36" xfId="1451"/>
    <cellStyle name="Input 37" xfId="1452"/>
    <cellStyle name="Input 38" xfId="1453"/>
    <cellStyle name="Input 39" xfId="1454"/>
    <cellStyle name="Input 4" xfId="1455"/>
    <cellStyle name="Input 40" xfId="1456"/>
    <cellStyle name="Input 41" xfId="1457"/>
    <cellStyle name="Input 42" xfId="1458"/>
    <cellStyle name="Input 43" xfId="1459"/>
    <cellStyle name="Input 44" xfId="1460"/>
    <cellStyle name="Input 45" xfId="1461"/>
    <cellStyle name="Input 46" xfId="1462"/>
    <cellStyle name="Input 47" xfId="1463"/>
    <cellStyle name="Input 48" xfId="1464"/>
    <cellStyle name="Input 49" xfId="1465"/>
    <cellStyle name="Input 5" xfId="1466"/>
    <cellStyle name="Input 50" xfId="1467"/>
    <cellStyle name="Input 51" xfId="1468"/>
    <cellStyle name="Input 52" xfId="1469"/>
    <cellStyle name="Input 53" xfId="1470"/>
    <cellStyle name="Input 54" xfId="1471"/>
    <cellStyle name="Input 55" xfId="1472"/>
    <cellStyle name="Input 56" xfId="1473"/>
    <cellStyle name="Input 57" xfId="1474"/>
    <cellStyle name="Input 58" xfId="1475"/>
    <cellStyle name="Input 59" xfId="1476"/>
    <cellStyle name="Input 6" xfId="1477"/>
    <cellStyle name="Input 60" xfId="1478"/>
    <cellStyle name="Input 61" xfId="1479"/>
    <cellStyle name="Input 62" xfId="1480"/>
    <cellStyle name="Input 63" xfId="1481"/>
    <cellStyle name="Input 64" xfId="1482"/>
    <cellStyle name="Input 65" xfId="1483"/>
    <cellStyle name="Input 66" xfId="1484"/>
    <cellStyle name="Input 67" xfId="1485"/>
    <cellStyle name="Input 68" xfId="1486"/>
    <cellStyle name="Input 69" xfId="1487"/>
    <cellStyle name="Input 7" xfId="1488"/>
    <cellStyle name="Input 70" xfId="1489"/>
    <cellStyle name="Input 71" xfId="1490"/>
    <cellStyle name="Input 72" xfId="1491"/>
    <cellStyle name="Input 73" xfId="1492"/>
    <cellStyle name="Input 74" xfId="1493"/>
    <cellStyle name="Input 75" xfId="1494"/>
    <cellStyle name="Input 76" xfId="1495"/>
    <cellStyle name="Input 77" xfId="1496"/>
    <cellStyle name="Input 78" xfId="1497"/>
    <cellStyle name="Input 79" xfId="1498"/>
    <cellStyle name="Input 8" xfId="1499"/>
    <cellStyle name="Input 80" xfId="1500"/>
    <cellStyle name="Input 81" xfId="1501"/>
    <cellStyle name="Input 82" xfId="1502"/>
    <cellStyle name="Input 83" xfId="1503"/>
    <cellStyle name="Input 84" xfId="1504"/>
    <cellStyle name="Input 9" xfId="1505"/>
    <cellStyle name="Input Cells" xfId="1506"/>
    <cellStyle name="Input Cells Percent" xfId="1507"/>
    <cellStyle name="Lines" xfId="1508"/>
    <cellStyle name="LINKED" xfId="1509"/>
    <cellStyle name="Linked Cell 10" xfId="1510"/>
    <cellStyle name="Linked Cell 11" xfId="1511"/>
    <cellStyle name="Linked Cell 12" xfId="1512"/>
    <cellStyle name="Linked Cell 13" xfId="1513"/>
    <cellStyle name="Linked Cell 2" xfId="1514"/>
    <cellStyle name="Linked Cell 3" xfId="1515"/>
    <cellStyle name="Linked Cell 4" xfId="1516"/>
    <cellStyle name="Linked Cell 5" xfId="1517"/>
    <cellStyle name="Linked Cell 6" xfId="1518"/>
    <cellStyle name="Linked Cell 7" xfId="1519"/>
    <cellStyle name="Linked Cell 8" xfId="1520"/>
    <cellStyle name="Linked Cell 9" xfId="1521"/>
    <cellStyle name="modified border" xfId="1522"/>
    <cellStyle name="modified border1" xfId="1523"/>
    <cellStyle name="Neutral 10" xfId="1524"/>
    <cellStyle name="Neutral 11" xfId="1525"/>
    <cellStyle name="Neutral 12" xfId="1526"/>
    <cellStyle name="Neutral 13" xfId="1527"/>
    <cellStyle name="Neutral 2" xfId="1528"/>
    <cellStyle name="Neutral 3" xfId="1529"/>
    <cellStyle name="Neutral 4" xfId="1530"/>
    <cellStyle name="Neutral 5" xfId="1531"/>
    <cellStyle name="Neutral 6" xfId="1532"/>
    <cellStyle name="Neutral 7" xfId="1533"/>
    <cellStyle name="Neutral 8" xfId="1534"/>
    <cellStyle name="Neutral 9" xfId="1535"/>
    <cellStyle name="no dec" xfId="1536"/>
    <cellStyle name="Normal" xfId="0" builtinId="0"/>
    <cellStyle name="Normal - Style1" xfId="28"/>
    <cellStyle name="Normal 10" xfId="1537"/>
    <cellStyle name="Normal 10 2" xfId="1538"/>
    <cellStyle name="Normal 11" xfId="1539"/>
    <cellStyle name="Normal 11 2" xfId="1540"/>
    <cellStyle name="Normal 12" xfId="1541"/>
    <cellStyle name="Normal 12 2" xfId="1542"/>
    <cellStyle name="Normal 13" xfId="1543"/>
    <cellStyle name="Normal 13 2" xfId="1544"/>
    <cellStyle name="Normal 14" xfId="1545"/>
    <cellStyle name="Normal 14 2" xfId="1546"/>
    <cellStyle name="Normal 15" xfId="1547"/>
    <cellStyle name="Normal 15 2" xfId="1548"/>
    <cellStyle name="Normal 16" xfId="1549"/>
    <cellStyle name="Normal 16 2" xfId="1550"/>
    <cellStyle name="Normal 17" xfId="1551"/>
    <cellStyle name="Normal 17 2" xfId="1552"/>
    <cellStyle name="Normal 18" xfId="1553"/>
    <cellStyle name="Normal 18 2" xfId="1554"/>
    <cellStyle name="Normal 19" xfId="1555"/>
    <cellStyle name="Normal 19 2" xfId="1556"/>
    <cellStyle name="Normal 2" xfId="1557"/>
    <cellStyle name="Normal 2 2" xfId="1558"/>
    <cellStyle name="Normal 2 3" xfId="1559"/>
    <cellStyle name="Normal 2_Allocation Method - Working File" xfId="1560"/>
    <cellStyle name="Normal 20" xfId="1561"/>
    <cellStyle name="Normal 20 2" xfId="1562"/>
    <cellStyle name="Normal 21" xfId="1563"/>
    <cellStyle name="Normal 21 2" xfId="1564"/>
    <cellStyle name="Normal 22" xfId="1565"/>
    <cellStyle name="Normal 22 2" xfId="1566"/>
    <cellStyle name="Normal 23" xfId="1567"/>
    <cellStyle name="Normal 23 2" xfId="1568"/>
    <cellStyle name="Normal 24" xfId="1569"/>
    <cellStyle name="Normal 24 2" xfId="1570"/>
    <cellStyle name="Normal 25" xfId="1571"/>
    <cellStyle name="Normal 25 2" xfId="1572"/>
    <cellStyle name="Normal 26" xfId="1573"/>
    <cellStyle name="Normal 26 2" xfId="1574"/>
    <cellStyle name="Normal 27" xfId="1575"/>
    <cellStyle name="Normal 27 2" xfId="1576"/>
    <cellStyle name="Normal 28" xfId="1577"/>
    <cellStyle name="Normal 28 2" xfId="1578"/>
    <cellStyle name="Normal 29" xfId="1579"/>
    <cellStyle name="Normal 29 2" xfId="1580"/>
    <cellStyle name="Normal 3" xfId="1581"/>
    <cellStyle name="Normal 3 2" xfId="1582"/>
    <cellStyle name="Normal 3 3" xfId="1583"/>
    <cellStyle name="Normal 3 4" xfId="1584"/>
    <cellStyle name="Normal 30" xfId="1585"/>
    <cellStyle name="Normal 30 2" xfId="1586"/>
    <cellStyle name="Normal 31" xfId="1587"/>
    <cellStyle name="Normal 31 2" xfId="1588"/>
    <cellStyle name="Normal 32" xfId="1589"/>
    <cellStyle name="Normal 32 2" xfId="1590"/>
    <cellStyle name="Normal 33" xfId="1591"/>
    <cellStyle name="Normal 33 2" xfId="1592"/>
    <cellStyle name="Normal 34" xfId="1593"/>
    <cellStyle name="Normal 34 2" xfId="1594"/>
    <cellStyle name="Normal 35" xfId="1595"/>
    <cellStyle name="Normal 35 2" xfId="1596"/>
    <cellStyle name="Normal 36" xfId="1597"/>
    <cellStyle name="Normal 36 2" xfId="1598"/>
    <cellStyle name="Normal 37" xfId="1599"/>
    <cellStyle name="Normal 37 2" xfId="1600"/>
    <cellStyle name="Normal 38" xfId="1601"/>
    <cellStyle name="Normal 38 2" xfId="1602"/>
    <cellStyle name="Normal 39" xfId="1603"/>
    <cellStyle name="Normal 39 2" xfId="1604"/>
    <cellStyle name="Normal 4" xfId="1605"/>
    <cellStyle name="Normal 4 2" xfId="1606"/>
    <cellStyle name="Normal 40" xfId="1607"/>
    <cellStyle name="Normal 40 2" xfId="1608"/>
    <cellStyle name="Normal 41" xfId="1609"/>
    <cellStyle name="Normal 41 2" xfId="1610"/>
    <cellStyle name="Normal 42" xfId="1611"/>
    <cellStyle name="Normal 42 2" xfId="1612"/>
    <cellStyle name="Normal 43" xfId="1613"/>
    <cellStyle name="Normal 43 2" xfId="1614"/>
    <cellStyle name="Normal 44" xfId="1615"/>
    <cellStyle name="Normal 44 2" xfId="1616"/>
    <cellStyle name="Normal 45" xfId="1617"/>
    <cellStyle name="Normal 45 2" xfId="1618"/>
    <cellStyle name="Normal 46" xfId="1619"/>
    <cellStyle name="Normal 46 2" xfId="1620"/>
    <cellStyle name="Normal 47" xfId="1621"/>
    <cellStyle name="Normal 47 2" xfId="1622"/>
    <cellStyle name="Normal 48" xfId="1623"/>
    <cellStyle name="Normal 48 2" xfId="1624"/>
    <cellStyle name="Normal 49" xfId="1625"/>
    <cellStyle name="Normal 49 2" xfId="1626"/>
    <cellStyle name="Normal 5" xfId="1627"/>
    <cellStyle name="Normal 5 2" xfId="1628"/>
    <cellStyle name="Normal 50" xfId="1629"/>
    <cellStyle name="Normal 51" xfId="1630"/>
    <cellStyle name="Normal 52" xfId="1631"/>
    <cellStyle name="Normal 53" xfId="1632"/>
    <cellStyle name="Normal 54" xfId="1633"/>
    <cellStyle name="Normal 55" xfId="1634"/>
    <cellStyle name="Normal 56" xfId="1635"/>
    <cellStyle name="Normal 57" xfId="1636"/>
    <cellStyle name="Normal 58" xfId="1637"/>
    <cellStyle name="Normal 59" xfId="1638"/>
    <cellStyle name="Normal 6" xfId="1639"/>
    <cellStyle name="Normal 6 2" xfId="1640"/>
    <cellStyle name="Normal 60" xfId="1641"/>
    <cellStyle name="Normal 61" xfId="1642"/>
    <cellStyle name="Normal 62" xfId="1643"/>
    <cellStyle name="Normal 63" xfId="1644"/>
    <cellStyle name="Normal 64" xfId="1645"/>
    <cellStyle name="Normal 65" xfId="1646"/>
    <cellStyle name="Normal 66" xfId="1647"/>
    <cellStyle name="Normal 67" xfId="1648"/>
    <cellStyle name="Normal 68" xfId="1649"/>
    <cellStyle name="Normal 69" xfId="1650"/>
    <cellStyle name="Normal 7" xfId="1651"/>
    <cellStyle name="Normal 7 2" xfId="1652"/>
    <cellStyle name="Normal 70" xfId="1653"/>
    <cellStyle name="Normal 71" xfId="1654"/>
    <cellStyle name="Normal 72" xfId="1655"/>
    <cellStyle name="Normal 73" xfId="1656"/>
    <cellStyle name="Normal 74" xfId="1657"/>
    <cellStyle name="Normal 75" xfId="1658"/>
    <cellStyle name="Normal 76" xfId="1659"/>
    <cellStyle name="Normal 77" xfId="1660"/>
    <cellStyle name="Normal 8" xfId="1661"/>
    <cellStyle name="Normal 8 2" xfId="1662"/>
    <cellStyle name="Normal 9" xfId="1663"/>
    <cellStyle name="Normal 9 2" xfId="1664"/>
    <cellStyle name="Normal_Adj 08 - Wild Horse (HC)" xfId="100"/>
    <cellStyle name="Normal_Monthly" xfId="3"/>
    <cellStyle name="Note 10" xfId="1665"/>
    <cellStyle name="Note 10 2" xfId="1666"/>
    <cellStyle name="Note 11" xfId="1667"/>
    <cellStyle name="Note 11 2" xfId="1668"/>
    <cellStyle name="Note 12" xfId="1669"/>
    <cellStyle name="Note 12 2" xfId="1670"/>
    <cellStyle name="Note 13" xfId="1671"/>
    <cellStyle name="Note 13 2" xfId="1672"/>
    <cellStyle name="Note 14" xfId="1673"/>
    <cellStyle name="Note 14 2" xfId="1674"/>
    <cellStyle name="Note 15" xfId="1675"/>
    <cellStyle name="Note 15 2" xfId="1676"/>
    <cellStyle name="Note 16" xfId="1677"/>
    <cellStyle name="Note 16 2" xfId="1678"/>
    <cellStyle name="Note 17" xfId="1679"/>
    <cellStyle name="Note 17 2" xfId="1680"/>
    <cellStyle name="Note 18" xfId="1681"/>
    <cellStyle name="Note 18 2" xfId="1682"/>
    <cellStyle name="Note 19" xfId="1683"/>
    <cellStyle name="Note 19 2" xfId="1684"/>
    <cellStyle name="Note 2" xfId="1685"/>
    <cellStyle name="Note 2 2" xfId="1686"/>
    <cellStyle name="Note 2 3" xfId="1687"/>
    <cellStyle name="Note 2 4" xfId="1688"/>
    <cellStyle name="Note 20" xfId="1689"/>
    <cellStyle name="Note 20 2" xfId="1690"/>
    <cellStyle name="Note 21" xfId="1691"/>
    <cellStyle name="Note 22" xfId="1692"/>
    <cellStyle name="Note 23" xfId="1693"/>
    <cellStyle name="Note 24" xfId="1694"/>
    <cellStyle name="Note 25" xfId="1695"/>
    <cellStyle name="Note 26" xfId="1696"/>
    <cellStyle name="Note 27" xfId="1697"/>
    <cellStyle name="Note 28" xfId="1698"/>
    <cellStyle name="Note 3" xfId="1699"/>
    <cellStyle name="Note 3 2" xfId="1700"/>
    <cellStyle name="Note 4" xfId="1701"/>
    <cellStyle name="Note 4 2" xfId="1702"/>
    <cellStyle name="Note 5" xfId="1703"/>
    <cellStyle name="Note 5 2" xfId="1704"/>
    <cellStyle name="Note 6" xfId="1705"/>
    <cellStyle name="Note 6 2" xfId="1706"/>
    <cellStyle name="Note 7" xfId="1707"/>
    <cellStyle name="Note 7 2" xfId="1708"/>
    <cellStyle name="Note 8" xfId="1709"/>
    <cellStyle name="Note 8 2" xfId="1710"/>
    <cellStyle name="Note 9" xfId="1711"/>
    <cellStyle name="Note 9 2" xfId="1712"/>
    <cellStyle name="Output 10" xfId="1713"/>
    <cellStyle name="Output 11" xfId="1714"/>
    <cellStyle name="Output 12" xfId="1715"/>
    <cellStyle name="Output 13" xfId="1716"/>
    <cellStyle name="Output 2" xfId="1717"/>
    <cellStyle name="Output 3" xfId="1718"/>
    <cellStyle name="Output 4" xfId="1719"/>
    <cellStyle name="Output 5" xfId="1720"/>
    <cellStyle name="Output 6" xfId="1721"/>
    <cellStyle name="Output 7" xfId="1722"/>
    <cellStyle name="Output 8" xfId="1723"/>
    <cellStyle name="Output 9" xfId="1724"/>
    <cellStyle name="Percen - Style1" xfId="1725"/>
    <cellStyle name="Percen - Style2" xfId="1726"/>
    <cellStyle name="Percen - Style3" xfId="1727"/>
    <cellStyle name="Percent [2]" xfId="29"/>
    <cellStyle name="Percent 2" xfId="1728"/>
    <cellStyle name="Percent 3" xfId="1729"/>
    <cellStyle name="Percent 4" xfId="1730"/>
    <cellStyle name="Percent 5" xfId="1731"/>
    <cellStyle name="Percent 6" xfId="1732"/>
    <cellStyle name="Percent 7" xfId="1733"/>
    <cellStyle name="Processing" xfId="1734"/>
    <cellStyle name="PSChar" xfId="1735"/>
    <cellStyle name="PSDate" xfId="1736"/>
    <cellStyle name="PSDec" xfId="1737"/>
    <cellStyle name="PSHeading" xfId="1738"/>
    <cellStyle name="PSInt" xfId="1739"/>
    <cellStyle name="PSSpacer" xfId="1740"/>
    <cellStyle name="purple - Style8" xfId="1741"/>
    <cellStyle name="RED" xfId="1742"/>
    <cellStyle name="Red - Style7" xfId="1743"/>
    <cellStyle name="Report" xfId="1744"/>
    <cellStyle name="Report Bar" xfId="1745"/>
    <cellStyle name="Report Heading" xfId="1746"/>
    <cellStyle name="Report Percent" xfId="1747"/>
    <cellStyle name="Report Unit Cost" xfId="1748"/>
    <cellStyle name="Reports" xfId="1749"/>
    <cellStyle name="Reports Total" xfId="1750"/>
    <cellStyle name="Reports Unit Cost Total" xfId="1751"/>
    <cellStyle name="RevList" xfId="1752"/>
    <cellStyle name="round100" xfId="1753"/>
    <cellStyle name="SAPBEXaggData" xfId="30"/>
    <cellStyle name="SAPBEXaggData 2" xfId="1754"/>
    <cellStyle name="SAPBEXaggDataEmph" xfId="31"/>
    <cellStyle name="SAPBEXaggDataEmph 2" xfId="1755"/>
    <cellStyle name="SAPBEXaggItem" xfId="32"/>
    <cellStyle name="SAPBEXaggItem 2" xfId="1756"/>
    <cellStyle name="SAPBEXaggItemX" xfId="33"/>
    <cellStyle name="SAPBEXaggItemX 2" xfId="1757"/>
    <cellStyle name="SAPBEXchaText" xfId="34"/>
    <cellStyle name="SAPBEXchaText 2" xfId="1758"/>
    <cellStyle name="SAPBEXexcBad7" xfId="35"/>
    <cellStyle name="SAPBEXexcBad7 2" xfId="1759"/>
    <cellStyle name="SAPBEXexcBad8" xfId="36"/>
    <cellStyle name="SAPBEXexcBad8 2" xfId="1760"/>
    <cellStyle name="SAPBEXexcBad9" xfId="37"/>
    <cellStyle name="SAPBEXexcBad9 2" xfId="1761"/>
    <cellStyle name="SAPBEXexcCritical4" xfId="38"/>
    <cellStyle name="SAPBEXexcCritical4 2" xfId="1762"/>
    <cellStyle name="SAPBEXexcCritical5" xfId="39"/>
    <cellStyle name="SAPBEXexcCritical5 2" xfId="1763"/>
    <cellStyle name="SAPBEXexcCritical6" xfId="40"/>
    <cellStyle name="SAPBEXexcCritical6 2" xfId="1764"/>
    <cellStyle name="SAPBEXexcGood1" xfId="41"/>
    <cellStyle name="SAPBEXexcGood1 2" xfId="1765"/>
    <cellStyle name="SAPBEXexcGood2" xfId="42"/>
    <cellStyle name="SAPBEXexcGood2 2" xfId="1766"/>
    <cellStyle name="SAPBEXexcGood3" xfId="43"/>
    <cellStyle name="SAPBEXexcGood3 2" xfId="1767"/>
    <cellStyle name="SAPBEXfilterDrill" xfId="44"/>
    <cellStyle name="SAPBEXfilterDrill 2" xfId="1768"/>
    <cellStyle name="SAPBEXfilterItem" xfId="45"/>
    <cellStyle name="SAPBEXfilterItem 2" xfId="1769"/>
    <cellStyle name="SAPBEXfilterText" xfId="46"/>
    <cellStyle name="SAPBEXfilterText 2" xfId="1770"/>
    <cellStyle name="SAPBEXformats" xfId="47"/>
    <cellStyle name="SAPBEXformats 2" xfId="1771"/>
    <cellStyle name="SAPBEXheaderItem" xfId="48"/>
    <cellStyle name="SAPBEXheaderItem 2" xfId="1772"/>
    <cellStyle name="SAPBEXheaderItem 3" xfId="1773"/>
    <cellStyle name="SAPBEXheaderText" xfId="49"/>
    <cellStyle name="SAPBEXheaderText 2" xfId="1774"/>
    <cellStyle name="SAPBEXheaderText 3" xfId="1775"/>
    <cellStyle name="SAPBEXHLevel0" xfId="50"/>
    <cellStyle name="SAPBEXHLevel0 2" xfId="1776"/>
    <cellStyle name="SAPBEXHLevel0X" xfId="51"/>
    <cellStyle name="SAPBEXHLevel0X 2" xfId="1777"/>
    <cellStyle name="SAPBEXHLevel1" xfId="52"/>
    <cellStyle name="SAPBEXHLevel1 2" xfId="1778"/>
    <cellStyle name="SAPBEXHLevel1X" xfId="53"/>
    <cellStyle name="SAPBEXHLevel1X 2" xfId="1779"/>
    <cellStyle name="SAPBEXHLevel2" xfId="54"/>
    <cellStyle name="SAPBEXHLevel2 2" xfId="1780"/>
    <cellStyle name="SAPBEXHLevel2X" xfId="55"/>
    <cellStyle name="SAPBEXHLevel2X 2" xfId="1781"/>
    <cellStyle name="SAPBEXHLevel3" xfId="56"/>
    <cellStyle name="SAPBEXHLevel3 2" xfId="1782"/>
    <cellStyle name="SAPBEXHLevel3X" xfId="57"/>
    <cellStyle name="SAPBEXHLevel3X 2" xfId="1783"/>
    <cellStyle name="SAPBEXinputData" xfId="58"/>
    <cellStyle name="SAPBEXinputData 2" xfId="1784"/>
    <cellStyle name="SAPBEXItemHeader" xfId="59"/>
    <cellStyle name="SAPBEXresData" xfId="60"/>
    <cellStyle name="SAPBEXresData 2" xfId="1785"/>
    <cellStyle name="SAPBEXresDataEmph" xfId="61"/>
    <cellStyle name="SAPBEXresDataEmph 2" xfId="1786"/>
    <cellStyle name="SAPBEXresItem" xfId="62"/>
    <cellStyle name="SAPBEXresItem 2" xfId="1787"/>
    <cellStyle name="SAPBEXresItemX" xfId="63"/>
    <cellStyle name="SAPBEXresItemX 2" xfId="1788"/>
    <cellStyle name="SAPBEXstdData" xfId="64"/>
    <cellStyle name="SAPBEXstdData 2" xfId="1789"/>
    <cellStyle name="SAPBEXstdDataEmph" xfId="65"/>
    <cellStyle name="SAPBEXstdDataEmph 2" xfId="1790"/>
    <cellStyle name="SAPBEXstdItem" xfId="66"/>
    <cellStyle name="SAPBEXstdItem 2" xfId="1791"/>
    <cellStyle name="SAPBEXstdItemX" xfId="67"/>
    <cellStyle name="SAPBEXstdItemX 2" xfId="1792"/>
    <cellStyle name="SAPBEXtitle" xfId="68"/>
    <cellStyle name="SAPBEXtitle 2" xfId="1793"/>
    <cellStyle name="SAPBEXunassignedItem" xfId="69"/>
    <cellStyle name="SAPBEXundefined" xfId="70"/>
    <cellStyle name="SAPBEXundefined 2" xfId="1794"/>
    <cellStyle name="SAPBorder" xfId="71"/>
    <cellStyle name="SAPDataCell" xfId="72"/>
    <cellStyle name="SAPDataTotalCell" xfId="73"/>
    <cellStyle name="SAPDimensionCell" xfId="74"/>
    <cellStyle name="SAPEditableDataCell" xfId="75"/>
    <cellStyle name="SAPEditableDataTotalCell" xfId="76"/>
    <cellStyle name="SAPEmphasized" xfId="77"/>
    <cellStyle name="SAPEmphasizedTotal" xfId="78"/>
    <cellStyle name="SAPExceptionLevel1" xfId="79"/>
    <cellStyle name="SAPExceptionLevel2" xfId="80"/>
    <cellStyle name="SAPExceptionLevel3" xfId="81"/>
    <cellStyle name="SAPExceptionLevel4" xfId="82"/>
    <cellStyle name="SAPExceptionLevel5" xfId="83"/>
    <cellStyle name="SAPExceptionLevel6" xfId="84"/>
    <cellStyle name="SAPExceptionLevel7" xfId="85"/>
    <cellStyle name="SAPExceptionLevel8" xfId="86"/>
    <cellStyle name="SAPExceptionLevel9" xfId="87"/>
    <cellStyle name="SAPHierarchyCell0" xfId="88"/>
    <cellStyle name="SAPHierarchyCell1" xfId="89"/>
    <cellStyle name="SAPHierarchyCell2" xfId="90"/>
    <cellStyle name="SAPHierarchyCell3" xfId="91"/>
    <cellStyle name="SAPHierarchyCell4" xfId="92"/>
    <cellStyle name="SAPLockedDataCell" xfId="93"/>
    <cellStyle name="SAPLockedDataTotalCell" xfId="94"/>
    <cellStyle name="SAPMemberCell" xfId="95"/>
    <cellStyle name="SAPMemberTotalCell" xfId="96"/>
    <cellStyle name="SAPReadonlyDataCell" xfId="97"/>
    <cellStyle name="SAPReadonlyDataTotalCell" xfId="98"/>
    <cellStyle name="shade" xfId="1795"/>
    <cellStyle name="Sheet Title" xfId="99"/>
    <cellStyle name="StmtTtl1" xfId="1796"/>
    <cellStyle name="StmtTtl2" xfId="1797"/>
    <cellStyle name="STYL1 - Style1" xfId="1798"/>
    <cellStyle name="Style 1" xfId="1799"/>
    <cellStyle name="Style 1 2" xfId="1800"/>
    <cellStyle name="Style 1 3" xfId="1801"/>
    <cellStyle name="Style 1 3 2" xfId="1802"/>
    <cellStyle name="Style 1 3 2 2" xfId="1803"/>
    <cellStyle name="Style 1 3 3" xfId="1804"/>
    <cellStyle name="Style 1 3 4" xfId="1805"/>
    <cellStyle name="Style 1 4" xfId="1806"/>
    <cellStyle name="Subtotal" xfId="1807"/>
    <cellStyle name="Sub-total" xfId="1808"/>
    <cellStyle name="Title 10" xfId="1809"/>
    <cellStyle name="Title 11" xfId="1810"/>
    <cellStyle name="Title 12" xfId="1811"/>
    <cellStyle name="Title 13" xfId="1812"/>
    <cellStyle name="Title 2" xfId="1813"/>
    <cellStyle name="Title 3" xfId="1814"/>
    <cellStyle name="Title 4" xfId="1815"/>
    <cellStyle name="Title 5" xfId="1816"/>
    <cellStyle name="Title 6" xfId="1817"/>
    <cellStyle name="Title 7" xfId="1818"/>
    <cellStyle name="Title 8" xfId="1819"/>
    <cellStyle name="Title 9" xfId="1820"/>
    <cellStyle name="Title: Major" xfId="1821"/>
    <cellStyle name="Title: Minor" xfId="1822"/>
    <cellStyle name="Title: Worksheet" xfId="1823"/>
    <cellStyle name="Total 10" xfId="1824"/>
    <cellStyle name="Total 11" xfId="1825"/>
    <cellStyle name="Total 12" xfId="1826"/>
    <cellStyle name="Total 13" xfId="1827"/>
    <cellStyle name="Total 2" xfId="1828"/>
    <cellStyle name="Total 3" xfId="1829"/>
    <cellStyle name="Total 4" xfId="1830"/>
    <cellStyle name="Total 5" xfId="1831"/>
    <cellStyle name="Total 6" xfId="1832"/>
    <cellStyle name="Total 7" xfId="1833"/>
    <cellStyle name="Total 8" xfId="1834"/>
    <cellStyle name="Total 9" xfId="1835"/>
    <cellStyle name="Total4 - Style4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/>
  </sheetViews>
  <sheetFormatPr defaultColWidth="9.140625" defaultRowHeight="12.75" x14ac:dyDescent="0.2"/>
  <cols>
    <col min="1" max="11" width="9.140625" style="9"/>
    <col min="12" max="12" width="16.140625" style="9" customWidth="1"/>
    <col min="13" max="16384" width="9.140625" style="9"/>
  </cols>
  <sheetData>
    <row r="3" spans="1:12" ht="30" x14ac:dyDescent="0.4">
      <c r="A3" s="8" t="s">
        <v>44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30" x14ac:dyDescent="0.4">
      <c r="A4" s="29" t="s">
        <v>45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11" spans="1:12" ht="30" x14ac:dyDescent="0.4">
      <c r="A11" s="8"/>
    </row>
    <row r="13" spans="1:12" ht="30" x14ac:dyDescent="0.4">
      <c r="A13" s="8"/>
    </row>
    <row r="15" spans="1:12" ht="15.75" x14ac:dyDescent="0.25">
      <c r="A15" s="10" t="s">
        <v>43</v>
      </c>
    </row>
    <row r="16" spans="1:12" ht="15.75" x14ac:dyDescent="0.25">
      <c r="A16" s="10" t="s">
        <v>43</v>
      </c>
    </row>
    <row r="17" spans="1:1" ht="15.75" x14ac:dyDescent="0.25">
      <c r="A17" s="10"/>
    </row>
  </sheetData>
  <pageMargins left="0" right="0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4"/>
  <sheetViews>
    <sheetView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69.28515625" style="3" customWidth="1"/>
    <col min="5" max="5" width="16.7109375" style="3" customWidth="1"/>
    <col min="6" max="16384" width="9.140625" style="3"/>
  </cols>
  <sheetData>
    <row r="1" spans="1:5" s="1" customFormat="1" ht="15" x14ac:dyDescent="0.25">
      <c r="A1" s="30" t="s">
        <v>0</v>
      </c>
      <c r="B1" s="30"/>
      <c r="C1" s="30"/>
      <c r="D1" s="30"/>
      <c r="E1" s="30"/>
    </row>
    <row r="2" spans="1:5" s="1" customFormat="1" ht="15" x14ac:dyDescent="0.25">
      <c r="A2" s="30" t="s">
        <v>1</v>
      </c>
      <c r="B2" s="30"/>
      <c r="C2" s="30"/>
      <c r="D2" s="30"/>
      <c r="E2" s="30"/>
    </row>
    <row r="3" spans="1:5" s="1" customFormat="1" ht="15" x14ac:dyDescent="0.25">
      <c r="A3" s="30" t="s">
        <v>2</v>
      </c>
      <c r="B3" s="30"/>
      <c r="C3" s="30"/>
      <c r="D3" s="30"/>
      <c r="E3" s="30"/>
    </row>
    <row r="4" spans="1:5" s="2" customFormat="1" ht="12.75" x14ac:dyDescent="0.2">
      <c r="A4" s="31" t="s">
        <v>3</v>
      </c>
      <c r="B4" s="31"/>
      <c r="C4" s="31"/>
      <c r="D4" s="31"/>
      <c r="E4" s="31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11">
        <v>46163838.090000004</v>
      </c>
    </row>
    <row r="11" spans="1:5" x14ac:dyDescent="0.2">
      <c r="C11" s="3" t="s">
        <v>9</v>
      </c>
      <c r="E11" s="12">
        <v>16056381.939999999</v>
      </c>
    </row>
    <row r="12" spans="1:5" x14ac:dyDescent="0.2">
      <c r="C12" s="3" t="s">
        <v>10</v>
      </c>
      <c r="E12" s="13">
        <v>1206199.06</v>
      </c>
    </row>
    <row r="13" spans="1:5" ht="6.95" customHeight="1" x14ac:dyDescent="0.2">
      <c r="E13" s="12"/>
    </row>
    <row r="14" spans="1:5" x14ac:dyDescent="0.2">
      <c r="C14" s="3" t="s">
        <v>11</v>
      </c>
      <c r="E14" s="12">
        <f>SUM(E10:E12)</f>
        <v>63426419.090000004</v>
      </c>
    </row>
    <row r="15" spans="1:5" ht="6.95" customHeight="1" x14ac:dyDescent="0.2">
      <c r="E15" s="12"/>
    </row>
    <row r="16" spans="1:5" x14ac:dyDescent="0.2">
      <c r="B16" s="7" t="s">
        <v>12</v>
      </c>
      <c r="E16" s="12"/>
    </row>
    <row r="17" spans="2:5" x14ac:dyDescent="0.2">
      <c r="C17" s="3" t="s">
        <v>13</v>
      </c>
      <c r="E17" s="12">
        <v>1947839.52</v>
      </c>
    </row>
    <row r="18" spans="2:5" x14ac:dyDescent="0.2">
      <c r="C18" s="3" t="s">
        <v>14</v>
      </c>
      <c r="E18" s="13">
        <v>86774.27</v>
      </c>
    </row>
    <row r="19" spans="2:5" ht="6.95" customHeight="1" x14ac:dyDescent="0.2">
      <c r="E19" s="12"/>
    </row>
    <row r="20" spans="2:5" x14ac:dyDescent="0.2">
      <c r="C20" s="3" t="s">
        <v>15</v>
      </c>
      <c r="E20" s="13">
        <f>SUM(E17:E18)</f>
        <v>2034613.79</v>
      </c>
    </row>
    <row r="21" spans="2:5" ht="6.95" customHeight="1" x14ac:dyDescent="0.2">
      <c r="E21" s="12"/>
    </row>
    <row r="22" spans="2:5" x14ac:dyDescent="0.2">
      <c r="C22" s="3" t="s">
        <v>16</v>
      </c>
      <c r="E22" s="12">
        <f>E14+E20</f>
        <v>65461032.880000003</v>
      </c>
    </row>
    <row r="23" spans="2:5" ht="6.95" customHeight="1" x14ac:dyDescent="0.2">
      <c r="E23" s="12"/>
    </row>
    <row r="24" spans="2:5" x14ac:dyDescent="0.2">
      <c r="B24" s="7" t="s">
        <v>17</v>
      </c>
      <c r="E24" s="12"/>
    </row>
    <row r="25" spans="2:5" x14ac:dyDescent="0.2">
      <c r="C25" s="3" t="s">
        <v>18</v>
      </c>
      <c r="E25" s="12">
        <v>595514.13</v>
      </c>
    </row>
    <row r="26" spans="2:5" x14ac:dyDescent="0.2">
      <c r="C26" s="3" t="s">
        <v>19</v>
      </c>
      <c r="E26" s="13">
        <v>1074302.81</v>
      </c>
    </row>
    <row r="27" spans="2:5" ht="6.95" customHeight="1" x14ac:dyDescent="0.2">
      <c r="E27" s="12"/>
    </row>
    <row r="28" spans="2:5" x14ac:dyDescent="0.2">
      <c r="C28" s="3" t="s">
        <v>20</v>
      </c>
      <c r="E28" s="13">
        <f>SUM(E25:E26)</f>
        <v>1669816.94</v>
      </c>
    </row>
    <row r="29" spans="2:5" ht="6.95" customHeight="1" x14ac:dyDescent="0.2">
      <c r="E29" s="12"/>
    </row>
    <row r="30" spans="2:5" x14ac:dyDescent="0.2">
      <c r="C30" s="3" t="s">
        <v>21</v>
      </c>
      <c r="E30" s="12">
        <f>E22+E28</f>
        <v>67130849.820000008</v>
      </c>
    </row>
    <row r="31" spans="2:5" ht="6.95" customHeight="1" x14ac:dyDescent="0.2">
      <c r="E31" s="12"/>
    </row>
    <row r="32" spans="2:5" x14ac:dyDescent="0.2">
      <c r="B32" s="3" t="s">
        <v>22</v>
      </c>
      <c r="E32" s="12">
        <v>-3009055.69</v>
      </c>
    </row>
    <row r="33" spans="1:5" x14ac:dyDescent="0.2">
      <c r="B33" s="3" t="s">
        <v>23</v>
      </c>
      <c r="E33" s="13">
        <v>897361.51</v>
      </c>
    </row>
    <row r="34" spans="1:5" ht="6.95" customHeight="1" x14ac:dyDescent="0.2">
      <c r="E34" s="14"/>
    </row>
    <row r="35" spans="1:5" ht="12.75" thickBot="1" x14ac:dyDescent="0.25">
      <c r="C35" s="3" t="s">
        <v>24</v>
      </c>
      <c r="E35" s="15">
        <f>SUM(E30:E33)</f>
        <v>65019155.640000008</v>
      </c>
    </row>
    <row r="36" spans="1:5" ht="12.75" thickTop="1" x14ac:dyDescent="0.2">
      <c r="E36" s="14"/>
    </row>
    <row r="37" spans="1:5" x14ac:dyDescent="0.2">
      <c r="C37" s="3" t="s">
        <v>25</v>
      </c>
      <c r="E37" s="16">
        <v>2423379.58</v>
      </c>
    </row>
    <row r="38" spans="1:5" x14ac:dyDescent="0.2">
      <c r="C38" s="3" t="s">
        <v>26</v>
      </c>
      <c r="E38" s="12">
        <v>1148386.3500000001</v>
      </c>
    </row>
    <row r="39" spans="1:5" x14ac:dyDescent="0.2">
      <c r="C39" s="3" t="s">
        <v>27</v>
      </c>
      <c r="E39" s="12">
        <v>337174.62</v>
      </c>
    </row>
    <row r="40" spans="1:5" x14ac:dyDescent="0.2">
      <c r="C40" s="3" t="s">
        <v>28</v>
      </c>
      <c r="E40" s="12">
        <v>-219633.51</v>
      </c>
    </row>
    <row r="41" spans="1:5" x14ac:dyDescent="0.2">
      <c r="C41" s="3" t="s">
        <v>29</v>
      </c>
      <c r="E41" s="12">
        <v>1636502.93</v>
      </c>
    </row>
    <row r="42" spans="1:5" x14ac:dyDescent="0.2">
      <c r="C42" s="3" t="s">
        <v>30</v>
      </c>
      <c r="E42" s="12">
        <v>-32.619999999999997</v>
      </c>
    </row>
    <row r="43" spans="1:5" x14ac:dyDescent="0.2">
      <c r="C43" s="3" t="s">
        <v>31</v>
      </c>
      <c r="E43" s="12">
        <v>0</v>
      </c>
    </row>
    <row r="44" spans="1:5" x14ac:dyDescent="0.2">
      <c r="C44" s="3" t="s">
        <v>32</v>
      </c>
      <c r="E44" s="12">
        <v>412297.18</v>
      </c>
    </row>
    <row r="45" spans="1:5" x14ac:dyDescent="0.2">
      <c r="E45" s="17"/>
    </row>
    <row r="46" spans="1:5" ht="12.75" x14ac:dyDescent="0.2">
      <c r="A46" s="2" t="s">
        <v>33</v>
      </c>
      <c r="E46" s="17"/>
    </row>
    <row r="47" spans="1:5" x14ac:dyDescent="0.2">
      <c r="B47" s="7" t="s">
        <v>34</v>
      </c>
      <c r="E47" s="17"/>
    </row>
    <row r="48" spans="1:5" x14ac:dyDescent="0.2">
      <c r="C48" s="3" t="s">
        <v>8</v>
      </c>
      <c r="E48" s="17">
        <v>42653957</v>
      </c>
    </row>
    <row r="49" spans="2:5" x14ac:dyDescent="0.2">
      <c r="C49" s="3" t="s">
        <v>9</v>
      </c>
      <c r="E49" s="17">
        <v>19163610</v>
      </c>
    </row>
    <row r="50" spans="2:5" x14ac:dyDescent="0.2">
      <c r="C50" s="3" t="s">
        <v>10</v>
      </c>
      <c r="E50" s="18">
        <v>1668440</v>
      </c>
    </row>
    <row r="51" spans="2:5" ht="6.95" customHeight="1" x14ac:dyDescent="0.2">
      <c r="E51" s="17"/>
    </row>
    <row r="52" spans="2:5" x14ac:dyDescent="0.2">
      <c r="C52" s="3" t="s">
        <v>11</v>
      </c>
      <c r="E52" s="17">
        <f>SUM(E48:E50)</f>
        <v>63486007</v>
      </c>
    </row>
    <row r="53" spans="2:5" ht="6.95" customHeight="1" x14ac:dyDescent="0.2">
      <c r="E53" s="17"/>
    </row>
    <row r="54" spans="2:5" x14ac:dyDescent="0.2">
      <c r="B54" s="7" t="s">
        <v>35</v>
      </c>
      <c r="E54" s="17"/>
    </row>
    <row r="55" spans="2:5" x14ac:dyDescent="0.2">
      <c r="C55" s="3" t="s">
        <v>13</v>
      </c>
      <c r="E55" s="17">
        <v>4278862</v>
      </c>
    </row>
    <row r="56" spans="2:5" x14ac:dyDescent="0.2">
      <c r="C56" s="3" t="s">
        <v>14</v>
      </c>
      <c r="E56" s="18">
        <v>176565</v>
      </c>
    </row>
    <row r="57" spans="2:5" ht="6.95" customHeight="1" x14ac:dyDescent="0.2">
      <c r="E57" s="17"/>
    </row>
    <row r="58" spans="2:5" x14ac:dyDescent="0.2">
      <c r="C58" s="3" t="s">
        <v>15</v>
      </c>
      <c r="E58" s="18">
        <f>SUM(E55:E56)</f>
        <v>4455427</v>
      </c>
    </row>
    <row r="59" spans="2:5" ht="6.95" customHeight="1" x14ac:dyDescent="0.2">
      <c r="E59" s="17"/>
    </row>
    <row r="60" spans="2:5" x14ac:dyDescent="0.2">
      <c r="C60" s="3" t="s">
        <v>36</v>
      </c>
      <c r="E60" s="17">
        <f>E52+E58</f>
        <v>67941434</v>
      </c>
    </row>
    <row r="61" spans="2:5" ht="6.95" customHeight="1" x14ac:dyDescent="0.2">
      <c r="E61" s="17"/>
    </row>
    <row r="62" spans="2:5" x14ac:dyDescent="0.2">
      <c r="B62" s="7" t="s">
        <v>37</v>
      </c>
      <c r="E62" s="17"/>
    </row>
    <row r="63" spans="2:5" x14ac:dyDescent="0.2">
      <c r="C63" s="3" t="s">
        <v>18</v>
      </c>
      <c r="E63" s="17">
        <v>5092121</v>
      </c>
    </row>
    <row r="64" spans="2:5" x14ac:dyDescent="0.2">
      <c r="C64" s="3" t="s">
        <v>19</v>
      </c>
      <c r="E64" s="18">
        <v>16202387</v>
      </c>
    </row>
    <row r="65" spans="1:5" ht="6.95" customHeight="1" x14ac:dyDescent="0.2">
      <c r="E65" s="17"/>
    </row>
    <row r="66" spans="1:5" x14ac:dyDescent="0.2">
      <c r="C66" s="3" t="s">
        <v>20</v>
      </c>
      <c r="E66" s="18">
        <f>SUM(E63:E64)</f>
        <v>21294508</v>
      </c>
    </row>
    <row r="67" spans="1:5" ht="6.95" customHeight="1" x14ac:dyDescent="0.2">
      <c r="E67" s="17"/>
    </row>
    <row r="68" spans="1:5" ht="12.75" thickBot="1" x14ac:dyDescent="0.25">
      <c r="C68" s="3" t="s">
        <v>38</v>
      </c>
      <c r="E68" s="19">
        <f>E60+E66</f>
        <v>89235942</v>
      </c>
    </row>
    <row r="69" spans="1:5" ht="13.5" thickTop="1" thickBot="1" x14ac:dyDescent="0.25">
      <c r="E69" s="20"/>
    </row>
    <row r="70" spans="1:5" ht="13.5" thickTop="1" x14ac:dyDescent="0.2">
      <c r="A70" s="3" t="s">
        <v>4</v>
      </c>
      <c r="C70" s="32" t="s">
        <v>39</v>
      </c>
      <c r="D70" s="33"/>
      <c r="E70" s="33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2" orientation="portrait" r:id="rId1"/>
  <headerFooter alignWithMargins="0">
    <oddHeader xml:space="preserve">&amp;RShaded Information is Designated as Confidential per WAC 480-07-160 </oddHeader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4"/>
  <sheetViews>
    <sheetView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78.140625" style="3" customWidth="1"/>
    <col min="5" max="5" width="16.7109375" style="3" customWidth="1"/>
    <col min="6" max="16384" width="9.140625" style="3"/>
  </cols>
  <sheetData>
    <row r="1" spans="1:5" s="1" customFormat="1" ht="15" x14ac:dyDescent="0.25">
      <c r="A1" s="30" t="s">
        <v>0</v>
      </c>
      <c r="B1" s="30"/>
      <c r="C1" s="30"/>
      <c r="D1" s="30"/>
      <c r="E1" s="30"/>
    </row>
    <row r="2" spans="1:5" s="1" customFormat="1" ht="15" x14ac:dyDescent="0.25">
      <c r="A2" s="30" t="s">
        <v>1</v>
      </c>
      <c r="B2" s="30"/>
      <c r="C2" s="30"/>
      <c r="D2" s="30"/>
      <c r="E2" s="30"/>
    </row>
    <row r="3" spans="1:5" s="1" customFormat="1" ht="15" x14ac:dyDescent="0.25">
      <c r="A3" s="30" t="s">
        <v>40</v>
      </c>
      <c r="B3" s="30"/>
      <c r="C3" s="30"/>
      <c r="D3" s="30"/>
      <c r="E3" s="30"/>
    </row>
    <row r="4" spans="1:5" s="2" customFormat="1" ht="12.75" x14ac:dyDescent="0.2">
      <c r="A4" s="31" t="s">
        <v>3</v>
      </c>
      <c r="B4" s="31"/>
      <c r="C4" s="31"/>
      <c r="D4" s="31"/>
      <c r="E4" s="31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11">
        <v>58012912.439999998</v>
      </c>
    </row>
    <row r="11" spans="1:5" x14ac:dyDescent="0.2">
      <c r="C11" s="3" t="s">
        <v>9</v>
      </c>
      <c r="E11" s="12">
        <v>18365596.75</v>
      </c>
    </row>
    <row r="12" spans="1:5" x14ac:dyDescent="0.2">
      <c r="C12" s="3" t="s">
        <v>10</v>
      </c>
      <c r="E12" s="13">
        <v>1380924.48</v>
      </c>
    </row>
    <row r="13" spans="1:5" ht="6.95" customHeight="1" x14ac:dyDescent="0.2">
      <c r="E13" s="12"/>
    </row>
    <row r="14" spans="1:5" x14ac:dyDescent="0.2">
      <c r="C14" s="3" t="s">
        <v>11</v>
      </c>
      <c r="E14" s="12">
        <f>SUM(E10:E12)</f>
        <v>77759433.670000002</v>
      </c>
    </row>
    <row r="15" spans="1:5" ht="6.95" customHeight="1" x14ac:dyDescent="0.2">
      <c r="E15" s="12"/>
    </row>
    <row r="16" spans="1:5" x14ac:dyDescent="0.2">
      <c r="B16" s="7" t="s">
        <v>12</v>
      </c>
      <c r="E16" s="12"/>
    </row>
    <row r="17" spans="2:5" x14ac:dyDescent="0.2">
      <c r="C17" s="3" t="s">
        <v>13</v>
      </c>
      <c r="E17" s="12">
        <v>1681340.15</v>
      </c>
    </row>
    <row r="18" spans="2:5" x14ac:dyDescent="0.2">
      <c r="C18" s="3" t="s">
        <v>14</v>
      </c>
      <c r="E18" s="13">
        <v>46647.64</v>
      </c>
    </row>
    <row r="19" spans="2:5" ht="6.95" customHeight="1" x14ac:dyDescent="0.2">
      <c r="E19" s="12"/>
    </row>
    <row r="20" spans="2:5" x14ac:dyDescent="0.2">
      <c r="C20" s="3" t="s">
        <v>15</v>
      </c>
      <c r="E20" s="13">
        <f>SUM(E17:E18)</f>
        <v>1727987.7899999998</v>
      </c>
    </row>
    <row r="21" spans="2:5" ht="6.95" customHeight="1" x14ac:dyDescent="0.2">
      <c r="E21" s="12"/>
    </row>
    <row r="22" spans="2:5" x14ac:dyDescent="0.2">
      <c r="C22" s="3" t="s">
        <v>16</v>
      </c>
      <c r="E22" s="12">
        <f>E14+E20</f>
        <v>79487421.460000008</v>
      </c>
    </row>
    <row r="23" spans="2:5" ht="6.95" customHeight="1" x14ac:dyDescent="0.2">
      <c r="E23" s="12"/>
    </row>
    <row r="24" spans="2:5" x14ac:dyDescent="0.2">
      <c r="B24" s="7" t="s">
        <v>17</v>
      </c>
      <c r="E24" s="12"/>
    </row>
    <row r="25" spans="2:5" x14ac:dyDescent="0.2">
      <c r="C25" s="3" t="s">
        <v>18</v>
      </c>
      <c r="E25" s="12">
        <v>716448.51</v>
      </c>
    </row>
    <row r="26" spans="2:5" x14ac:dyDescent="0.2">
      <c r="C26" s="3" t="s">
        <v>19</v>
      </c>
      <c r="E26" s="13">
        <v>993651.28</v>
      </c>
    </row>
    <row r="27" spans="2:5" ht="6.95" customHeight="1" x14ac:dyDescent="0.2">
      <c r="E27" s="12"/>
    </row>
    <row r="28" spans="2:5" x14ac:dyDescent="0.2">
      <c r="C28" s="3" t="s">
        <v>20</v>
      </c>
      <c r="E28" s="13">
        <f>SUM(E25:E26)</f>
        <v>1710099.79</v>
      </c>
    </row>
    <row r="29" spans="2:5" ht="6.95" customHeight="1" x14ac:dyDescent="0.2">
      <c r="E29" s="12"/>
    </row>
    <row r="30" spans="2:5" x14ac:dyDescent="0.2">
      <c r="C30" s="3" t="s">
        <v>21</v>
      </c>
      <c r="E30" s="12">
        <f>E22+E28</f>
        <v>81197521.250000015</v>
      </c>
    </row>
    <row r="31" spans="2:5" ht="6.95" customHeight="1" x14ac:dyDescent="0.2">
      <c r="E31" s="12"/>
    </row>
    <row r="32" spans="2:5" x14ac:dyDescent="0.2">
      <c r="B32" s="3" t="s">
        <v>22</v>
      </c>
      <c r="E32" s="12">
        <v>-4474810.8099999996</v>
      </c>
    </row>
    <row r="33" spans="1:5" x14ac:dyDescent="0.2">
      <c r="B33" s="3" t="s">
        <v>23</v>
      </c>
      <c r="E33" s="13">
        <v>1963409.61</v>
      </c>
    </row>
    <row r="34" spans="1:5" ht="6.95" customHeight="1" x14ac:dyDescent="0.2">
      <c r="E34" s="14"/>
    </row>
    <row r="35" spans="1:5" ht="12.75" thickBot="1" x14ac:dyDescent="0.25">
      <c r="C35" s="3" t="s">
        <v>24</v>
      </c>
      <c r="E35" s="15">
        <f>SUM(E30:E33)</f>
        <v>78686120.050000012</v>
      </c>
    </row>
    <row r="36" spans="1:5" ht="12.75" thickTop="1" x14ac:dyDescent="0.2">
      <c r="E36" s="14"/>
    </row>
    <row r="37" spans="1:5" x14ac:dyDescent="0.2">
      <c r="C37" s="3" t="s">
        <v>25</v>
      </c>
      <c r="E37" s="16">
        <v>3444326.81</v>
      </c>
    </row>
    <row r="38" spans="1:5" x14ac:dyDescent="0.2">
      <c r="C38" s="3" t="s">
        <v>26</v>
      </c>
      <c r="E38" s="12">
        <v>1607495.5</v>
      </c>
    </row>
    <row r="39" spans="1:5" x14ac:dyDescent="0.2">
      <c r="C39" s="3" t="s">
        <v>27</v>
      </c>
      <c r="E39" s="12">
        <v>461535.94</v>
      </c>
    </row>
    <row r="40" spans="1:5" x14ac:dyDescent="0.2">
      <c r="C40" s="3" t="s">
        <v>28</v>
      </c>
      <c r="E40" s="12">
        <v>-307315.71000000002</v>
      </c>
    </row>
    <row r="41" spans="1:5" x14ac:dyDescent="0.2">
      <c r="C41" s="3" t="s">
        <v>29</v>
      </c>
      <c r="E41" s="12">
        <v>2272967.0499999998</v>
      </c>
    </row>
    <row r="42" spans="1:5" x14ac:dyDescent="0.2">
      <c r="C42" s="3" t="s">
        <v>30</v>
      </c>
      <c r="E42" s="12">
        <v>-3.99</v>
      </c>
    </row>
    <row r="43" spans="1:5" x14ac:dyDescent="0.2">
      <c r="C43" s="3" t="s">
        <v>31</v>
      </c>
      <c r="E43" s="12">
        <v>0</v>
      </c>
    </row>
    <row r="44" spans="1:5" x14ac:dyDescent="0.2">
      <c r="C44" s="3" t="s">
        <v>32</v>
      </c>
      <c r="E44" s="12">
        <v>1016309.06</v>
      </c>
    </row>
    <row r="45" spans="1:5" x14ac:dyDescent="0.2">
      <c r="E45" s="17"/>
    </row>
    <row r="46" spans="1:5" ht="12.75" x14ac:dyDescent="0.2">
      <c r="A46" s="2" t="s">
        <v>33</v>
      </c>
      <c r="E46" s="17"/>
    </row>
    <row r="47" spans="1:5" x14ac:dyDescent="0.2">
      <c r="B47" s="7" t="s">
        <v>34</v>
      </c>
      <c r="E47" s="17"/>
    </row>
    <row r="48" spans="1:5" x14ac:dyDescent="0.2">
      <c r="C48" s="3" t="s">
        <v>8</v>
      </c>
      <c r="E48" s="17">
        <v>62321691</v>
      </c>
    </row>
    <row r="49" spans="2:5" x14ac:dyDescent="0.2">
      <c r="C49" s="3" t="s">
        <v>9</v>
      </c>
      <c r="E49" s="17">
        <v>25781904</v>
      </c>
    </row>
    <row r="50" spans="2:5" x14ac:dyDescent="0.2">
      <c r="C50" s="3" t="s">
        <v>10</v>
      </c>
      <c r="E50" s="18">
        <v>2204466</v>
      </c>
    </row>
    <row r="51" spans="2:5" ht="6.95" customHeight="1" x14ac:dyDescent="0.2">
      <c r="E51" s="17"/>
    </row>
    <row r="52" spans="2:5" x14ac:dyDescent="0.2">
      <c r="C52" s="3" t="s">
        <v>11</v>
      </c>
      <c r="E52" s="17">
        <f>SUM(E48:E50)</f>
        <v>90308061</v>
      </c>
    </row>
    <row r="53" spans="2:5" ht="6.95" customHeight="1" x14ac:dyDescent="0.2">
      <c r="E53" s="17"/>
    </row>
    <row r="54" spans="2:5" x14ac:dyDescent="0.2">
      <c r="B54" s="7" t="s">
        <v>35</v>
      </c>
      <c r="E54" s="17"/>
    </row>
    <row r="55" spans="2:5" x14ac:dyDescent="0.2">
      <c r="C55" s="3" t="s">
        <v>13</v>
      </c>
      <c r="E55" s="17">
        <v>4532503</v>
      </c>
    </row>
    <row r="56" spans="2:5" x14ac:dyDescent="0.2">
      <c r="C56" s="3" t="s">
        <v>14</v>
      </c>
      <c r="E56" s="18">
        <v>121799</v>
      </c>
    </row>
    <row r="57" spans="2:5" ht="6.95" customHeight="1" x14ac:dyDescent="0.2">
      <c r="E57" s="17"/>
    </row>
    <row r="58" spans="2:5" x14ac:dyDescent="0.2">
      <c r="C58" s="3" t="s">
        <v>15</v>
      </c>
      <c r="E58" s="18">
        <f>SUM(E55:E56)</f>
        <v>4654302</v>
      </c>
    </row>
    <row r="59" spans="2:5" ht="6.95" customHeight="1" x14ac:dyDescent="0.2">
      <c r="E59" s="17"/>
    </row>
    <row r="60" spans="2:5" x14ac:dyDescent="0.2">
      <c r="C60" s="3" t="s">
        <v>36</v>
      </c>
      <c r="E60" s="17">
        <f>E52+E58</f>
        <v>94962363</v>
      </c>
    </row>
    <row r="61" spans="2:5" ht="6.95" customHeight="1" x14ac:dyDescent="0.2">
      <c r="E61" s="17"/>
    </row>
    <row r="62" spans="2:5" x14ac:dyDescent="0.2">
      <c r="B62" s="7" t="s">
        <v>37</v>
      </c>
      <c r="E62" s="17"/>
    </row>
    <row r="63" spans="2:5" x14ac:dyDescent="0.2">
      <c r="C63" s="3" t="s">
        <v>18</v>
      </c>
      <c r="E63" s="17">
        <v>4536189</v>
      </c>
    </row>
    <row r="64" spans="2:5" x14ac:dyDescent="0.2">
      <c r="C64" s="3" t="s">
        <v>19</v>
      </c>
      <c r="E64" s="18">
        <v>11931404</v>
      </c>
    </row>
    <row r="65" spans="1:5" ht="6.95" customHeight="1" x14ac:dyDescent="0.2">
      <c r="E65" s="17"/>
    </row>
    <row r="66" spans="1:5" x14ac:dyDescent="0.2">
      <c r="C66" s="3" t="s">
        <v>20</v>
      </c>
      <c r="E66" s="18">
        <f>SUM(E63:E64)</f>
        <v>16467593</v>
      </c>
    </row>
    <row r="67" spans="1:5" ht="6.95" customHeight="1" x14ac:dyDescent="0.2">
      <c r="E67" s="17"/>
    </row>
    <row r="68" spans="1:5" ht="12.75" thickBot="1" x14ac:dyDescent="0.25">
      <c r="C68" s="3" t="s">
        <v>38</v>
      </c>
      <c r="E68" s="19">
        <f>E60+E66</f>
        <v>111429956</v>
      </c>
    </row>
    <row r="69" spans="1:5" ht="13.5" thickTop="1" thickBot="1" x14ac:dyDescent="0.25">
      <c r="E69" s="20"/>
    </row>
    <row r="70" spans="1:5" ht="13.5" thickTop="1" x14ac:dyDescent="0.2">
      <c r="A70" s="3" t="s">
        <v>4</v>
      </c>
      <c r="C70" s="32" t="s">
        <v>39</v>
      </c>
      <c r="D70" s="33"/>
      <c r="E70" s="33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2" orientation="portrait" r:id="rId1"/>
  <headerFooter alignWithMargins="0">
    <oddHeader>&amp;RShaded Information is Designated as Confidential per WAC 480-07-160</oddHeader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4"/>
  <sheetViews>
    <sheetView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65.140625" style="3" customWidth="1"/>
    <col min="5" max="5" width="17.7109375" style="3" customWidth="1"/>
    <col min="6" max="16384" width="9.140625" style="3"/>
  </cols>
  <sheetData>
    <row r="1" spans="1:5" s="1" customFormat="1" ht="15" x14ac:dyDescent="0.25">
      <c r="A1" s="30" t="s">
        <v>0</v>
      </c>
      <c r="B1" s="30"/>
      <c r="C1" s="30"/>
      <c r="D1" s="30"/>
      <c r="E1" s="30"/>
    </row>
    <row r="2" spans="1:5" s="1" customFormat="1" ht="15" x14ac:dyDescent="0.25">
      <c r="A2" s="30" t="s">
        <v>1</v>
      </c>
      <c r="B2" s="30"/>
      <c r="C2" s="30"/>
      <c r="D2" s="30"/>
      <c r="E2" s="30"/>
    </row>
    <row r="3" spans="1:5" s="1" customFormat="1" ht="15" x14ac:dyDescent="0.25">
      <c r="A3" s="30" t="s">
        <v>41</v>
      </c>
      <c r="B3" s="30"/>
      <c r="C3" s="30"/>
      <c r="D3" s="30"/>
      <c r="E3" s="30"/>
    </row>
    <row r="4" spans="1:5" s="2" customFormat="1" ht="12.75" x14ac:dyDescent="0.2">
      <c r="A4" s="31" t="s">
        <v>3</v>
      </c>
      <c r="B4" s="31"/>
      <c r="C4" s="31"/>
      <c r="D4" s="31"/>
      <c r="E4" s="31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11">
        <v>77351671.359999999</v>
      </c>
    </row>
    <row r="11" spans="1:5" x14ac:dyDescent="0.2">
      <c r="C11" s="3" t="s">
        <v>9</v>
      </c>
      <c r="E11" s="12">
        <v>25020964.260000002</v>
      </c>
    </row>
    <row r="12" spans="1:5" x14ac:dyDescent="0.2">
      <c r="C12" s="3" t="s">
        <v>10</v>
      </c>
      <c r="E12" s="13">
        <v>2555485.87</v>
      </c>
    </row>
    <row r="13" spans="1:5" ht="6.95" customHeight="1" x14ac:dyDescent="0.2">
      <c r="E13" s="12"/>
    </row>
    <row r="14" spans="1:5" x14ac:dyDescent="0.2">
      <c r="C14" s="3" t="s">
        <v>11</v>
      </c>
      <c r="E14" s="12">
        <f>SUM(E10:E12)</f>
        <v>104928121.49000001</v>
      </c>
    </row>
    <row r="15" spans="1:5" ht="6.95" customHeight="1" x14ac:dyDescent="0.2">
      <c r="E15" s="12"/>
    </row>
    <row r="16" spans="1:5" x14ac:dyDescent="0.2">
      <c r="B16" s="7" t="s">
        <v>12</v>
      </c>
      <c r="E16" s="12"/>
    </row>
    <row r="17" spans="2:5" x14ac:dyDescent="0.2">
      <c r="C17" s="3" t="s">
        <v>13</v>
      </c>
      <c r="E17" s="12">
        <v>1514824.63</v>
      </c>
    </row>
    <row r="18" spans="2:5" x14ac:dyDescent="0.2">
      <c r="C18" s="3" t="s">
        <v>14</v>
      </c>
      <c r="E18" s="13">
        <v>186552.71</v>
      </c>
    </row>
    <row r="19" spans="2:5" ht="6.95" customHeight="1" x14ac:dyDescent="0.2">
      <c r="E19" s="12"/>
    </row>
    <row r="20" spans="2:5" x14ac:dyDescent="0.2">
      <c r="C20" s="3" t="s">
        <v>15</v>
      </c>
      <c r="E20" s="13">
        <f>SUM(E17:E18)</f>
        <v>1701377.3399999999</v>
      </c>
    </row>
    <row r="21" spans="2:5" ht="6.95" customHeight="1" x14ac:dyDescent="0.2">
      <c r="E21" s="12"/>
    </row>
    <row r="22" spans="2:5" x14ac:dyDescent="0.2">
      <c r="C22" s="3" t="s">
        <v>16</v>
      </c>
      <c r="E22" s="12">
        <f>E14+E20</f>
        <v>106629498.83000001</v>
      </c>
    </row>
    <row r="23" spans="2:5" ht="6.95" customHeight="1" x14ac:dyDescent="0.2">
      <c r="E23" s="12"/>
    </row>
    <row r="24" spans="2:5" x14ac:dyDescent="0.2">
      <c r="B24" s="7" t="s">
        <v>17</v>
      </c>
      <c r="E24" s="12"/>
    </row>
    <row r="25" spans="2:5" x14ac:dyDescent="0.2">
      <c r="C25" s="3" t="s">
        <v>18</v>
      </c>
      <c r="E25" s="12">
        <v>520233.87</v>
      </c>
    </row>
    <row r="26" spans="2:5" x14ac:dyDescent="0.2">
      <c r="C26" s="3" t="s">
        <v>19</v>
      </c>
      <c r="E26" s="13">
        <v>1052728.6100000001</v>
      </c>
    </row>
    <row r="27" spans="2:5" ht="6.95" customHeight="1" x14ac:dyDescent="0.2">
      <c r="E27" s="12"/>
    </row>
    <row r="28" spans="2:5" x14ac:dyDescent="0.2">
      <c r="C28" s="3" t="s">
        <v>20</v>
      </c>
      <c r="E28" s="13">
        <f>SUM(E25:E26)</f>
        <v>1572962.48</v>
      </c>
    </row>
    <row r="29" spans="2:5" ht="6.95" customHeight="1" x14ac:dyDescent="0.2">
      <c r="E29" s="12"/>
    </row>
    <row r="30" spans="2:5" x14ac:dyDescent="0.2">
      <c r="C30" s="3" t="s">
        <v>21</v>
      </c>
      <c r="E30" s="12">
        <f>E22+E28</f>
        <v>108202461.31000002</v>
      </c>
    </row>
    <row r="31" spans="2:5" ht="6.95" customHeight="1" x14ac:dyDescent="0.2">
      <c r="E31" s="12"/>
    </row>
    <row r="32" spans="2:5" x14ac:dyDescent="0.2">
      <c r="B32" s="3" t="s">
        <v>22</v>
      </c>
      <c r="E32" s="12">
        <v>-2584261.15</v>
      </c>
    </row>
    <row r="33" spans="1:5" x14ac:dyDescent="0.2">
      <c r="B33" s="3" t="s">
        <v>23</v>
      </c>
      <c r="E33" s="13">
        <v>4118559.74</v>
      </c>
    </row>
    <row r="34" spans="1:5" ht="6.95" customHeight="1" x14ac:dyDescent="0.2">
      <c r="E34" s="14"/>
    </row>
    <row r="35" spans="1:5" ht="12.75" thickBot="1" x14ac:dyDescent="0.25">
      <c r="C35" s="3" t="s">
        <v>24</v>
      </c>
      <c r="E35" s="15">
        <f>SUM(E30:E33)</f>
        <v>109736759.90000001</v>
      </c>
    </row>
    <row r="36" spans="1:5" ht="12.75" thickTop="1" x14ac:dyDescent="0.2">
      <c r="E36" s="14"/>
    </row>
    <row r="37" spans="1:5" x14ac:dyDescent="0.2">
      <c r="C37" s="3" t="s">
        <v>25</v>
      </c>
      <c r="E37" s="16">
        <v>4521972.74</v>
      </c>
    </row>
    <row r="38" spans="1:5" x14ac:dyDescent="0.2">
      <c r="C38" s="3" t="s">
        <v>26</v>
      </c>
      <c r="E38" s="12">
        <v>2263441.98</v>
      </c>
    </row>
    <row r="39" spans="1:5" x14ac:dyDescent="0.2">
      <c r="C39" s="3" t="s">
        <v>27</v>
      </c>
      <c r="E39" s="12">
        <v>648432.43999999994</v>
      </c>
    </row>
    <row r="40" spans="1:5" x14ac:dyDescent="0.2">
      <c r="C40" s="3" t="s">
        <v>28</v>
      </c>
      <c r="E40" s="12">
        <v>-431312.25</v>
      </c>
    </row>
    <row r="41" spans="1:5" x14ac:dyDescent="0.2">
      <c r="C41" s="3" t="s">
        <v>29</v>
      </c>
      <c r="E41" s="12">
        <v>3207687.28</v>
      </c>
    </row>
    <row r="42" spans="1:5" x14ac:dyDescent="0.2">
      <c r="C42" s="3" t="s">
        <v>30</v>
      </c>
      <c r="E42" s="12">
        <v>-11.46</v>
      </c>
    </row>
    <row r="43" spans="1:5" x14ac:dyDescent="0.2">
      <c r="C43" s="3" t="s">
        <v>31</v>
      </c>
      <c r="E43" s="12">
        <v>0</v>
      </c>
    </row>
    <row r="44" spans="1:5" x14ac:dyDescent="0.2">
      <c r="C44" s="3" t="s">
        <v>32</v>
      </c>
      <c r="E44" s="12">
        <v>1459700.78</v>
      </c>
    </row>
    <row r="45" spans="1:5" x14ac:dyDescent="0.2">
      <c r="E45" s="17"/>
    </row>
    <row r="46" spans="1:5" ht="12.75" x14ac:dyDescent="0.2">
      <c r="A46" s="2" t="s">
        <v>33</v>
      </c>
      <c r="E46" s="17"/>
    </row>
    <row r="47" spans="1:5" x14ac:dyDescent="0.2">
      <c r="B47" s="7" t="s">
        <v>34</v>
      </c>
      <c r="E47" s="17"/>
    </row>
    <row r="48" spans="1:5" x14ac:dyDescent="0.2">
      <c r="C48" s="3" t="s">
        <v>8</v>
      </c>
      <c r="E48" s="17">
        <v>87385217</v>
      </c>
    </row>
    <row r="49" spans="2:5" x14ac:dyDescent="0.2">
      <c r="C49" s="3" t="s">
        <v>9</v>
      </c>
      <c r="E49" s="17">
        <v>37171330</v>
      </c>
    </row>
    <row r="50" spans="2:5" x14ac:dyDescent="0.2">
      <c r="C50" s="3" t="s">
        <v>10</v>
      </c>
      <c r="E50" s="18">
        <v>4087302</v>
      </c>
    </row>
    <row r="51" spans="2:5" ht="6.95" customHeight="1" x14ac:dyDescent="0.2">
      <c r="E51" s="17"/>
    </row>
    <row r="52" spans="2:5" x14ac:dyDescent="0.2">
      <c r="C52" s="3" t="s">
        <v>11</v>
      </c>
      <c r="E52" s="17">
        <f>SUM(E48:E50)</f>
        <v>128643849</v>
      </c>
    </row>
    <row r="53" spans="2:5" ht="6.95" customHeight="1" x14ac:dyDescent="0.2">
      <c r="E53" s="17"/>
    </row>
    <row r="54" spans="2:5" x14ac:dyDescent="0.2">
      <c r="B54" s="7" t="s">
        <v>35</v>
      </c>
      <c r="E54" s="17"/>
    </row>
    <row r="55" spans="2:5" x14ac:dyDescent="0.2">
      <c r="C55" s="3" t="s">
        <v>13</v>
      </c>
      <c r="E55" s="17">
        <v>4367448</v>
      </c>
    </row>
    <row r="56" spans="2:5" x14ac:dyDescent="0.2">
      <c r="C56" s="3" t="s">
        <v>14</v>
      </c>
      <c r="E56" s="18">
        <v>479894</v>
      </c>
    </row>
    <row r="57" spans="2:5" ht="6.95" customHeight="1" x14ac:dyDescent="0.2">
      <c r="E57" s="17"/>
    </row>
    <row r="58" spans="2:5" x14ac:dyDescent="0.2">
      <c r="C58" s="3" t="s">
        <v>15</v>
      </c>
      <c r="E58" s="18">
        <f>SUM(E55:E56)</f>
        <v>4847342</v>
      </c>
    </row>
    <row r="59" spans="2:5" ht="6.95" customHeight="1" x14ac:dyDescent="0.2">
      <c r="E59" s="17"/>
    </row>
    <row r="60" spans="2:5" x14ac:dyDescent="0.2">
      <c r="C60" s="3" t="s">
        <v>36</v>
      </c>
      <c r="E60" s="17">
        <f>E52+E58</f>
        <v>133491191</v>
      </c>
    </row>
    <row r="61" spans="2:5" ht="6.95" customHeight="1" x14ac:dyDescent="0.2">
      <c r="E61" s="17"/>
    </row>
    <row r="62" spans="2:5" x14ac:dyDescent="0.2">
      <c r="B62" s="7" t="s">
        <v>37</v>
      </c>
      <c r="E62" s="17"/>
    </row>
    <row r="63" spans="2:5" x14ac:dyDescent="0.2">
      <c r="C63" s="3" t="s">
        <v>18</v>
      </c>
      <c r="E63" s="17">
        <v>5100068</v>
      </c>
    </row>
    <row r="64" spans="2:5" x14ac:dyDescent="0.2">
      <c r="C64" s="3" t="s">
        <v>19</v>
      </c>
      <c r="E64" s="18">
        <v>15798625</v>
      </c>
    </row>
    <row r="65" spans="1:5" ht="6.95" customHeight="1" x14ac:dyDescent="0.2">
      <c r="E65" s="17"/>
    </row>
    <row r="66" spans="1:5" x14ac:dyDescent="0.2">
      <c r="C66" s="3" t="s">
        <v>20</v>
      </c>
      <c r="E66" s="18">
        <f>SUM(E63:E64)</f>
        <v>20898693</v>
      </c>
    </row>
    <row r="67" spans="1:5" ht="6.95" customHeight="1" x14ac:dyDescent="0.2">
      <c r="E67" s="17"/>
    </row>
    <row r="68" spans="1:5" ht="12.75" thickBot="1" x14ac:dyDescent="0.25">
      <c r="C68" s="3" t="s">
        <v>38</v>
      </c>
      <c r="E68" s="19">
        <f>E60+E66</f>
        <v>154389884</v>
      </c>
    </row>
    <row r="69" spans="1:5" ht="13.5" thickTop="1" thickBot="1" x14ac:dyDescent="0.25">
      <c r="E69" s="20"/>
    </row>
    <row r="70" spans="1:5" ht="13.5" thickTop="1" x14ac:dyDescent="0.2">
      <c r="A70" s="3" t="s">
        <v>4</v>
      </c>
      <c r="C70" s="32" t="s">
        <v>39</v>
      </c>
      <c r="D70" s="33"/>
      <c r="E70" s="33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2" orientation="portrait" r:id="rId1"/>
  <headerFooter alignWithMargins="0">
    <oddHeader>&amp;RShaded Information is Designated as Confidential per WAC 480-07-160</oddHeader>
    <oddFooter>&amp;C6a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4"/>
  <sheetViews>
    <sheetView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66.7109375" style="3" customWidth="1"/>
    <col min="5" max="5" width="17.5703125" style="3" customWidth="1"/>
    <col min="6" max="16384" width="9.140625" style="3"/>
  </cols>
  <sheetData>
    <row r="1" spans="1:5" s="1" customFormat="1" ht="15" x14ac:dyDescent="0.25">
      <c r="A1" s="30" t="s">
        <v>0</v>
      </c>
      <c r="B1" s="30"/>
      <c r="C1" s="30"/>
      <c r="D1" s="30"/>
      <c r="E1" s="30"/>
    </row>
    <row r="2" spans="1:5" s="1" customFormat="1" ht="15" x14ac:dyDescent="0.25">
      <c r="A2" s="30" t="s">
        <v>1</v>
      </c>
      <c r="B2" s="30"/>
      <c r="C2" s="30"/>
      <c r="D2" s="30"/>
      <c r="E2" s="30"/>
    </row>
    <row r="3" spans="1:5" s="1" customFormat="1" ht="15" x14ac:dyDescent="0.25">
      <c r="A3" s="30" t="s">
        <v>42</v>
      </c>
      <c r="B3" s="30"/>
      <c r="C3" s="30"/>
      <c r="D3" s="30"/>
      <c r="E3" s="30"/>
    </row>
    <row r="4" spans="1:5" s="2" customFormat="1" ht="12.75" x14ac:dyDescent="0.2">
      <c r="A4" s="31" t="s">
        <v>3</v>
      </c>
      <c r="B4" s="31"/>
      <c r="C4" s="31"/>
      <c r="D4" s="31"/>
      <c r="E4" s="31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21">
        <v>598922744.48000002</v>
      </c>
    </row>
    <row r="11" spans="1:5" x14ac:dyDescent="0.2">
      <c r="C11" s="3" t="s">
        <v>9</v>
      </c>
      <c r="E11" s="22">
        <v>219390408.09</v>
      </c>
    </row>
    <row r="12" spans="1:5" x14ac:dyDescent="0.2">
      <c r="C12" s="3" t="s">
        <v>10</v>
      </c>
      <c r="E12" s="23">
        <v>17247490.82</v>
      </c>
    </row>
    <row r="13" spans="1:5" ht="6.95" customHeight="1" x14ac:dyDescent="0.2">
      <c r="E13" s="22"/>
    </row>
    <row r="14" spans="1:5" x14ac:dyDescent="0.2">
      <c r="C14" s="3" t="s">
        <v>11</v>
      </c>
      <c r="E14" s="22">
        <f>SUM(E10:E12)</f>
        <v>835560643.3900001</v>
      </c>
    </row>
    <row r="15" spans="1:5" ht="6.95" customHeight="1" x14ac:dyDescent="0.2">
      <c r="E15" s="22"/>
    </row>
    <row r="16" spans="1:5" x14ac:dyDescent="0.2">
      <c r="B16" s="7" t="s">
        <v>12</v>
      </c>
      <c r="E16" s="22"/>
    </row>
    <row r="17" spans="2:5" x14ac:dyDescent="0.2">
      <c r="C17" s="3" t="s">
        <v>13</v>
      </c>
      <c r="E17" s="22">
        <v>20161953.969999999</v>
      </c>
    </row>
    <row r="18" spans="2:5" x14ac:dyDescent="0.2">
      <c r="C18" s="3" t="s">
        <v>14</v>
      </c>
      <c r="E18" s="23">
        <v>951461.9</v>
      </c>
    </row>
    <row r="19" spans="2:5" ht="6.95" customHeight="1" x14ac:dyDescent="0.2">
      <c r="E19" s="22"/>
    </row>
    <row r="20" spans="2:5" x14ac:dyDescent="0.2">
      <c r="C20" s="3" t="s">
        <v>15</v>
      </c>
      <c r="E20" s="23">
        <f>SUM(E17:E18)</f>
        <v>21113415.869999997</v>
      </c>
    </row>
    <row r="21" spans="2:5" ht="6.95" customHeight="1" x14ac:dyDescent="0.2">
      <c r="E21" s="22"/>
    </row>
    <row r="22" spans="2:5" x14ac:dyDescent="0.2">
      <c r="C22" s="3" t="s">
        <v>16</v>
      </c>
      <c r="E22" s="22">
        <f>E14+E20</f>
        <v>856674059.26000011</v>
      </c>
    </row>
    <row r="23" spans="2:5" ht="6.95" customHeight="1" x14ac:dyDescent="0.2">
      <c r="E23" s="22"/>
    </row>
    <row r="24" spans="2:5" x14ac:dyDescent="0.2">
      <c r="B24" s="7" t="s">
        <v>17</v>
      </c>
      <c r="E24" s="22"/>
    </row>
    <row r="25" spans="2:5" x14ac:dyDescent="0.2">
      <c r="C25" s="3" t="s">
        <v>18</v>
      </c>
      <c r="E25" s="22">
        <v>7096189.8200000003</v>
      </c>
    </row>
    <row r="26" spans="2:5" x14ac:dyDescent="0.2">
      <c r="C26" s="3" t="s">
        <v>19</v>
      </c>
      <c r="E26" s="23">
        <v>12887426.59</v>
      </c>
    </row>
    <row r="27" spans="2:5" ht="6.95" customHeight="1" x14ac:dyDescent="0.2">
      <c r="E27" s="22"/>
    </row>
    <row r="28" spans="2:5" x14ac:dyDescent="0.2">
      <c r="C28" s="3" t="s">
        <v>20</v>
      </c>
      <c r="E28" s="23">
        <f>SUM(E25:E26)</f>
        <v>19983616.41</v>
      </c>
    </row>
    <row r="29" spans="2:5" ht="6.95" customHeight="1" x14ac:dyDescent="0.2">
      <c r="E29" s="22"/>
    </row>
    <row r="30" spans="2:5" x14ac:dyDescent="0.2">
      <c r="C30" s="3" t="s">
        <v>21</v>
      </c>
      <c r="E30" s="22">
        <f>E22+E28</f>
        <v>876657675.67000008</v>
      </c>
    </row>
    <row r="31" spans="2:5" ht="6.95" customHeight="1" x14ac:dyDescent="0.2">
      <c r="E31" s="22"/>
    </row>
    <row r="32" spans="2:5" x14ac:dyDescent="0.2">
      <c r="B32" s="3" t="s">
        <v>22</v>
      </c>
      <c r="E32" s="22">
        <v>-30906773.420000002</v>
      </c>
    </row>
    <row r="33" spans="1:5" x14ac:dyDescent="0.2">
      <c r="B33" s="3" t="s">
        <v>23</v>
      </c>
      <c r="E33" s="23">
        <v>4996774.84</v>
      </c>
    </row>
    <row r="34" spans="1:5" ht="6.95" customHeight="1" x14ac:dyDescent="0.2">
      <c r="E34" s="22"/>
    </row>
    <row r="35" spans="1:5" ht="12.75" thickBot="1" x14ac:dyDescent="0.25">
      <c r="C35" s="3" t="s">
        <v>24</v>
      </c>
      <c r="E35" s="24">
        <f>SUM(E30:E33)</f>
        <v>850747677.09000015</v>
      </c>
    </row>
    <row r="36" spans="1:5" ht="12.75" thickTop="1" x14ac:dyDescent="0.2">
      <c r="E36" s="25"/>
    </row>
    <row r="37" spans="1:5" x14ac:dyDescent="0.2">
      <c r="C37" s="3" t="s">
        <v>25</v>
      </c>
      <c r="E37" s="26">
        <v>41535844.990000002</v>
      </c>
    </row>
    <row r="38" spans="1:5" x14ac:dyDescent="0.2">
      <c r="C38" s="3" t="s">
        <v>26</v>
      </c>
      <c r="E38" s="22">
        <v>15312447.359999999</v>
      </c>
    </row>
    <row r="39" spans="1:5" x14ac:dyDescent="0.2">
      <c r="C39" s="3" t="s">
        <v>27</v>
      </c>
      <c r="E39" s="22">
        <v>5022860.79</v>
      </c>
    </row>
    <row r="40" spans="1:5" x14ac:dyDescent="0.2">
      <c r="C40" s="3" t="s">
        <v>28</v>
      </c>
      <c r="E40" s="22">
        <v>-2929656.64</v>
      </c>
    </row>
    <row r="41" spans="1:5" x14ac:dyDescent="0.2">
      <c r="C41" s="3" t="s">
        <v>29</v>
      </c>
      <c r="E41" s="22">
        <v>22867673.829999998</v>
      </c>
    </row>
    <row r="42" spans="1:5" x14ac:dyDescent="0.2">
      <c r="C42" s="3" t="s">
        <v>30</v>
      </c>
      <c r="E42" s="22">
        <v>-51282.51</v>
      </c>
    </row>
    <row r="43" spans="1:5" x14ac:dyDescent="0.2">
      <c r="C43" s="3" t="s">
        <v>31</v>
      </c>
      <c r="E43" s="22">
        <v>0</v>
      </c>
    </row>
    <row r="44" spans="1:5" x14ac:dyDescent="0.2">
      <c r="C44" s="3" t="s">
        <v>32</v>
      </c>
      <c r="E44" s="22">
        <v>6980521.1699999999</v>
      </c>
    </row>
    <row r="45" spans="1:5" x14ac:dyDescent="0.2">
      <c r="E45" s="27"/>
    </row>
    <row r="46" spans="1:5" ht="12.75" x14ac:dyDescent="0.2">
      <c r="A46" s="2" t="s">
        <v>33</v>
      </c>
      <c r="E46" s="27"/>
    </row>
    <row r="47" spans="1:5" x14ac:dyDescent="0.2">
      <c r="B47" s="7" t="s">
        <v>34</v>
      </c>
      <c r="E47" s="27"/>
    </row>
    <row r="48" spans="1:5" x14ac:dyDescent="0.2">
      <c r="C48" s="3" t="s">
        <v>8</v>
      </c>
      <c r="E48" s="17">
        <v>571264746</v>
      </c>
    </row>
    <row r="49" spans="2:5" x14ac:dyDescent="0.2">
      <c r="C49" s="3" t="s">
        <v>9</v>
      </c>
      <c r="E49" s="17">
        <v>264775331</v>
      </c>
    </row>
    <row r="50" spans="2:5" x14ac:dyDescent="0.2">
      <c r="C50" s="3" t="s">
        <v>10</v>
      </c>
      <c r="E50" s="18">
        <v>23889811</v>
      </c>
    </row>
    <row r="51" spans="2:5" ht="6.95" customHeight="1" x14ac:dyDescent="0.2">
      <c r="E51" s="17"/>
    </row>
    <row r="52" spans="2:5" x14ac:dyDescent="0.2">
      <c r="C52" s="3" t="s">
        <v>11</v>
      </c>
      <c r="E52" s="17">
        <f>SUM(E48:E50)</f>
        <v>859929888</v>
      </c>
    </row>
    <row r="53" spans="2:5" ht="6.95" customHeight="1" x14ac:dyDescent="0.2">
      <c r="E53" s="17"/>
    </row>
    <row r="54" spans="2:5" x14ac:dyDescent="0.2">
      <c r="B54" s="7" t="s">
        <v>35</v>
      </c>
      <c r="E54" s="17"/>
    </row>
    <row r="55" spans="2:5" x14ac:dyDescent="0.2">
      <c r="C55" s="3" t="s">
        <v>13</v>
      </c>
      <c r="E55" s="17">
        <v>45242443</v>
      </c>
    </row>
    <row r="56" spans="2:5" x14ac:dyDescent="0.2">
      <c r="C56" s="3" t="s">
        <v>14</v>
      </c>
      <c r="E56" s="18">
        <v>2032858</v>
      </c>
    </row>
    <row r="57" spans="2:5" ht="6.95" customHeight="1" x14ac:dyDescent="0.2">
      <c r="E57" s="17"/>
    </row>
    <row r="58" spans="2:5" x14ac:dyDescent="0.2">
      <c r="C58" s="3" t="s">
        <v>15</v>
      </c>
      <c r="E58" s="18">
        <f>SUM(E55:E56)</f>
        <v>47275301</v>
      </c>
    </row>
    <row r="59" spans="2:5" ht="6.95" customHeight="1" x14ac:dyDescent="0.2">
      <c r="E59" s="17"/>
    </row>
    <row r="60" spans="2:5" x14ac:dyDescent="0.2">
      <c r="C60" s="3" t="s">
        <v>36</v>
      </c>
      <c r="E60" s="17">
        <f>E52+E58</f>
        <v>907205189</v>
      </c>
    </row>
    <row r="61" spans="2:5" ht="6.95" customHeight="1" x14ac:dyDescent="0.2">
      <c r="E61" s="17"/>
    </row>
    <row r="62" spans="2:5" x14ac:dyDescent="0.2">
      <c r="B62" s="7" t="s">
        <v>37</v>
      </c>
      <c r="E62" s="17"/>
    </row>
    <row r="63" spans="2:5" x14ac:dyDescent="0.2">
      <c r="C63" s="3" t="s">
        <v>18</v>
      </c>
      <c r="E63" s="17">
        <v>54524708</v>
      </c>
    </row>
    <row r="64" spans="2:5" x14ac:dyDescent="0.2">
      <c r="C64" s="3" t="s">
        <v>19</v>
      </c>
      <c r="E64" s="18">
        <v>176209847</v>
      </c>
    </row>
    <row r="65" spans="1:5" ht="6.95" customHeight="1" x14ac:dyDescent="0.2">
      <c r="E65" s="17"/>
    </row>
    <row r="66" spans="1:5" x14ac:dyDescent="0.2">
      <c r="C66" s="3" t="s">
        <v>20</v>
      </c>
      <c r="E66" s="18">
        <f>SUM(E63:E64)</f>
        <v>230734555</v>
      </c>
    </row>
    <row r="67" spans="1:5" ht="6.95" customHeight="1" x14ac:dyDescent="0.2">
      <c r="E67" s="17"/>
    </row>
    <row r="68" spans="1:5" ht="12.75" thickBot="1" x14ac:dyDescent="0.25">
      <c r="C68" s="3" t="s">
        <v>38</v>
      </c>
      <c r="E68" s="19">
        <f>E60+E66</f>
        <v>1137939744</v>
      </c>
    </row>
    <row r="69" spans="1:5" ht="13.5" thickTop="1" thickBot="1" x14ac:dyDescent="0.25">
      <c r="E69" s="20"/>
    </row>
    <row r="70" spans="1:5" ht="13.5" thickTop="1" x14ac:dyDescent="0.2">
      <c r="A70" s="3" t="s">
        <v>4</v>
      </c>
      <c r="C70" s="32" t="s">
        <v>39</v>
      </c>
      <c r="D70" s="33"/>
      <c r="E70" s="33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2" orientation="portrait" r:id="rId1"/>
  <headerFooter alignWithMargins="0">
    <oddHeader>&amp;RShaeded Information is Designated as Confidential per WAC 480-07-160</oddHeader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C2C5EE9-58FC-436F-A0AE-F63996E07E71}"/>
</file>

<file path=customXml/itemProps2.xml><?xml version="1.0" encoding="utf-8"?>
<ds:datastoreItem xmlns:ds="http://schemas.openxmlformats.org/officeDocument/2006/customXml" ds:itemID="{D9F8BE8A-B11E-46A4-8256-73725BA1ED0B}"/>
</file>

<file path=customXml/itemProps3.xml><?xml version="1.0" encoding="utf-8"?>
<ds:datastoreItem xmlns:ds="http://schemas.openxmlformats.org/officeDocument/2006/customXml" ds:itemID="{5A1E793D-7BA0-4D52-8E6E-9C883A9FD4BC}"/>
</file>

<file path=customXml/itemProps4.xml><?xml version="1.0" encoding="utf-8"?>
<ds:datastoreItem xmlns:ds="http://schemas.openxmlformats.org/officeDocument/2006/customXml" ds:itemID="{447B56D3-BE36-4876-B8CB-99B45D81F1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Confidential </vt:lpstr>
      <vt:lpstr>SOG 10-2018 (C)</vt:lpstr>
      <vt:lpstr>SOG 11-2018 (C)</vt:lpstr>
      <vt:lpstr>SOG 12-2018 (C)</vt:lpstr>
      <vt:lpstr>SOG 12ME 12-2018 (C)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Lori Traore</cp:lastModifiedBy>
  <cp:lastPrinted>2019-02-12T17:55:26Z</cp:lastPrinted>
  <dcterms:created xsi:type="dcterms:W3CDTF">2019-02-07T19:02:31Z</dcterms:created>
  <dcterms:modified xsi:type="dcterms:W3CDTF">2019-02-14T22:14:54Z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0x0101006E56B4D1795A2E4DB2F0B01679ED314A00286CE02CB8378C4FA1C556AB4EFE1EF0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