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E\UE_UG_170485-86_Avista_2017_GRC\1_Filings\Testimony_Rebuttal_CrossAnsw\PC\Colamonici\"/>
    </mc:Choice>
  </mc:AlternateContent>
  <bookViews>
    <workbookView xWindow="0" yWindow="0" windowWidth="28800" windowHeight="12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D16" i="1"/>
  <c r="E16" i="1"/>
  <c r="F16" i="1"/>
  <c r="G16" i="1"/>
  <c r="H16" i="1"/>
  <c r="I16" i="1"/>
  <c r="J16" i="1"/>
  <c r="K16" i="1"/>
  <c r="C16" i="1"/>
  <c r="D15" i="1"/>
  <c r="E15" i="1"/>
  <c r="F15" i="1"/>
  <c r="G15" i="1"/>
  <c r="H15" i="1"/>
  <c r="I15" i="1"/>
  <c r="J15" i="1"/>
  <c r="K15" i="1"/>
  <c r="D14" i="1"/>
  <c r="E14" i="1"/>
  <c r="F14" i="1"/>
  <c r="G14" i="1"/>
  <c r="H14" i="1"/>
  <c r="I14" i="1"/>
  <c r="J14" i="1"/>
  <c r="K14" i="1"/>
</calcChain>
</file>

<file path=xl/sharedStrings.xml><?xml version="1.0" encoding="utf-8"?>
<sst xmlns="http://schemas.openxmlformats.org/spreadsheetml/2006/main" count="33" uniqueCount="24">
  <si>
    <t>Conversions</t>
  </si>
  <si>
    <t>2009 (Unverified Gross)</t>
  </si>
  <si>
    <t>2010 (Unverified Gross)</t>
  </si>
  <si>
    <t>2011 (Verified Gross)</t>
  </si>
  <si>
    <t>2012 (Unverified Gross)</t>
  </si>
  <si>
    <t>2013 (Verified Gross)</t>
  </si>
  <si>
    <t>2014 (Unverified Gross)</t>
  </si>
  <si>
    <t>2015 (Verified Gross)</t>
  </si>
  <si>
    <t>2016 (Adjusted Reported Gross)</t>
  </si>
  <si>
    <t>2017 (Unverified Oct YTD)</t>
  </si>
  <si>
    <t>Residential</t>
  </si>
  <si>
    <t>Project Count</t>
  </si>
  <si>
    <t>Incentives</t>
  </si>
  <si>
    <t>Savings (MWh)</t>
  </si>
  <si>
    <t>Low Income</t>
  </si>
  <si>
    <t>Total</t>
  </si>
  <si>
    <t>WA Fuel Conversion Project Counts, Incentives, and Savings by Sector 2009-2017</t>
  </si>
  <si>
    <t>Non- Residential*</t>
  </si>
  <si>
    <t>*2009-2014 Non-Residential data are un-evaluated and are to be considered approximate.</t>
  </si>
  <si>
    <t>Year</t>
  </si>
  <si>
    <t>Incentive</t>
  </si>
  <si>
    <t>WA Fuel Conversions</t>
  </si>
  <si>
    <t>2014**</t>
  </si>
  <si>
    <t>**In the fall of 2014, the incentive for furnace conversions increased to $2,300 due to revisions in the tariff.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</si>
</sst>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42" fontId="3" fillId="0" borderId="1" xfId="2" applyNumberFormat="1" applyFont="1" applyFill="1" applyBorder="1"/>
    <xf numFmtId="164" fontId="3" fillId="0" borderId="1" xfId="2" applyNumberFormat="1" applyFont="1" applyFill="1" applyBorder="1"/>
    <xf numFmtId="165" fontId="3" fillId="0" borderId="1" xfId="1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164" fontId="4" fillId="0" borderId="1" xfId="2" applyNumberFormat="1" applyFont="1" applyFill="1" applyBorder="1"/>
    <xf numFmtId="0" fontId="3" fillId="0" borderId="1" xfId="0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tabSelected="1" workbookViewId="0"/>
  </sheetViews>
  <sheetFormatPr defaultRowHeight="15" x14ac:dyDescent="0.25"/>
  <cols>
    <col min="1" max="1" width="16" bestFit="1" customWidth="1"/>
    <col min="2" max="2" width="14.5703125" bestFit="1" customWidth="1"/>
    <col min="3" max="11" width="12.5703125" customWidth="1"/>
  </cols>
  <sheetData>
    <row r="3" spans="1:11" ht="21" x14ac:dyDescent="0.3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0" x14ac:dyDescent="0.25">
      <c r="A4" s="2"/>
      <c r="B4" s="7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1:11" x14ac:dyDescent="0.25">
      <c r="A5" s="19" t="s">
        <v>10</v>
      </c>
      <c r="B5" s="2" t="s">
        <v>11</v>
      </c>
      <c r="C5" s="2">
        <v>139</v>
      </c>
      <c r="D5" s="2">
        <v>177</v>
      </c>
      <c r="E5" s="2">
        <v>143</v>
      </c>
      <c r="F5" s="2">
        <v>149</v>
      </c>
      <c r="G5" s="2">
        <v>134</v>
      </c>
      <c r="H5" s="2">
        <v>191</v>
      </c>
      <c r="I5" s="2">
        <v>422</v>
      </c>
      <c r="J5" s="2">
        <v>811</v>
      </c>
      <c r="K5" s="3">
        <v>1546</v>
      </c>
    </row>
    <row r="6" spans="1:11" x14ac:dyDescent="0.25">
      <c r="A6" s="19"/>
      <c r="B6" s="2" t="s">
        <v>12</v>
      </c>
      <c r="C6" s="4">
        <v>92150</v>
      </c>
      <c r="D6" s="4">
        <v>93000</v>
      </c>
      <c r="E6" s="4">
        <v>65000</v>
      </c>
      <c r="F6" s="4">
        <v>69977</v>
      </c>
      <c r="G6" s="4">
        <v>68854</v>
      </c>
      <c r="H6" s="4">
        <v>344100</v>
      </c>
      <c r="I6" s="4">
        <v>1044158</v>
      </c>
      <c r="J6" s="5">
        <v>1845504</v>
      </c>
      <c r="K6" s="5">
        <v>2812843</v>
      </c>
    </row>
    <row r="7" spans="1:11" x14ac:dyDescent="0.25">
      <c r="A7" s="19"/>
      <c r="B7" s="2" t="s">
        <v>13</v>
      </c>
      <c r="C7" s="6">
        <v>955.44799999999998</v>
      </c>
      <c r="D7" s="6">
        <v>1239</v>
      </c>
      <c r="E7" s="3">
        <v>815</v>
      </c>
      <c r="F7" s="3">
        <v>1199.239</v>
      </c>
      <c r="G7" s="3">
        <v>990.46600000000001</v>
      </c>
      <c r="H7" s="3">
        <v>1810.904</v>
      </c>
      <c r="I7" s="3">
        <v>3927.105</v>
      </c>
      <c r="J7" s="3">
        <v>9766.8549999999996</v>
      </c>
      <c r="K7" s="3">
        <v>13675.457</v>
      </c>
    </row>
    <row r="8" spans="1:11" ht="15" customHeight="1" x14ac:dyDescent="0.25">
      <c r="A8" s="21" t="s">
        <v>17</v>
      </c>
      <c r="B8" s="2" t="s">
        <v>11</v>
      </c>
      <c r="C8" s="11">
        <v>4</v>
      </c>
      <c r="D8" s="11">
        <v>2</v>
      </c>
      <c r="E8" s="11">
        <v>2</v>
      </c>
      <c r="F8" s="11">
        <v>5</v>
      </c>
      <c r="G8" s="11">
        <v>2</v>
      </c>
      <c r="H8" s="11">
        <v>0</v>
      </c>
      <c r="I8" s="2">
        <v>4</v>
      </c>
      <c r="J8" s="2">
        <v>6</v>
      </c>
      <c r="K8" s="2">
        <v>12</v>
      </c>
    </row>
    <row r="9" spans="1:11" x14ac:dyDescent="0.25">
      <c r="A9" s="21"/>
      <c r="B9" s="2" t="s">
        <v>12</v>
      </c>
      <c r="C9" s="12">
        <v>184300</v>
      </c>
      <c r="D9" s="12">
        <v>107848</v>
      </c>
      <c r="E9" s="12">
        <v>73100</v>
      </c>
      <c r="F9" s="12">
        <v>356000</v>
      </c>
      <c r="G9" s="12">
        <v>107700</v>
      </c>
      <c r="H9" s="12">
        <v>0</v>
      </c>
      <c r="I9" s="5">
        <v>561367</v>
      </c>
      <c r="J9" s="5">
        <v>632085</v>
      </c>
      <c r="K9" s="5">
        <v>1533387</v>
      </c>
    </row>
    <row r="10" spans="1:11" x14ac:dyDescent="0.25">
      <c r="A10" s="21"/>
      <c r="B10" s="2" t="s">
        <v>13</v>
      </c>
      <c r="C10" s="13">
        <v>652</v>
      </c>
      <c r="D10" s="13">
        <v>470</v>
      </c>
      <c r="E10" s="13">
        <v>173</v>
      </c>
      <c r="F10" s="13">
        <v>2536</v>
      </c>
      <c r="G10" s="13">
        <v>735</v>
      </c>
      <c r="H10" s="13">
        <v>0</v>
      </c>
      <c r="I10" s="3">
        <v>406.822</v>
      </c>
      <c r="J10" s="3">
        <v>805.779</v>
      </c>
      <c r="K10" s="3">
        <v>3088.3620000000001</v>
      </c>
    </row>
    <row r="11" spans="1:11" x14ac:dyDescent="0.25">
      <c r="A11" s="19" t="s">
        <v>14</v>
      </c>
      <c r="B11" s="2" t="s">
        <v>11</v>
      </c>
      <c r="C11" s="2">
        <v>133</v>
      </c>
      <c r="D11" s="2">
        <v>218</v>
      </c>
      <c r="E11" s="2">
        <v>236</v>
      </c>
      <c r="F11" s="2">
        <v>113</v>
      </c>
      <c r="G11" s="2">
        <v>169</v>
      </c>
      <c r="H11" s="2">
        <v>102</v>
      </c>
      <c r="I11" s="2">
        <v>134</v>
      </c>
      <c r="J11" s="2">
        <v>111</v>
      </c>
      <c r="K11" s="2">
        <v>81</v>
      </c>
    </row>
    <row r="12" spans="1:11" x14ac:dyDescent="0.25">
      <c r="A12" s="19"/>
      <c r="B12" s="2" t="s">
        <v>12</v>
      </c>
      <c r="C12" s="5">
        <v>345239</v>
      </c>
      <c r="D12" s="5">
        <v>662000</v>
      </c>
      <c r="E12" s="5">
        <v>624000</v>
      </c>
      <c r="F12" s="5">
        <v>354956</v>
      </c>
      <c r="G12" s="5">
        <v>508820</v>
      </c>
      <c r="H12" s="5">
        <v>444368</v>
      </c>
      <c r="I12" s="5">
        <v>309089</v>
      </c>
      <c r="J12" s="5">
        <v>277652</v>
      </c>
      <c r="K12" s="5">
        <v>353852</v>
      </c>
    </row>
    <row r="13" spans="1:11" x14ac:dyDescent="0.25">
      <c r="A13" s="19"/>
      <c r="B13" s="2" t="s">
        <v>13</v>
      </c>
      <c r="C13" s="3">
        <v>1260.655</v>
      </c>
      <c r="D13" s="3">
        <v>1450</v>
      </c>
      <c r="E13" s="3">
        <v>1234</v>
      </c>
      <c r="F13" s="3">
        <v>685.56100000000004</v>
      </c>
      <c r="G13" s="3">
        <v>490.67399999999998</v>
      </c>
      <c r="H13" s="3">
        <v>201.85499999999999</v>
      </c>
      <c r="I13" s="3">
        <v>599.34100000000001</v>
      </c>
      <c r="J13" s="3">
        <v>258.03300000000002</v>
      </c>
      <c r="K13" s="3">
        <v>325.97800000000001</v>
      </c>
    </row>
    <row r="14" spans="1:11" x14ac:dyDescent="0.25">
      <c r="A14" s="19" t="s">
        <v>15</v>
      </c>
      <c r="B14" s="8" t="s">
        <v>11</v>
      </c>
      <c r="C14" s="9">
        <f>C5+C8+C11</f>
        <v>276</v>
      </c>
      <c r="D14" s="9">
        <f t="shared" ref="D14:K14" si="0">D5+D8+D11</f>
        <v>397</v>
      </c>
      <c r="E14" s="9">
        <f t="shared" si="0"/>
        <v>381</v>
      </c>
      <c r="F14" s="9">
        <f t="shared" si="0"/>
        <v>267</v>
      </c>
      <c r="G14" s="9">
        <f t="shared" si="0"/>
        <v>305</v>
      </c>
      <c r="H14" s="9">
        <f t="shared" si="0"/>
        <v>293</v>
      </c>
      <c r="I14" s="9">
        <f t="shared" si="0"/>
        <v>560</v>
      </c>
      <c r="J14" s="9">
        <f t="shared" si="0"/>
        <v>928</v>
      </c>
      <c r="K14" s="9">
        <f t="shared" si="0"/>
        <v>1639</v>
      </c>
    </row>
    <row r="15" spans="1:11" x14ac:dyDescent="0.25">
      <c r="A15" s="19"/>
      <c r="B15" s="8" t="s">
        <v>12</v>
      </c>
      <c r="C15" s="10">
        <f>C6+C9+C12</f>
        <v>621689</v>
      </c>
      <c r="D15" s="10">
        <f t="shared" ref="D15:K15" si="1">D6+D9+D12</f>
        <v>862848</v>
      </c>
      <c r="E15" s="10">
        <f t="shared" si="1"/>
        <v>762100</v>
      </c>
      <c r="F15" s="10">
        <f t="shared" si="1"/>
        <v>780933</v>
      </c>
      <c r="G15" s="10">
        <f t="shared" si="1"/>
        <v>685374</v>
      </c>
      <c r="H15" s="10">
        <f t="shared" si="1"/>
        <v>788468</v>
      </c>
      <c r="I15" s="10">
        <f t="shared" si="1"/>
        <v>1914614</v>
      </c>
      <c r="J15" s="10">
        <f t="shared" si="1"/>
        <v>2755241</v>
      </c>
      <c r="K15" s="10">
        <f t="shared" si="1"/>
        <v>4700082</v>
      </c>
    </row>
    <row r="16" spans="1:11" x14ac:dyDescent="0.25">
      <c r="A16" s="19"/>
      <c r="B16" s="8" t="s">
        <v>13</v>
      </c>
      <c r="C16" s="9">
        <f>C7+C10+C13</f>
        <v>2868.1030000000001</v>
      </c>
      <c r="D16" s="9">
        <f t="shared" ref="D16:K16" si="2">D7+D10+D13</f>
        <v>3159</v>
      </c>
      <c r="E16" s="9">
        <f t="shared" si="2"/>
        <v>2222</v>
      </c>
      <c r="F16" s="9">
        <f t="shared" si="2"/>
        <v>4420.8</v>
      </c>
      <c r="G16" s="9">
        <f t="shared" si="2"/>
        <v>2216.14</v>
      </c>
      <c r="H16" s="9">
        <f t="shared" si="2"/>
        <v>2012.759</v>
      </c>
      <c r="I16" s="9">
        <f t="shared" si="2"/>
        <v>4933.268</v>
      </c>
      <c r="J16" s="9">
        <f t="shared" si="2"/>
        <v>10830.666999999999</v>
      </c>
      <c r="K16" s="9">
        <f t="shared" si="2"/>
        <v>17089.796999999999</v>
      </c>
    </row>
    <row r="18" spans="1:4" x14ac:dyDescent="0.25">
      <c r="A18" t="s">
        <v>18</v>
      </c>
    </row>
    <row r="22" spans="1:4" x14ac:dyDescent="0.25">
      <c r="C22" s="18" t="s">
        <v>21</v>
      </c>
      <c r="D22" s="18"/>
    </row>
    <row r="23" spans="1:4" x14ac:dyDescent="0.25">
      <c r="C23" s="14" t="s">
        <v>19</v>
      </c>
      <c r="D23" s="14" t="s">
        <v>20</v>
      </c>
    </row>
    <row r="24" spans="1:4" x14ac:dyDescent="0.25">
      <c r="C24" s="15">
        <v>2009</v>
      </c>
      <c r="D24" s="16">
        <v>750</v>
      </c>
    </row>
    <row r="25" spans="1:4" x14ac:dyDescent="0.25">
      <c r="C25" s="15">
        <v>2010</v>
      </c>
      <c r="D25" s="16">
        <v>750</v>
      </c>
    </row>
    <row r="26" spans="1:4" x14ac:dyDescent="0.25">
      <c r="C26" s="15">
        <v>2011</v>
      </c>
      <c r="D26" s="16">
        <v>750</v>
      </c>
    </row>
    <row r="27" spans="1:4" x14ac:dyDescent="0.25">
      <c r="C27" s="15">
        <v>2012</v>
      </c>
      <c r="D27" s="16">
        <v>750</v>
      </c>
    </row>
    <row r="28" spans="1:4" x14ac:dyDescent="0.25">
      <c r="C28" s="15">
        <v>2013</v>
      </c>
      <c r="D28" s="16">
        <v>750</v>
      </c>
    </row>
    <row r="29" spans="1:4" x14ac:dyDescent="0.25">
      <c r="C29" s="15" t="s">
        <v>22</v>
      </c>
      <c r="D29" s="16">
        <v>900</v>
      </c>
    </row>
    <row r="30" spans="1:4" x14ac:dyDescent="0.25">
      <c r="C30" s="15">
        <v>2015</v>
      </c>
      <c r="D30" s="16">
        <v>2300</v>
      </c>
    </row>
    <row r="31" spans="1:4" x14ac:dyDescent="0.25">
      <c r="C31" s="15">
        <v>2016</v>
      </c>
      <c r="D31" s="16">
        <v>2300</v>
      </c>
    </row>
    <row r="32" spans="1:4" x14ac:dyDescent="0.25">
      <c r="C32" s="15">
        <v>2017</v>
      </c>
      <c r="D32" s="16">
        <v>1500</v>
      </c>
    </row>
    <row r="34" spans="1:1" x14ac:dyDescent="0.25">
      <c r="A34" s="17" t="s">
        <v>23</v>
      </c>
    </row>
  </sheetData>
  <mergeCells count="6">
    <mergeCell ref="C22:D22"/>
    <mergeCell ref="A14:A16"/>
    <mergeCell ref="A3:K3"/>
    <mergeCell ref="A5:A7"/>
    <mergeCell ref="A8:A10"/>
    <mergeCell ref="A11:A13"/>
  </mergeCells>
  <pageMargins left="0.25" right="0.25" top="0.75" bottom="0.75" header="0.3" footer="0.3"/>
  <pageSetup scale="92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4A5C698-76EB-4030-A70C-4DFFFB9C22F0}"/>
</file>

<file path=customXml/itemProps2.xml><?xml version="1.0" encoding="utf-8"?>
<ds:datastoreItem xmlns:ds="http://schemas.openxmlformats.org/officeDocument/2006/customXml" ds:itemID="{E5BB32A3-C364-4194-AF49-B0A908FE3D74}"/>
</file>

<file path=customXml/itemProps3.xml><?xml version="1.0" encoding="utf-8"?>
<ds:datastoreItem xmlns:ds="http://schemas.openxmlformats.org/officeDocument/2006/customXml" ds:itemID="{3B913F3C-09C5-4FBE-A6C3-632A4D02E9B0}"/>
</file>

<file path=customXml/itemProps4.xml><?xml version="1.0" encoding="utf-8"?>
<ds:datastoreItem xmlns:ds="http://schemas.openxmlformats.org/officeDocument/2006/customXml" ds:itemID="{8E59982D-7A8D-4EB9-9539-B2CE1AFE9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Rff9457</dc:creator>
  <cp:lastModifiedBy>Mak, Chanda (ATG)</cp:lastModifiedBy>
  <cp:lastPrinted>2017-11-30T22:52:20Z</cp:lastPrinted>
  <dcterms:created xsi:type="dcterms:W3CDTF">2017-11-10T18:47:37Z</dcterms:created>
  <dcterms:modified xsi:type="dcterms:W3CDTF">2017-11-30T22:52:28Z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