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210" yWindow="0" windowWidth="13545" windowHeight="13620"/>
  </bookViews>
  <sheets>
    <sheet name="Page 1 Elec" sheetId="5" r:id="rId1"/>
    <sheet name="Page 2 Gas" sheetId="4" r:id="rId2"/>
    <sheet name="Sheet1" sheetId="6" r:id="rId3"/>
  </sheets>
  <definedNames>
    <definedName name="_xlnm.Print_Area" localSheetId="0">'Page 1 Elec'!$A$1:$L$26</definedName>
    <definedName name="_xlnm.Print_Area" localSheetId="1">'Page 2 Gas'!$A$1:$O$32</definedName>
  </definedNames>
  <calcPr calcId="144525" iterate="1" iterateDelta="1E-4" calcOnSave="0"/>
</workbook>
</file>

<file path=xl/calcChain.xml><?xml version="1.0" encoding="utf-8"?>
<calcChain xmlns="http://schemas.openxmlformats.org/spreadsheetml/2006/main">
  <c r="L26" i="5" l="1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<sst xmlns="http://schemas.openxmlformats.org/spreadsheetml/2006/main" count="70" uniqueCount="36">
  <si>
    <t>Year</t>
  </si>
  <si>
    <t>41T</t>
  </si>
  <si>
    <t>85T</t>
  </si>
  <si>
    <t>87T</t>
  </si>
  <si>
    <t>86T</t>
  </si>
  <si>
    <t>Contracts</t>
  </si>
  <si>
    <t>Transportation</t>
  </si>
  <si>
    <t xml:space="preserve">Interruptible </t>
  </si>
  <si>
    <t xml:space="preserve">Commercial </t>
  </si>
  <si>
    <t>36,51</t>
  </si>
  <si>
    <t xml:space="preserve">Residential </t>
  </si>
  <si>
    <t>Total</t>
  </si>
  <si>
    <t>57,58</t>
  </si>
  <si>
    <t>Puget Sound Energy</t>
  </si>
  <si>
    <t>NW Energy Coalition Request No. 4</t>
  </si>
  <si>
    <t>1991 through 2010</t>
  </si>
  <si>
    <t>Average Annual Gas Customer Count</t>
  </si>
  <si>
    <t xml:space="preserve">Large Volume  </t>
  </si>
  <si>
    <t>Industrial</t>
  </si>
  <si>
    <t>Commercial &amp;</t>
  </si>
  <si>
    <t>Limited</t>
  </si>
  <si>
    <t>Interruptible</t>
  </si>
  <si>
    <t>Non-Exclusive</t>
  </si>
  <si>
    <t>11,16,23,24,53,
55,93,94,95</t>
  </si>
  <si>
    <t>31,61,43,50,
97,98</t>
  </si>
  <si>
    <t>Line No.</t>
  </si>
  <si>
    <t>Schedule
7</t>
  </si>
  <si>
    <t>Schedule
24</t>
  </si>
  <si>
    <t>Schedules
25 &amp; 29</t>
  </si>
  <si>
    <t>Schedule
26</t>
  </si>
  <si>
    <t>Schedules
31, 35 &amp; 43</t>
  </si>
  <si>
    <t>Schedule
40</t>
  </si>
  <si>
    <t>Schedules
46 &amp; 49</t>
  </si>
  <si>
    <t>Schedules
48, 449 &amp; 459</t>
  </si>
  <si>
    <t xml:space="preserve">Schedules
50-59 </t>
  </si>
  <si>
    <t>Average Annual Electric 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</si>
</sst>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0_);_(&quot;$&quot;* \(#,##0.0000\);_(&quot;$&quot;* &quot;-&quot;????_);_(@_)"/>
    <numFmt numFmtId="167" formatCode="#."/>
    <numFmt numFmtId="168" formatCode="mmmm\ d\,\ yyyy"/>
    <numFmt numFmtId="169" formatCode="_(* #,##0.0_);_(* \(#,##0.0\);_(* &quot;-&quot;_);_(@_)"/>
    <numFmt numFmtId="170" formatCode="_(* #,##0.00000_);_(* \(#,##0.00000\);_(* &quot;-&quot;??_);_(@_)"/>
    <numFmt numFmtId="171" formatCode="0.0000000"/>
    <numFmt numFmtId="172" formatCode="0.000000"/>
    <numFmt numFmtId="173" formatCode="d\.mmm\.yy"/>
    <numFmt numFmtId="174" formatCode="_(* ###0_);_(* \(###0\);_(* &quot;-&quot;_);_(@_)"/>
    <numFmt numFmtId="175" formatCode="_([$€-2]* #,##0.00_);_([$€-2]* \(#,##0.00\);_([$€-2]* &quot;-&quot;??_)"/>
    <numFmt numFmtId="176" formatCode="0.00_)"/>
    <numFmt numFmtId="177" formatCode="&quot;$&quot;#,##0;\-&quot;$&quot;#,##0"/>
    <numFmt numFmtId="178" formatCode="#,##0.00\ ;\(#,##0.00\)"/>
    <numFmt numFmtId="179" formatCode="#,##0.00000000000;[Red]\-#,##0.00000000000"/>
  </numFmts>
  <fonts count="6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8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0"/>
      <color indexed="6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1">
    <xf numFmtId="0" fontId="0" fillId="0" borderId="0"/>
    <xf numFmtId="0" fontId="4" fillId="0" borderId="0"/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4" fillId="0" borderId="0"/>
    <xf numFmtId="0" fontId="2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5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2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5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0" fontId="24" fillId="0" borderId="0"/>
    <xf numFmtId="0" fontId="2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5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24" fillId="0" borderId="0"/>
    <xf numFmtId="0" fontId="2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5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10" borderId="0" applyNumberFormat="0" applyBorder="0" applyAlignment="0" applyProtection="0"/>
    <xf numFmtId="0" fontId="53" fillId="12" borderId="0" applyNumberFormat="0" applyBorder="0" applyAlignment="0" applyProtection="0"/>
    <xf numFmtId="0" fontId="53" fillId="50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173" fontId="25" fillId="0" borderId="0" applyFill="0" applyBorder="0" applyAlignment="0"/>
    <xf numFmtId="173" fontId="25" fillId="0" borderId="0" applyFill="0" applyBorder="0" applyAlignment="0"/>
    <xf numFmtId="173" fontId="25" fillId="0" borderId="0" applyFill="0" applyBorder="0" applyAlignment="0"/>
    <xf numFmtId="41" fontId="5" fillId="14" borderId="0"/>
    <xf numFmtId="0" fontId="55" fillId="58" borderId="23" applyNumberFormat="0" applyAlignment="0" applyProtection="0"/>
    <xf numFmtId="0" fontId="40" fillId="15" borderId="1" applyNumberFormat="0" applyAlignment="0" applyProtection="0"/>
    <xf numFmtId="0" fontId="56" fillId="59" borderId="24" applyNumberFormat="0" applyAlignment="0" applyProtection="0"/>
    <xf numFmtId="41" fontId="4" fillId="16" borderId="0"/>
    <xf numFmtId="41" fontId="4" fillId="16" borderId="0"/>
    <xf numFmtId="41" fontId="4" fillId="16" borderId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4" fillId="0" borderId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67" fontId="17" fillId="0" borderId="0">
      <protection locked="0"/>
    </xf>
    <xf numFmtId="0" fontId="16" fillId="0" borderId="0"/>
    <xf numFmtId="0" fontId="29" fillId="0" borderId="0"/>
    <xf numFmtId="0" fontId="29" fillId="0" borderId="0"/>
    <xf numFmtId="0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15" fillId="0" borderId="0"/>
    <xf numFmtId="0" fontId="16" fillId="0" borderId="0"/>
    <xf numFmtId="0" fontId="29" fillId="0" borderId="0"/>
    <xf numFmtId="0" fontId="29" fillId="0" borderId="0"/>
    <xf numFmtId="0" fontId="15" fillId="0" borderId="0"/>
    <xf numFmtId="0" fontId="16" fillId="0" borderId="0"/>
    <xf numFmtId="0" fontId="29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4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5" fontId="14" fillId="0" borderId="0" applyFill="0" applyBorder="0" applyAlignment="0" applyProtection="0"/>
    <xf numFmtId="174" fontId="5" fillId="0" borderId="0" applyFont="0" applyFill="0" applyBorder="0" applyAlignment="0" applyProtection="0"/>
    <xf numFmtId="168" fontId="14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4" fillId="0" borderId="0"/>
    <xf numFmtId="175" fontId="4" fillId="0" borderId="0" applyFont="0" applyFill="0" applyBorder="0" applyAlignment="0" applyProtection="0">
      <alignment horizontal="left" wrapText="1"/>
    </xf>
    <xf numFmtId="0" fontId="57" fillId="0" borderId="0" applyNumberFormat="0" applyFill="0" applyBorder="0" applyAlignment="0" applyProtection="0"/>
    <xf numFmtId="2" fontId="14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14" fillId="0" borderId="0" applyFill="0" applyBorder="0" applyAlignment="0" applyProtection="0"/>
    <xf numFmtId="2" fontId="28" fillId="0" borderId="0" applyFont="0" applyFill="0" applyBorder="0" applyAlignment="0" applyProtection="0"/>
    <xf numFmtId="0" fontId="15" fillId="0" borderId="0"/>
    <xf numFmtId="0" fontId="58" fillId="60" borderId="0" applyNumberFormat="0" applyBorder="0" applyAlignment="0" applyProtection="0"/>
    <xf numFmtId="38" fontId="19" fillId="16" borderId="0" applyNumberFormat="0" applyBorder="0" applyAlignment="0" applyProtection="0"/>
    <xf numFmtId="38" fontId="19" fillId="16" borderId="0" applyNumberFormat="0" applyBorder="0" applyAlignment="0" applyProtection="0"/>
    <xf numFmtId="38" fontId="19" fillId="16" borderId="0" applyNumberFormat="0" applyBorder="0" applyAlignment="0" applyProtection="0"/>
    <xf numFmtId="38" fontId="19" fillId="16" borderId="0" applyNumberFormat="0" applyBorder="0" applyAlignment="0" applyProtection="0"/>
    <xf numFmtId="38" fontId="19" fillId="16" borderId="0" applyNumberFormat="0" applyBorder="0" applyAlignment="0" applyProtection="0"/>
    <xf numFmtId="0" fontId="12" fillId="0" borderId="2" applyNumberFormat="0" applyAlignment="0" applyProtection="0">
      <alignment horizontal="left"/>
    </xf>
    <xf numFmtId="0" fontId="12" fillId="0" borderId="2" applyNumberFormat="0" applyAlignment="0" applyProtection="0">
      <alignment horizontal="left"/>
    </xf>
    <xf numFmtId="0" fontId="12" fillId="0" borderId="2" applyNumberFormat="0" applyAlignment="0" applyProtection="0">
      <alignment horizontal="left"/>
    </xf>
    <xf numFmtId="0" fontId="12" fillId="0" borderId="3">
      <alignment horizontal="left"/>
    </xf>
    <xf numFmtId="0" fontId="12" fillId="0" borderId="3">
      <alignment horizontal="left"/>
    </xf>
    <xf numFmtId="0" fontId="12" fillId="0" borderId="3">
      <alignment horizontal="left"/>
    </xf>
    <xf numFmtId="0" fontId="1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41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42" fillId="0" borderId="5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10" fontId="19" fillId="14" borderId="6" applyNumberFormat="0" applyBorder="0" applyAlignment="0" applyProtection="0"/>
    <xf numFmtId="10" fontId="19" fillId="14" borderId="6" applyNumberFormat="0" applyBorder="0" applyAlignment="0" applyProtection="0"/>
    <xf numFmtId="10" fontId="19" fillId="14" borderId="6" applyNumberFormat="0" applyBorder="0" applyAlignment="0" applyProtection="0"/>
    <xf numFmtId="10" fontId="19" fillId="14" borderId="6" applyNumberFormat="0" applyBorder="0" applyAlignment="0" applyProtection="0"/>
    <xf numFmtId="10" fontId="19" fillId="14" borderId="6" applyNumberFormat="0" applyBorder="0" applyAlignment="0" applyProtection="0"/>
    <xf numFmtId="0" fontId="62" fillId="61" borderId="23" applyNumberFormat="0" applyAlignment="0" applyProtection="0"/>
    <xf numFmtId="0" fontId="62" fillId="61" borderId="23" applyNumberFormat="0" applyAlignment="0" applyProtection="0"/>
    <xf numFmtId="41" fontId="6" fillId="17" borderId="7">
      <alignment horizontal="left"/>
      <protection locked="0"/>
    </xf>
    <xf numFmtId="10" fontId="6" fillId="17" borderId="7">
      <alignment horizontal="right"/>
      <protection locked="0"/>
    </xf>
    <xf numFmtId="41" fontId="23" fillId="17" borderId="7">
      <alignment horizontal="left"/>
      <protection locked="0"/>
    </xf>
    <xf numFmtId="0" fontId="19" fillId="16" borderId="0"/>
    <xf numFmtId="0" fontId="19" fillId="16" borderId="0"/>
    <xf numFmtId="0" fontId="19" fillId="16" borderId="0"/>
    <xf numFmtId="3" fontId="20" fillId="0" borderId="0" applyFill="0" applyBorder="0" applyAlignment="0" applyProtection="0"/>
    <xf numFmtId="0" fontId="63" fillId="0" borderId="28" applyNumberFormat="0" applyFill="0" applyAlignment="0" applyProtection="0"/>
    <xf numFmtId="44" fontId="7" fillId="0" borderId="8" applyNumberFormat="0" applyFont="0" applyAlignment="0">
      <alignment horizontal="center"/>
    </xf>
    <xf numFmtId="44" fontId="7" fillId="0" borderId="8" applyNumberFormat="0" applyFont="0" applyAlignment="0">
      <alignment horizontal="center"/>
    </xf>
    <xf numFmtId="44" fontId="7" fillId="0" borderId="8" applyNumberFormat="0" applyFont="0" applyAlignment="0">
      <alignment horizontal="center"/>
    </xf>
    <xf numFmtId="44" fontId="7" fillId="0" borderId="8" applyNumberFormat="0" applyFont="0" applyAlignment="0">
      <alignment horizontal="center"/>
    </xf>
    <xf numFmtId="44" fontId="7" fillId="0" borderId="9" applyNumberFormat="0" applyFont="0" applyAlignment="0">
      <alignment horizontal="center"/>
    </xf>
    <xf numFmtId="44" fontId="7" fillId="0" borderId="9" applyNumberFormat="0" applyFont="0" applyAlignment="0">
      <alignment horizontal="center"/>
    </xf>
    <xf numFmtId="44" fontId="7" fillId="0" borderId="9" applyNumberFormat="0" applyFont="0" applyAlignment="0">
      <alignment horizontal="center"/>
    </xf>
    <xf numFmtId="44" fontId="7" fillId="0" borderId="9" applyNumberFormat="0" applyFont="0" applyAlignment="0">
      <alignment horizontal="center"/>
    </xf>
    <xf numFmtId="0" fontId="64" fillId="62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176" fontId="35" fillId="0" borderId="0"/>
    <xf numFmtId="177" fontId="4" fillId="0" borderId="0"/>
    <xf numFmtId="177" fontId="4" fillId="0" borderId="0"/>
    <xf numFmtId="177" fontId="4" fillId="0" borderId="0"/>
    <xf numFmtId="178" fontId="4" fillId="0" borderId="0"/>
    <xf numFmtId="17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74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" fillId="0" borderId="0"/>
    <xf numFmtId="0" fontId="26" fillId="0" borderId="0"/>
    <xf numFmtId="0" fontId="52" fillId="0" borderId="0"/>
    <xf numFmtId="0" fontId="27" fillId="0" borderId="0"/>
    <xf numFmtId="168" fontId="4" fillId="0" borderId="0">
      <alignment horizontal="left" wrapText="1"/>
    </xf>
    <xf numFmtId="0" fontId="52" fillId="0" borderId="0"/>
    <xf numFmtId="0" fontId="4" fillId="0" borderId="0"/>
    <xf numFmtId="0" fontId="1" fillId="63" borderId="29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65" fillId="58" borderId="30" applyNumberFormat="0" applyAlignment="0" applyProtection="0"/>
    <xf numFmtId="0" fontId="15" fillId="0" borderId="0"/>
    <xf numFmtId="0" fontId="15" fillId="0" borderId="0"/>
    <xf numFmtId="0" fontId="16" fillId="0" borderId="0"/>
    <xf numFmtId="0" fontId="29" fillId="0" borderId="0"/>
    <xf numFmtId="0" fontId="29" fillId="0" borderId="0"/>
    <xf numFmtId="10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19" borderId="7"/>
    <xf numFmtId="41" fontId="4" fillId="19" borderId="7"/>
    <xf numFmtId="41" fontId="4" fillId="19" borderId="7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20" borderId="0" applyNumberFormat="0" applyFont="0" applyBorder="0" applyAlignment="0" applyProtection="0"/>
    <xf numFmtId="0" fontId="36" fillId="20" borderId="0" applyNumberFormat="0" applyFont="0" applyBorder="0" applyAlignment="0" applyProtection="0"/>
    <xf numFmtId="0" fontId="36" fillId="20" borderId="0" applyNumberFormat="0" applyFont="0" applyBorder="0" applyAlignment="0" applyProtection="0"/>
    <xf numFmtId="0" fontId="16" fillId="0" borderId="0"/>
    <xf numFmtId="0" fontId="29" fillId="0" borderId="0"/>
    <xf numFmtId="0" fontId="29" fillId="0" borderId="0"/>
    <xf numFmtId="3" fontId="21" fillId="0" borderId="0" applyFill="0" applyBorder="0" applyAlignment="0" applyProtection="0"/>
    <xf numFmtId="0" fontId="22" fillId="0" borderId="0"/>
    <xf numFmtId="0" fontId="38" fillId="0" borderId="0"/>
    <xf numFmtId="0" fontId="38" fillId="0" borderId="0"/>
    <xf numFmtId="3" fontId="21" fillId="0" borderId="0" applyFill="0" applyBorder="0" applyAlignment="0" applyProtection="0"/>
    <xf numFmtId="42" fontId="4" fillId="14" borderId="0"/>
    <xf numFmtId="0" fontId="43" fillId="21" borderId="0"/>
    <xf numFmtId="0" fontId="44" fillId="21" borderId="13"/>
    <xf numFmtId="0" fontId="45" fillId="22" borderId="14"/>
    <xf numFmtId="0" fontId="46" fillId="21" borderId="15"/>
    <xf numFmtId="42" fontId="4" fillId="14" borderId="0"/>
    <xf numFmtId="42" fontId="4" fillId="14" borderId="16">
      <alignment vertical="center"/>
    </xf>
    <xf numFmtId="42" fontId="4" fillId="14" borderId="16">
      <alignment vertical="center"/>
    </xf>
    <xf numFmtId="42" fontId="4" fillId="14" borderId="16">
      <alignment vertical="center"/>
    </xf>
    <xf numFmtId="0" fontId="7" fillId="14" borderId="17" applyNumberFormat="0">
      <alignment horizontal="center" vertical="center" wrapText="1"/>
    </xf>
    <xf numFmtId="0" fontId="7" fillId="14" borderId="17" applyNumberFormat="0">
      <alignment horizontal="center" vertical="center" wrapText="1"/>
    </xf>
    <xf numFmtId="0" fontId="7" fillId="14" borderId="17" applyNumberFormat="0">
      <alignment horizontal="center" vertical="center" wrapText="1"/>
    </xf>
    <xf numFmtId="10" fontId="5" fillId="14" borderId="0"/>
    <xf numFmtId="10" fontId="4" fillId="14" borderId="0"/>
    <xf numFmtId="10" fontId="4" fillId="14" borderId="0"/>
    <xf numFmtId="166" fontId="5" fillId="14" borderId="0"/>
    <xf numFmtId="166" fontId="4" fillId="14" borderId="0"/>
    <xf numFmtId="166" fontId="4" fillId="14" borderId="0"/>
    <xf numFmtId="42" fontId="4" fillId="14" borderId="0"/>
    <xf numFmtId="164" fontId="33" fillId="0" borderId="0" applyBorder="0" applyAlignment="0"/>
    <xf numFmtId="42" fontId="4" fillId="14" borderId="18">
      <alignment horizontal="left"/>
    </xf>
    <xf numFmtId="42" fontId="4" fillId="14" borderId="18">
      <alignment horizontal="left"/>
    </xf>
    <xf numFmtId="42" fontId="4" fillId="14" borderId="18">
      <alignment horizontal="left"/>
    </xf>
    <xf numFmtId="166" fontId="9" fillId="14" borderId="18">
      <alignment horizontal="left"/>
    </xf>
    <xf numFmtId="164" fontId="33" fillId="0" borderId="0" applyBorder="0" applyAlignment="0"/>
    <xf numFmtId="14" fontId="26" fillId="0" borderId="0" applyNumberFormat="0" applyFill="0" applyBorder="0" applyAlignment="0" applyProtection="0">
      <alignment horizontal="left"/>
    </xf>
    <xf numFmtId="169" fontId="4" fillId="0" borderId="0" applyFont="0" applyFill="0" applyAlignment="0">
      <alignment horizontal="right"/>
    </xf>
    <xf numFmtId="169" fontId="4" fillId="0" borderId="0" applyFont="0" applyFill="0" applyAlignment="0">
      <alignment horizontal="right"/>
    </xf>
    <xf numFmtId="169" fontId="4" fillId="0" borderId="0" applyFont="0" applyFill="0" applyAlignment="0">
      <alignment horizontal="right"/>
    </xf>
    <xf numFmtId="4" fontId="47" fillId="17" borderId="11" applyNumberFormat="0" applyProtection="0">
      <alignment vertical="center"/>
    </xf>
    <xf numFmtId="4" fontId="48" fillId="17" borderId="11" applyNumberFormat="0" applyProtection="0">
      <alignment vertical="center"/>
    </xf>
    <xf numFmtId="4" fontId="47" fillId="17" borderId="11" applyNumberFormat="0" applyProtection="0">
      <alignment horizontal="left" vertical="center" indent="1"/>
    </xf>
    <xf numFmtId="4" fontId="47" fillId="17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4" fontId="47" fillId="24" borderId="11" applyNumberFormat="0" applyProtection="0">
      <alignment horizontal="right" vertical="center"/>
    </xf>
    <xf numFmtId="4" fontId="47" fillId="25" borderId="11" applyNumberFormat="0" applyProtection="0">
      <alignment horizontal="right" vertical="center"/>
    </xf>
    <xf numFmtId="4" fontId="47" fillId="26" borderId="11" applyNumberFormat="0" applyProtection="0">
      <alignment horizontal="right" vertical="center"/>
    </xf>
    <xf numFmtId="4" fontId="47" fillId="27" borderId="11" applyNumberFormat="0" applyProtection="0">
      <alignment horizontal="right" vertical="center"/>
    </xf>
    <xf numFmtId="4" fontId="47" fillId="28" borderId="11" applyNumberFormat="0" applyProtection="0">
      <alignment horizontal="right" vertical="center"/>
    </xf>
    <xf numFmtId="4" fontId="47" fillId="29" borderId="11" applyNumberFormat="0" applyProtection="0">
      <alignment horizontal="right" vertical="center"/>
    </xf>
    <xf numFmtId="4" fontId="47" fillId="30" borderId="11" applyNumberFormat="0" applyProtection="0">
      <alignment horizontal="right" vertical="center"/>
    </xf>
    <xf numFmtId="4" fontId="47" fillId="31" borderId="11" applyNumberFormat="0" applyProtection="0">
      <alignment horizontal="right" vertical="center"/>
    </xf>
    <xf numFmtId="4" fontId="47" fillId="32" borderId="11" applyNumberFormat="0" applyProtection="0">
      <alignment horizontal="right" vertical="center"/>
    </xf>
    <xf numFmtId="4" fontId="49" fillId="33" borderId="11" applyNumberFormat="0" applyProtection="0">
      <alignment horizontal="left" vertical="center" indent="1"/>
    </xf>
    <xf numFmtId="4" fontId="47" fillId="34" borderId="19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4" fontId="47" fillId="34" borderId="11" applyNumberFormat="0" applyProtection="0">
      <alignment horizontal="left" vertical="center" indent="1"/>
    </xf>
    <xf numFmtId="4" fontId="47" fillId="36" borderId="11" applyNumberFormat="0" applyProtection="0">
      <alignment horizontal="left" vertical="center" indent="1"/>
    </xf>
    <xf numFmtId="0" fontId="4" fillId="36" borderId="11" applyNumberFormat="0" applyProtection="0">
      <alignment horizontal="left" vertical="center" indent="1"/>
    </xf>
    <xf numFmtId="0" fontId="4" fillId="36" borderId="11" applyNumberFormat="0" applyProtection="0">
      <alignment horizontal="left" vertical="center" indent="1"/>
    </xf>
    <xf numFmtId="0" fontId="4" fillId="37" borderId="11" applyNumberFormat="0" applyProtection="0">
      <alignment horizontal="left" vertical="center" indent="1"/>
    </xf>
    <xf numFmtId="0" fontId="4" fillId="37" borderId="11" applyNumberFormat="0" applyProtection="0">
      <alignment horizontal="left" vertical="center" indent="1"/>
    </xf>
    <xf numFmtId="0" fontId="4" fillId="16" borderId="11" applyNumberFormat="0" applyProtection="0">
      <alignment horizontal="left" vertical="center" indent="1"/>
    </xf>
    <xf numFmtId="0" fontId="4" fillId="16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4" fontId="47" fillId="38" borderId="11" applyNumberFormat="0" applyProtection="0">
      <alignment vertical="center"/>
    </xf>
    <xf numFmtId="4" fontId="48" fillId="38" borderId="11" applyNumberFormat="0" applyProtection="0">
      <alignment vertical="center"/>
    </xf>
    <xf numFmtId="4" fontId="47" fillId="38" borderId="11" applyNumberFormat="0" applyProtection="0">
      <alignment horizontal="left" vertical="center" indent="1"/>
    </xf>
    <xf numFmtId="4" fontId="47" fillId="38" borderId="11" applyNumberFormat="0" applyProtection="0">
      <alignment horizontal="left" vertical="center" indent="1"/>
    </xf>
    <xf numFmtId="4" fontId="47" fillId="34" borderId="11" applyNumberFormat="0" applyProtection="0">
      <alignment horizontal="right" vertical="center"/>
    </xf>
    <xf numFmtId="4" fontId="48" fillId="34" borderId="11" applyNumberFormat="0" applyProtection="0">
      <alignment horizontal="right" vertical="center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51" fillId="0" borderId="0"/>
    <xf numFmtId="4" fontId="13" fillId="34" borderId="11" applyNumberFormat="0" applyProtection="0">
      <alignment horizontal="right" vertical="center"/>
    </xf>
    <xf numFmtId="39" fontId="4" fillId="39" borderId="0"/>
    <xf numFmtId="39" fontId="4" fillId="39" borderId="0"/>
    <xf numFmtId="39" fontId="4" fillId="39" borderId="0"/>
    <xf numFmtId="39" fontId="5" fillId="39" borderId="0"/>
    <xf numFmtId="38" fontId="19" fillId="0" borderId="20"/>
    <xf numFmtId="38" fontId="19" fillId="0" borderId="20"/>
    <xf numFmtId="38" fontId="19" fillId="0" borderId="20"/>
    <xf numFmtId="38" fontId="19" fillId="0" borderId="20"/>
    <xf numFmtId="38" fontId="19" fillId="0" borderId="20"/>
    <xf numFmtId="38" fontId="33" fillId="0" borderId="18"/>
    <xf numFmtId="38" fontId="33" fillId="0" borderId="18"/>
    <xf numFmtId="38" fontId="33" fillId="0" borderId="18"/>
    <xf numFmtId="39" fontId="26" fillId="40" borderId="0"/>
    <xf numFmtId="172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40" fontId="39" fillId="0" borderId="0" applyBorder="0">
      <alignment horizontal="right"/>
    </xf>
    <xf numFmtId="41" fontId="8" fillId="14" borderId="0">
      <alignment horizontal="left"/>
    </xf>
    <xf numFmtId="0" fontId="4" fillId="0" borderId="0" applyNumberFormat="0" applyBorder="0" applyAlignment="0"/>
    <xf numFmtId="0" fontId="66" fillId="0" borderId="0" applyNumberFormat="0" applyFill="0" applyBorder="0" applyAlignment="0" applyProtection="0"/>
    <xf numFmtId="0" fontId="43" fillId="0" borderId="0"/>
    <xf numFmtId="0" fontId="44" fillId="21" borderId="0"/>
    <xf numFmtId="165" fontId="11" fillId="14" borderId="0">
      <alignment horizontal="left" vertical="center"/>
    </xf>
    <xf numFmtId="0" fontId="7" fillId="14" borderId="0">
      <alignment horizontal="left" wrapText="1"/>
    </xf>
    <xf numFmtId="0" fontId="7" fillId="14" borderId="0">
      <alignment horizontal="left" wrapText="1"/>
    </xf>
    <xf numFmtId="0" fontId="7" fillId="14" borderId="0">
      <alignment horizontal="left" wrapText="1"/>
    </xf>
    <xf numFmtId="0" fontId="10" fillId="0" borderId="0">
      <alignment horizontal="left" vertical="center"/>
    </xf>
    <xf numFmtId="41" fontId="7" fillId="14" borderId="0">
      <alignment horizontal="left"/>
    </xf>
    <xf numFmtId="0" fontId="67" fillId="0" borderId="31" applyNumberFormat="0" applyFill="0" applyAlignment="0" applyProtection="0"/>
    <xf numFmtId="0" fontId="2" fillId="0" borderId="21" applyNumberFormat="0" applyFill="0" applyAlignment="0" applyProtection="0"/>
    <xf numFmtId="0" fontId="16" fillId="0" borderId="22"/>
    <xf numFmtId="0" fontId="29" fillId="0" borderId="22"/>
    <xf numFmtId="0" fontId="29" fillId="0" borderId="22"/>
    <xf numFmtId="0" fontId="68" fillId="0" borderId="0" applyNumberForma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60" applyNumberFormat="1" applyFont="1"/>
    <xf numFmtId="0" fontId="0" fillId="0" borderId="17" xfId="0" applyFont="1" applyBorder="1" applyAlignment="1">
      <alignment horizontal="center" wrapText="1"/>
    </xf>
    <xf numFmtId="0" fontId="0" fillId="0" borderId="17" xfId="0" quotePrefix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4" fontId="0" fillId="0" borderId="0" xfId="0" applyNumberFormat="1"/>
    <xf numFmtId="0" fontId="0" fillId="0" borderId="1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581">
    <cellStyle name="_x0013_" xfId="1"/>
    <cellStyle name="_09GRC Gas Transport For Review" xfId="2"/>
    <cellStyle name="_4.06E Pass Throughs" xfId="3"/>
    <cellStyle name="_4.06E Pass Throughs 2" xfId="4"/>
    <cellStyle name="_4.06E Pass Throughs 3" xfId="5"/>
    <cellStyle name="_4.06E Pass Throughs_04 07E Wild Horse Wind Expansion (C) (2)" xfId="6"/>
    <cellStyle name="_4.06E Pass Throughs_4 31 Regulatory Assets and Liabilities  7 06- Exhibit D" xfId="7"/>
    <cellStyle name="_4.06E Pass Throughs_4 32 Regulatory Assets and Liabilities  7 06- Exhibit D" xfId="8"/>
    <cellStyle name="_4.06E Pass Throughs_Book9" xfId="9"/>
    <cellStyle name="_4.13E Montana Energy Tax" xfId="10"/>
    <cellStyle name="_4.13E Montana Energy Tax 2" xfId="11"/>
    <cellStyle name="_4.13E Montana Energy Tax 3" xfId="12"/>
    <cellStyle name="_4.13E Montana Energy Tax_04 07E Wild Horse Wind Expansion (C) (2)" xfId="13"/>
    <cellStyle name="_4.13E Montana Energy Tax_4 31 Regulatory Assets and Liabilities  7 06- Exhibit D" xfId="14"/>
    <cellStyle name="_4.13E Montana Energy Tax_4 32 Regulatory Assets and Liabilities  7 06- Exhibit D" xfId="15"/>
    <cellStyle name="_4.13E Montana Energy Tax_Book9" xfId="16"/>
    <cellStyle name="_AURORA WIP" xfId="17"/>
    <cellStyle name="_Book1" xfId="18"/>
    <cellStyle name="_Book1 (2)" xfId="19"/>
    <cellStyle name="_Book1 (2) 2" xfId="20"/>
    <cellStyle name="_Book1 (2) 3" xfId="21"/>
    <cellStyle name="_Book1 (2)_04 07E Wild Horse Wind Expansion (C) (2)" xfId="22"/>
    <cellStyle name="_Book1 (2)_4 31 Regulatory Assets and Liabilities  7 06- Exhibit D" xfId="23"/>
    <cellStyle name="_Book1 (2)_4 32 Regulatory Assets and Liabilities  7 06- Exhibit D" xfId="24"/>
    <cellStyle name="_Book1 (2)_ACCOUNTS" xfId="25"/>
    <cellStyle name="_Book1 (2)_Book9" xfId="26"/>
    <cellStyle name="_Book1 (2)_Gas Rev Req Model (2010 GRC)" xfId="27"/>
    <cellStyle name="_Book1 2" xfId="28"/>
    <cellStyle name="_Book1 3" xfId="29"/>
    <cellStyle name="_Book1_4 31 Regulatory Assets and Liabilities  7 06- Exhibit D" xfId="30"/>
    <cellStyle name="_Book1_4 32 Regulatory Assets and Liabilities  7 06- Exhibit D" xfId="31"/>
    <cellStyle name="_Book1_Book9" xfId="32"/>
    <cellStyle name="_Book2" xfId="33"/>
    <cellStyle name="_Book2 2" xfId="34"/>
    <cellStyle name="_Book2 3" xfId="35"/>
    <cellStyle name="_Book2_04 07E Wild Horse Wind Expansion (C) (2)" xfId="36"/>
    <cellStyle name="_Book2_4 31 Regulatory Assets and Liabilities  7 06- Exhibit D" xfId="37"/>
    <cellStyle name="_Book2_4 32 Regulatory Assets and Liabilities  7 06- Exhibit D" xfId="38"/>
    <cellStyle name="_Book2_ACCOUNTS" xfId="39"/>
    <cellStyle name="_Book2_Book9" xfId="40"/>
    <cellStyle name="_Book2_Gas Rev Req Model (2010 GRC)" xfId="41"/>
    <cellStyle name="_Book3" xfId="42"/>
    <cellStyle name="_Book5" xfId="43"/>
    <cellStyle name="_Chelan Debt Forecast 12.19.05" xfId="44"/>
    <cellStyle name="_Chelan Debt Forecast 12.19.05 2" xfId="45"/>
    <cellStyle name="_Chelan Debt Forecast 12.19.05 3" xfId="46"/>
    <cellStyle name="_Chelan Debt Forecast 12.19.05_4 31 Regulatory Assets and Liabilities  7 06- Exhibit D" xfId="47"/>
    <cellStyle name="_Chelan Debt Forecast 12.19.05_4 32 Regulatory Assets and Liabilities  7 06- Exhibit D" xfId="48"/>
    <cellStyle name="_Chelan Debt Forecast 12.19.05_ACCOUNTS" xfId="49"/>
    <cellStyle name="_Chelan Debt Forecast 12.19.05_Book9" xfId="50"/>
    <cellStyle name="_Chelan Debt Forecast 12.19.05_Gas Rev Req Model (2010 GRC)" xfId="51"/>
    <cellStyle name="_Copy 11-9 Sumas Proforma - Current" xfId="52"/>
    <cellStyle name="_Costs not in AURORA 06GRC" xfId="53"/>
    <cellStyle name="_Costs not in AURORA 06GRC 2" xfId="54"/>
    <cellStyle name="_Costs not in AURORA 06GRC 3" xfId="55"/>
    <cellStyle name="_Costs not in AURORA 06GRC_04 07E Wild Horse Wind Expansion (C) (2)" xfId="56"/>
    <cellStyle name="_Costs not in AURORA 06GRC_4 31 Regulatory Assets and Liabilities  7 06- Exhibit D" xfId="57"/>
    <cellStyle name="_Costs not in AURORA 06GRC_4 32 Regulatory Assets and Liabilities  7 06- Exhibit D" xfId="58"/>
    <cellStyle name="_Costs not in AURORA 06GRC_ACCOUNTS" xfId="59"/>
    <cellStyle name="_Costs not in AURORA 06GRC_Book9" xfId="60"/>
    <cellStyle name="_Costs not in AURORA 06GRC_Gas Rev Req Model (2010 GRC)" xfId="61"/>
    <cellStyle name="_Costs not in AURORA 2006GRC 6.15.06" xfId="62"/>
    <cellStyle name="_Costs not in AURORA 2006GRC 6.15.06 2" xfId="63"/>
    <cellStyle name="_Costs not in AURORA 2006GRC 6.15.06 3" xfId="64"/>
    <cellStyle name="_Costs not in AURORA 2006GRC 6.15.06_04 07E Wild Horse Wind Expansion (C) (2)" xfId="65"/>
    <cellStyle name="_Costs not in AURORA 2006GRC 6.15.06_4 31 Regulatory Assets and Liabilities  7 06- Exhibit D" xfId="66"/>
    <cellStyle name="_Costs not in AURORA 2006GRC 6.15.06_4 32 Regulatory Assets and Liabilities  7 06- Exhibit D" xfId="67"/>
    <cellStyle name="_Costs not in AURORA 2006GRC 6.15.06_ACCOUNTS" xfId="68"/>
    <cellStyle name="_Costs not in AURORA 2006GRC 6.15.06_Book9" xfId="69"/>
    <cellStyle name="_Costs not in AURORA 2006GRC 6.15.06_Gas Rev Req Model (2010 GRC)" xfId="70"/>
    <cellStyle name="_Costs not in AURORA 2006GRC w gas price updated" xfId="71"/>
    <cellStyle name="_Costs not in AURORA 2007 Rate Case" xfId="72"/>
    <cellStyle name="_Costs not in AURORA 2007 Rate Case 2" xfId="73"/>
    <cellStyle name="_Costs not in AURORA 2007 Rate Case 3" xfId="74"/>
    <cellStyle name="_Costs not in AURORA 2007 Rate Case_4 31 Regulatory Assets and Liabilities  7 06- Exhibit D" xfId="75"/>
    <cellStyle name="_Costs not in AURORA 2007 Rate Case_4 32 Regulatory Assets and Liabilities  7 06- Exhibit D" xfId="76"/>
    <cellStyle name="_Costs not in AURORA 2007 Rate Case_Book9" xfId="77"/>
    <cellStyle name="_Costs not in KWI3000 '06Budget" xfId="78"/>
    <cellStyle name="_Costs not in KWI3000 '06Budget 2" xfId="79"/>
    <cellStyle name="_Costs not in KWI3000 '06Budget 3" xfId="80"/>
    <cellStyle name="_Costs not in KWI3000 '06Budget_4 31 Regulatory Assets and Liabilities  7 06- Exhibit D" xfId="81"/>
    <cellStyle name="_Costs not in KWI3000 '06Budget_4 32 Regulatory Assets and Liabilities  7 06- Exhibit D" xfId="82"/>
    <cellStyle name="_Costs not in KWI3000 '06Budget_ACCOUNTS" xfId="83"/>
    <cellStyle name="_Costs not in KWI3000 '06Budget_Book9" xfId="84"/>
    <cellStyle name="_Costs not in KWI3000 '06Budget_Gas Rev Req Model (2010 GRC)" xfId="85"/>
    <cellStyle name="_DEM-WP (C) Power Cost 2006GRC Order" xfId="86"/>
    <cellStyle name="_DEM-WP (C) Power Cost 2006GRC Order 2" xfId="87"/>
    <cellStyle name="_DEM-WP (C) Power Cost 2006GRC Order 3" xfId="88"/>
    <cellStyle name="_DEM-WP (C) Power Cost 2006GRC Order_04 07E Wild Horse Wind Expansion (C) (2)" xfId="89"/>
    <cellStyle name="_DEM-WP (C) Power Cost 2006GRC Order_4 31 Regulatory Assets and Liabilities  7 06- Exhibit D" xfId="90"/>
    <cellStyle name="_DEM-WP (C) Power Cost 2006GRC Order_4 32 Regulatory Assets and Liabilities  7 06- Exhibit D" xfId="91"/>
    <cellStyle name="_DEM-WP (C) Power Cost 2006GRC Order_Book9" xfId="92"/>
    <cellStyle name="_DEM-WP Revised (HC) Wild Horse 2006GRC" xfId="93"/>
    <cellStyle name="_DEM-WP Revised (HC) Wild Horse 2006GRC_Electric Rev Req Model (2009 GRC) Rebuttal" xfId="94"/>
    <cellStyle name="_DEM-WP(C) Colstrip FOR" xfId="95"/>
    <cellStyle name="_DEM-WP(C) Costs not in AURORA 2006GRC" xfId="96"/>
    <cellStyle name="_DEM-WP(C) Costs not in AURORA 2006GRC 2" xfId="97"/>
    <cellStyle name="_DEM-WP(C) Costs not in AURORA 2006GRC 3" xfId="98"/>
    <cellStyle name="_DEM-WP(C) Costs not in AURORA 2006GRC_4 31 Regulatory Assets and Liabilities  7 06- Exhibit D" xfId="99"/>
    <cellStyle name="_DEM-WP(C) Costs not in AURORA 2006GRC_4 32 Regulatory Assets and Liabilities  7 06- Exhibit D" xfId="100"/>
    <cellStyle name="_DEM-WP(C) Costs not in AURORA 2006GRC_Book9" xfId="101"/>
    <cellStyle name="_DEM-WP(C) Costs not in AURORA 2007GRC" xfId="102"/>
    <cellStyle name="_DEM-WP(C) Costs not in AURORA 2007GRC_Electric Rev Req Model (2009 GRC) Rebuttal" xfId="103"/>
    <cellStyle name="_DEM-WP(C) Costs not in AURORA 2007PCORC-5.07Update" xfId="104"/>
    <cellStyle name="_DEM-WP(C) Costs not in AURORA 2007PCORC-5.07Update_DEM-WP(C) Production O&amp;M 2009GRC Rebuttal" xfId="105"/>
    <cellStyle name="_DEM-WP(C) Costs not in AURORA 2007PCORC-5.07Update_Electric Rev Req Model (2009 GRC) Rebuttal" xfId="106"/>
    <cellStyle name="_DEM-WP(C) Prod O&amp;M 2007GRC" xfId="107"/>
    <cellStyle name="_DEM-WP(C) Rate Year Sumas by Month Update Corrected" xfId="108"/>
    <cellStyle name="_DEM-WP(C) Sumas Proforma 11.5.07" xfId="109"/>
    <cellStyle name="_DEM-WP(C) Westside Hydro Data_051007" xfId="110"/>
    <cellStyle name="_DEM-WP(C) Westside Hydro Data_051007_Electric Rev Req Model (2009 GRC) Rebuttal" xfId="111"/>
    <cellStyle name="_Fixed Gas Transport 1 19 09" xfId="112"/>
    <cellStyle name="_Fuel Prices 4-14" xfId="113"/>
    <cellStyle name="_Fuel Prices 4-14 2" xfId="114"/>
    <cellStyle name="_Fuel Prices 4-14 3" xfId="115"/>
    <cellStyle name="_Fuel Prices 4-14_04 07E Wild Horse Wind Expansion (C) (2)" xfId="116"/>
    <cellStyle name="_Fuel Prices 4-14_4 31 Regulatory Assets and Liabilities  7 06- Exhibit D" xfId="117"/>
    <cellStyle name="_Fuel Prices 4-14_4 32 Regulatory Assets and Liabilities  7 06- Exhibit D" xfId="118"/>
    <cellStyle name="_Fuel Prices 4-14_Book9" xfId="119"/>
    <cellStyle name="_Gas Transportation Charges_2009GRC_120308" xfId="120"/>
    <cellStyle name="_NIM 06 Base Case Current Trends" xfId="121"/>
    <cellStyle name="_Portfolio SPlan Base Case.xls Chart 1" xfId="122"/>
    <cellStyle name="_Portfolio SPlan Base Case.xls Chart 2" xfId="123"/>
    <cellStyle name="_Portfolio SPlan Base Case.xls Chart 3" xfId="124"/>
    <cellStyle name="_Power Cost Value Copy 11.30.05 gas 1.09.06 AURORA at 1.10.06" xfId="125"/>
    <cellStyle name="_Power Cost Value Copy 11.30.05 gas 1.09.06 AURORA at 1.10.06 2" xfId="126"/>
    <cellStyle name="_Power Cost Value Copy 11.30.05 gas 1.09.06 AURORA at 1.10.06 3" xfId="127"/>
    <cellStyle name="_Power Cost Value Copy 11.30.05 gas 1.09.06 AURORA at 1.10.06_04 07E Wild Horse Wind Expansion (C) (2)" xfId="128"/>
    <cellStyle name="_Power Cost Value Copy 11.30.05 gas 1.09.06 AURORA at 1.10.06_4 31 Regulatory Assets and Liabilities  7 06- Exhibit D" xfId="129"/>
    <cellStyle name="_Power Cost Value Copy 11.30.05 gas 1.09.06 AURORA at 1.10.06_4 32 Regulatory Assets and Liabilities  7 06- Exhibit D" xfId="130"/>
    <cellStyle name="_Power Cost Value Copy 11.30.05 gas 1.09.06 AURORA at 1.10.06_ACCOUNTS" xfId="131"/>
    <cellStyle name="_Power Cost Value Copy 11.30.05 gas 1.09.06 AURORA at 1.10.06_Book9" xfId="132"/>
    <cellStyle name="_Power Cost Value Copy 11.30.05 gas 1.09.06 AURORA at 1.10.06_Gas Rev Req Model (2010 GRC)" xfId="133"/>
    <cellStyle name="_Pro Forma Rev 07 GRC" xfId="134"/>
    <cellStyle name="_Recon to Darrin's 5.11.05 proforma" xfId="135"/>
    <cellStyle name="_Recon to Darrin's 5.11.05 proforma 2" xfId="136"/>
    <cellStyle name="_Recon to Darrin's 5.11.05 proforma 3" xfId="137"/>
    <cellStyle name="_Recon to Darrin's 5.11.05 proforma_4 31 Regulatory Assets and Liabilities  7 06- Exhibit D" xfId="138"/>
    <cellStyle name="_Recon to Darrin's 5.11.05 proforma_4 32 Regulatory Assets and Liabilities  7 06- Exhibit D" xfId="139"/>
    <cellStyle name="_Recon to Darrin's 5.11.05 proforma_ACCOUNTS" xfId="140"/>
    <cellStyle name="_Recon to Darrin's 5.11.05 proforma_Book9" xfId="141"/>
    <cellStyle name="_Recon to Darrin's 5.11.05 proforma_Gas Rev Req Model (2010 GRC)" xfId="142"/>
    <cellStyle name="_Revenue" xfId="143"/>
    <cellStyle name="_Revenue_Data" xfId="144"/>
    <cellStyle name="_Revenue_Data_1" xfId="145"/>
    <cellStyle name="_Revenue_Data_Pro Forma Rev 09 GRC" xfId="146"/>
    <cellStyle name="_Revenue_Mins" xfId="147"/>
    <cellStyle name="_Revenue_Pro Forma Rev 07 GRC" xfId="148"/>
    <cellStyle name="_Revenue_Pro Forma Rev 08 GRC" xfId="149"/>
    <cellStyle name="_Revenue_Pro Forma Rev 09 GRC" xfId="150"/>
    <cellStyle name="_Revenue_Sheet2" xfId="151"/>
    <cellStyle name="_Revenue_Therms Data" xfId="152"/>
    <cellStyle name="_Revenue_Therms Data Rerun" xfId="153"/>
    <cellStyle name="_Sumas Proforma - 11-09-07" xfId="154"/>
    <cellStyle name="_Sumas Property Taxes v1" xfId="155"/>
    <cellStyle name="_Tenaska Comparison" xfId="156"/>
    <cellStyle name="_Tenaska Comparison 2" xfId="157"/>
    <cellStyle name="_Tenaska Comparison 3" xfId="158"/>
    <cellStyle name="_Tenaska Comparison_4 31 Regulatory Assets and Liabilities  7 06- Exhibit D" xfId="159"/>
    <cellStyle name="_Tenaska Comparison_4 32 Regulatory Assets and Liabilities  7 06- Exhibit D" xfId="160"/>
    <cellStyle name="_Tenaska Comparison_Book9" xfId="161"/>
    <cellStyle name="_Therms Data" xfId="162"/>
    <cellStyle name="_Therms Data_Pro Forma Rev 09 GRC" xfId="163"/>
    <cellStyle name="_Value Copy 11 30 05 gas 12 09 05 AURORA at 12 14 05" xfId="164"/>
    <cellStyle name="_Value Copy 11 30 05 gas 12 09 05 AURORA at 12 14 05 2" xfId="165"/>
    <cellStyle name="_Value Copy 11 30 05 gas 12 09 05 AURORA at 12 14 05 3" xfId="166"/>
    <cellStyle name="_Value Copy 11 30 05 gas 12 09 05 AURORA at 12 14 05_04 07E Wild Horse Wind Expansion (C) (2)" xfId="167"/>
    <cellStyle name="_Value Copy 11 30 05 gas 12 09 05 AURORA at 12 14 05_4 31 Regulatory Assets and Liabilities  7 06- Exhibit D" xfId="168"/>
    <cellStyle name="_Value Copy 11 30 05 gas 12 09 05 AURORA at 12 14 05_4 32 Regulatory Assets and Liabilities  7 06- Exhibit D" xfId="169"/>
    <cellStyle name="_Value Copy 11 30 05 gas 12 09 05 AURORA at 12 14 05_ACCOUNTS" xfId="170"/>
    <cellStyle name="_Value Copy 11 30 05 gas 12 09 05 AURORA at 12 14 05_Book9" xfId="171"/>
    <cellStyle name="_Value Copy 11 30 05 gas 12 09 05 AURORA at 12 14 05_Gas Rev Req Model (2010 GRC)" xfId="172"/>
    <cellStyle name="_VC 6.15.06 update on 06GRC power costs.xls Chart 1" xfId="173"/>
    <cellStyle name="_VC 6.15.06 update on 06GRC power costs.xls Chart 1 2" xfId="174"/>
    <cellStyle name="_VC 6.15.06 update on 06GRC power costs.xls Chart 1 3" xfId="175"/>
    <cellStyle name="_VC 6.15.06 update on 06GRC power costs.xls Chart 1_04 07E Wild Horse Wind Expansion (C) (2)" xfId="176"/>
    <cellStyle name="_VC 6.15.06 update on 06GRC power costs.xls Chart 1_4 31 Regulatory Assets and Liabilities  7 06- Exhibit D" xfId="177"/>
    <cellStyle name="_VC 6.15.06 update on 06GRC power costs.xls Chart 1_4 32 Regulatory Assets and Liabilities  7 06- Exhibit D" xfId="178"/>
    <cellStyle name="_VC 6.15.06 update on 06GRC power costs.xls Chart 1_ACCOUNTS" xfId="179"/>
    <cellStyle name="_VC 6.15.06 update on 06GRC power costs.xls Chart 1_Book9" xfId="180"/>
    <cellStyle name="_VC 6.15.06 update on 06GRC power costs.xls Chart 1_Gas Rev Req Model (2010 GRC)" xfId="181"/>
    <cellStyle name="_VC 6.15.06 update on 06GRC power costs.xls Chart 2" xfId="182"/>
    <cellStyle name="_VC 6.15.06 update on 06GRC power costs.xls Chart 2 2" xfId="183"/>
    <cellStyle name="_VC 6.15.06 update on 06GRC power costs.xls Chart 2 3" xfId="184"/>
    <cellStyle name="_VC 6.15.06 update on 06GRC power costs.xls Chart 2_04 07E Wild Horse Wind Expansion (C) (2)" xfId="185"/>
    <cellStyle name="_VC 6.15.06 update on 06GRC power costs.xls Chart 2_4 31 Regulatory Assets and Liabilities  7 06- Exhibit D" xfId="186"/>
    <cellStyle name="_VC 6.15.06 update on 06GRC power costs.xls Chart 2_4 32 Regulatory Assets and Liabilities  7 06- Exhibit D" xfId="187"/>
    <cellStyle name="_VC 6.15.06 update on 06GRC power costs.xls Chart 2_ACCOUNTS" xfId="188"/>
    <cellStyle name="_VC 6.15.06 update on 06GRC power costs.xls Chart 2_Book9" xfId="189"/>
    <cellStyle name="_VC 6.15.06 update on 06GRC power costs.xls Chart 2_Gas Rev Req Model (2010 GRC)" xfId="190"/>
    <cellStyle name="_VC 6.15.06 update on 06GRC power costs.xls Chart 3" xfId="191"/>
    <cellStyle name="_VC 6.15.06 update on 06GRC power costs.xls Chart 3 2" xfId="192"/>
    <cellStyle name="_VC 6.15.06 update on 06GRC power costs.xls Chart 3 3" xfId="193"/>
    <cellStyle name="_VC 6.15.06 update on 06GRC power costs.xls Chart 3_04 07E Wild Horse Wind Expansion (C) (2)" xfId="194"/>
    <cellStyle name="_VC 6.15.06 update on 06GRC power costs.xls Chart 3_4 31 Regulatory Assets and Liabilities  7 06- Exhibit D" xfId="195"/>
    <cellStyle name="_VC 6.15.06 update on 06GRC power costs.xls Chart 3_4 32 Regulatory Assets and Liabilities  7 06- Exhibit D" xfId="196"/>
    <cellStyle name="_VC 6.15.06 update on 06GRC power costs.xls Chart 3_ACCOUNTS" xfId="197"/>
    <cellStyle name="_VC 6.15.06 update on 06GRC power costs.xls Chart 3_Book9" xfId="198"/>
    <cellStyle name="_VC 6.15.06 update on 06GRC power costs.xls Chart 3_Gas Rev Req Model (2010 GRC)" xfId="199"/>
    <cellStyle name="0,0_x000d__x000a_NA_x000d__x000a_" xfId="200"/>
    <cellStyle name="20% - Accent1 2" xfId="201"/>
    <cellStyle name="20% - Accent1 3" xfId="202"/>
    <cellStyle name="20% - Accent1 4" xfId="203"/>
    <cellStyle name="20% - Accent2 2" xfId="204"/>
    <cellStyle name="20% - Accent2 3" xfId="205"/>
    <cellStyle name="20% - Accent2 4" xfId="206"/>
    <cellStyle name="20% - Accent3 2" xfId="207"/>
    <cellStyle name="20% - Accent3 3" xfId="208"/>
    <cellStyle name="20% - Accent3 4" xfId="209"/>
    <cellStyle name="20% - Accent4 2" xfId="210"/>
    <cellStyle name="20% - Accent4 3" xfId="211"/>
    <cellStyle name="20% - Accent4 4" xfId="212"/>
    <cellStyle name="20% - Accent5 2" xfId="213"/>
    <cellStyle name="20% - Accent5 3" xfId="214"/>
    <cellStyle name="20% - Accent5 4" xfId="215"/>
    <cellStyle name="20% - Accent6 2" xfId="216"/>
    <cellStyle name="20% - Accent6 3" xfId="217"/>
    <cellStyle name="20% - Accent6 4" xfId="218"/>
    <cellStyle name="40% - Accent1 2" xfId="219"/>
    <cellStyle name="40% - Accent1 3" xfId="220"/>
    <cellStyle name="40% - Accent1 4" xfId="221"/>
    <cellStyle name="40% - Accent2 2" xfId="222"/>
    <cellStyle name="40% - Accent2 3" xfId="223"/>
    <cellStyle name="40% - Accent2 4" xfId="224"/>
    <cellStyle name="40% - Accent3 2" xfId="225"/>
    <cellStyle name="40% - Accent3 3" xfId="226"/>
    <cellStyle name="40% - Accent3 4" xfId="227"/>
    <cellStyle name="40% - Accent4 2" xfId="228"/>
    <cellStyle name="40% - Accent4 3" xfId="229"/>
    <cellStyle name="40% - Accent4 4" xfId="230"/>
    <cellStyle name="40% - Accent5 2" xfId="231"/>
    <cellStyle name="40% - Accent5 3" xfId="232"/>
    <cellStyle name="40% - Accent5 4" xfId="233"/>
    <cellStyle name="40% - Accent6 2" xfId="234"/>
    <cellStyle name="40% - Accent6 3" xfId="235"/>
    <cellStyle name="40% - Accent6 4" xfId="236"/>
    <cellStyle name="60% - Accent1 2" xfId="237"/>
    <cellStyle name="60% - Accent2 2" xfId="238"/>
    <cellStyle name="60% - Accent3 2" xfId="239"/>
    <cellStyle name="60% - Accent4 2" xfId="240"/>
    <cellStyle name="60% - Accent5 2" xfId="241"/>
    <cellStyle name="60% - Accent6 2" xfId="242"/>
    <cellStyle name="Accent1 2" xfId="243"/>
    <cellStyle name="Accent2 2" xfId="244"/>
    <cellStyle name="Accent3 2" xfId="245"/>
    <cellStyle name="Accent4 2" xfId="246"/>
    <cellStyle name="Accent5 2" xfId="247"/>
    <cellStyle name="Accent6 2" xfId="248"/>
    <cellStyle name="Bad 2" xfId="249"/>
    <cellStyle name="Calc Currency (0)" xfId="250"/>
    <cellStyle name="Calc Currency (0) 2" xfId="251"/>
    <cellStyle name="Calc Currency (0) 3" xfId="252"/>
    <cellStyle name="Calculation 2" xfId="253"/>
    <cellStyle name="Calculation 2 2" xfId="254"/>
    <cellStyle name="Calculation 3" xfId="255"/>
    <cellStyle name="Check Cell 2" xfId="256"/>
    <cellStyle name="CheckCell" xfId="257"/>
    <cellStyle name="CheckCell 2" xfId="258"/>
    <cellStyle name="CheckCell_Electric Rev Req Model (2009 GRC) Rebuttal" xfId="259"/>
    <cellStyle name="Comma" xfId="260" builtinId="3"/>
    <cellStyle name="Comma 10" xfId="261"/>
    <cellStyle name="Comma 11" xfId="262"/>
    <cellStyle name="Comma 12" xfId="263"/>
    <cellStyle name="Comma 13" xfId="264"/>
    <cellStyle name="Comma 2" xfId="265"/>
    <cellStyle name="Comma 2 2" xfId="266"/>
    <cellStyle name="Comma 2 2 2" xfId="267"/>
    <cellStyle name="Comma 2 3" xfId="268"/>
    <cellStyle name="Comma 2 4" xfId="269"/>
    <cellStyle name="Comma 3 2" xfId="270"/>
    <cellStyle name="Comma 3 2 2" xfId="271"/>
    <cellStyle name="Comma 4" xfId="272"/>
    <cellStyle name="Comma 4 2" xfId="273"/>
    <cellStyle name="Comma 5" xfId="274"/>
    <cellStyle name="Comma 6" xfId="275"/>
    <cellStyle name="Comma 7" xfId="276"/>
    <cellStyle name="Comma 8" xfId="277"/>
    <cellStyle name="Comma 8 2" xfId="278"/>
    <cellStyle name="Comma 9" xfId="279"/>
    <cellStyle name="Comma0" xfId="280"/>
    <cellStyle name="Comma0 - Style2" xfId="281"/>
    <cellStyle name="Comma0 - Style4" xfId="282"/>
    <cellStyle name="Comma0 - Style5" xfId="283"/>
    <cellStyle name="Comma0 - Style5 2" xfId="284"/>
    <cellStyle name="Comma0 - Style5_ACCOUNTS" xfId="285"/>
    <cellStyle name="Comma0 2" xfId="286"/>
    <cellStyle name="Comma0 3" xfId="287"/>
    <cellStyle name="Comma0 4" xfId="288"/>
    <cellStyle name="Comma0 5" xfId="289"/>
    <cellStyle name="Comma0 6" xfId="290"/>
    <cellStyle name="Comma0_00COS Ind Allocators" xfId="291"/>
    <cellStyle name="Comma1 - Style1" xfId="292"/>
    <cellStyle name="Comma1 - Style1 2" xfId="293"/>
    <cellStyle name="Comma1 - Style1_ACCOUNTS" xfId="294"/>
    <cellStyle name="Copied" xfId="295"/>
    <cellStyle name="Copied 2" xfId="296"/>
    <cellStyle name="Copied 3" xfId="297"/>
    <cellStyle name="COST1" xfId="298"/>
    <cellStyle name="COST1 2" xfId="299"/>
    <cellStyle name="COST1 3" xfId="300"/>
    <cellStyle name="Curren - Style1" xfId="301"/>
    <cellStyle name="Curren - Style2" xfId="302"/>
    <cellStyle name="Curren - Style2 2" xfId="303"/>
    <cellStyle name="Curren - Style2_ACCOUNTS" xfId="304"/>
    <cellStyle name="Curren - Style5" xfId="305"/>
    <cellStyle name="Curren - Style6" xfId="306"/>
    <cellStyle name="Curren - Style6 2" xfId="307"/>
    <cellStyle name="Curren - Style6_ACCOUNTS" xfId="308"/>
    <cellStyle name="Currency 10" xfId="309"/>
    <cellStyle name="Currency 11" xfId="310"/>
    <cellStyle name="Currency 2 2" xfId="311"/>
    <cellStyle name="Currency 2 3" xfId="312"/>
    <cellStyle name="Currency 2 4" xfId="313"/>
    <cellStyle name="Currency 3" xfId="314"/>
    <cellStyle name="Currency 3 2" xfId="315"/>
    <cellStyle name="Currency 4" xfId="316"/>
    <cellStyle name="Currency 5" xfId="317"/>
    <cellStyle name="Currency 6" xfId="318"/>
    <cellStyle name="Currency 7" xfId="319"/>
    <cellStyle name="Currency 8" xfId="320"/>
    <cellStyle name="Currency 9" xfId="321"/>
    <cellStyle name="Currency0" xfId="322"/>
    <cellStyle name="Currency0 2" xfId="323"/>
    <cellStyle name="Currency0 3" xfId="324"/>
    <cellStyle name="Currency0 4" xfId="325"/>
    <cellStyle name="Currency0_ACCOUNTS" xfId="326"/>
    <cellStyle name="Date" xfId="327"/>
    <cellStyle name="Date 2" xfId="328"/>
    <cellStyle name="Date 3" xfId="329"/>
    <cellStyle name="Date 4" xfId="330"/>
    <cellStyle name="Date 5" xfId="331"/>
    <cellStyle name="Date_ACCOUNTS" xfId="332"/>
    <cellStyle name="Entered" xfId="333"/>
    <cellStyle name="Euro" xfId="334"/>
    <cellStyle name="Explanatory Text 2" xfId="335"/>
    <cellStyle name="Fixed" xfId="336"/>
    <cellStyle name="Fixed 2" xfId="337"/>
    <cellStyle name="Fixed 3" xfId="338"/>
    <cellStyle name="Fixed 4" xfId="339"/>
    <cellStyle name="Fixed_ACCOUNTS" xfId="340"/>
    <cellStyle name="Fixed3 - Style3" xfId="341"/>
    <cellStyle name="Good 2" xfId="342"/>
    <cellStyle name="Grey" xfId="343"/>
    <cellStyle name="Grey 2" xfId="344"/>
    <cellStyle name="Grey 3" xfId="345"/>
    <cellStyle name="Grey 4" xfId="346"/>
    <cellStyle name="Grey_Gas Rev Req Model (2010 GRC)" xfId="347"/>
    <cellStyle name="Header1" xfId="348"/>
    <cellStyle name="Header1 2" xfId="349"/>
    <cellStyle name="Header1 3" xfId="350"/>
    <cellStyle name="Header2" xfId="351"/>
    <cellStyle name="Header2 2" xfId="352"/>
    <cellStyle name="Header2 3" xfId="353"/>
    <cellStyle name="Heading 1 2" xfId="354"/>
    <cellStyle name="Heading 1 2 2" xfId="355"/>
    <cellStyle name="Heading 1 3" xfId="356"/>
    <cellStyle name="Heading 2 2" xfId="357"/>
    <cellStyle name="Heading 2 2 2" xfId="358"/>
    <cellStyle name="Heading 2 3" xfId="359"/>
    <cellStyle name="Heading 3" xfId="360" builtinId="18" customBuiltin="1"/>
    <cellStyle name="Heading 4" xfId="361" builtinId="19" customBuiltin="1"/>
    <cellStyle name="Heading1" xfId="362"/>
    <cellStyle name="Heading1 2" xfId="363"/>
    <cellStyle name="Heading1 3" xfId="364"/>
    <cellStyle name="Heading2" xfId="365"/>
    <cellStyle name="Heading2 2" xfId="366"/>
    <cellStyle name="Heading2 3" xfId="367"/>
    <cellStyle name="Input [yellow]" xfId="368"/>
    <cellStyle name="Input [yellow] 2" xfId="369"/>
    <cellStyle name="Input [yellow] 3" xfId="370"/>
    <cellStyle name="Input [yellow] 4" xfId="371"/>
    <cellStyle name="Input [yellow]_Gas Rev Req Model (2010 GRC)" xfId="372"/>
    <cellStyle name="Input 2" xfId="373"/>
    <cellStyle name="Input 3" xfId="374"/>
    <cellStyle name="Input Cells" xfId="375"/>
    <cellStyle name="Input Cells Percent" xfId="376"/>
    <cellStyle name="Input Cells_ACCOUNTALLOC" xfId="377"/>
    <cellStyle name="Lines" xfId="378"/>
    <cellStyle name="Lines 2" xfId="379"/>
    <cellStyle name="Lines_Electric Rev Req Model (2009 GRC) Rebuttal" xfId="380"/>
    <cellStyle name="LINKED" xfId="381"/>
    <cellStyle name="Linked Cell 2" xfId="382"/>
    <cellStyle name="modified border" xfId="383"/>
    <cellStyle name="modified border 2" xfId="384"/>
    <cellStyle name="modified border 3" xfId="385"/>
    <cellStyle name="modified border 4" xfId="386"/>
    <cellStyle name="modified border1" xfId="387"/>
    <cellStyle name="modified border1 2" xfId="388"/>
    <cellStyle name="modified border1 3" xfId="389"/>
    <cellStyle name="modified border1 4" xfId="390"/>
    <cellStyle name="Neutral 2" xfId="391"/>
    <cellStyle name="no dec" xfId="392"/>
    <cellStyle name="no dec 2" xfId="393"/>
    <cellStyle name="no dec 3" xfId="394"/>
    <cellStyle name="Normal" xfId="0" builtinId="0"/>
    <cellStyle name="Normal - Style1" xfId="395"/>
    <cellStyle name="Normal - Style1 2" xfId="396"/>
    <cellStyle name="Normal - Style1 3" xfId="397"/>
    <cellStyle name="Normal - Style1 4" xfId="398"/>
    <cellStyle name="Normal - Style1 5" xfId="399"/>
    <cellStyle name="Normal - Style1_Book2" xfId="400"/>
    <cellStyle name="Normal 10" xfId="401"/>
    <cellStyle name="Normal 10 2" xfId="402"/>
    <cellStyle name="Normal 11" xfId="403"/>
    <cellStyle name="Normal 12" xfId="404"/>
    <cellStyle name="Normal 13" xfId="405"/>
    <cellStyle name="Normal 14" xfId="406"/>
    <cellStyle name="Normal 2" xfId="407"/>
    <cellStyle name="Normal 2 2" xfId="408"/>
    <cellStyle name="Normal 2 2 2" xfId="409"/>
    <cellStyle name="Normal 2 2 2 2" xfId="410"/>
    <cellStyle name="Normal 2 2 3" xfId="411"/>
    <cellStyle name="Normal 2 2_ACCOUNTS" xfId="412"/>
    <cellStyle name="Normal 2 3" xfId="413"/>
    <cellStyle name="Normal 2 4" xfId="414"/>
    <cellStyle name="Normal 2 5" xfId="415"/>
    <cellStyle name="Normal 2 6" xfId="416"/>
    <cellStyle name="Normal 2_ACCOUNTS" xfId="417"/>
    <cellStyle name="Normal 3 2" xfId="418"/>
    <cellStyle name="Normal 3 3" xfId="419"/>
    <cellStyle name="Normal 4" xfId="420"/>
    <cellStyle name="Normal 4 2" xfId="421"/>
    <cellStyle name="Normal 4_ACCOUNTS" xfId="422"/>
    <cellStyle name="Normal 5" xfId="423"/>
    <cellStyle name="Normal 6" xfId="424"/>
    <cellStyle name="Normal 7" xfId="425"/>
    <cellStyle name="Normal 8" xfId="426"/>
    <cellStyle name="Normal 9" xfId="427"/>
    <cellStyle name="Note 2" xfId="428"/>
    <cellStyle name="Note 3" xfId="429"/>
    <cellStyle name="Note 4" xfId="430"/>
    <cellStyle name="Note 8" xfId="431"/>
    <cellStyle name="Note 9" xfId="432"/>
    <cellStyle name="Output 2" xfId="433"/>
    <cellStyle name="Percen - Style1" xfId="434"/>
    <cellStyle name="Percen - Style2" xfId="435"/>
    <cellStyle name="Percen - Style3" xfId="436"/>
    <cellStyle name="Percen - Style3 2" xfId="437"/>
    <cellStyle name="Percen - Style3_ACCOUNTS" xfId="438"/>
    <cellStyle name="Percent [2]" xfId="439"/>
    <cellStyle name="Percent 2 2" xfId="440"/>
    <cellStyle name="Percent 2 2 2" xfId="441"/>
    <cellStyle name="Percent 2 3" xfId="442"/>
    <cellStyle name="Percent 2 4" xfId="443"/>
    <cellStyle name="Percent 3" xfId="444"/>
    <cellStyle name="Percent 4" xfId="445"/>
    <cellStyle name="Percent 4 2" xfId="446"/>
    <cellStyle name="Percent 5" xfId="447"/>
    <cellStyle name="Percent 6" xfId="448"/>
    <cellStyle name="Processing" xfId="449"/>
    <cellStyle name="Processing 2" xfId="450"/>
    <cellStyle name="Processing_Electric Rev Req Model (2009 GRC) Rebuttal" xfId="451"/>
    <cellStyle name="PSChar" xfId="452"/>
    <cellStyle name="PSChar 2" xfId="453"/>
    <cellStyle name="PSChar 3" xfId="454"/>
    <cellStyle name="PSDate" xfId="455"/>
    <cellStyle name="PSDate 2" xfId="456"/>
    <cellStyle name="PSDate 3" xfId="457"/>
    <cellStyle name="PSDec" xfId="458"/>
    <cellStyle name="PSDec 2" xfId="459"/>
    <cellStyle name="PSDec 3" xfId="460"/>
    <cellStyle name="PSHeading" xfId="461"/>
    <cellStyle name="PSHeading 2" xfId="462"/>
    <cellStyle name="PSHeading 3" xfId="463"/>
    <cellStyle name="PSInt" xfId="464"/>
    <cellStyle name="PSInt 2" xfId="465"/>
    <cellStyle name="PSInt 3" xfId="466"/>
    <cellStyle name="PSSpacer" xfId="467"/>
    <cellStyle name="PSSpacer 2" xfId="468"/>
    <cellStyle name="PSSpacer 3" xfId="469"/>
    <cellStyle name="purple - Style8" xfId="470"/>
    <cellStyle name="purple - Style8 2" xfId="471"/>
    <cellStyle name="purple - Style8_ACCOUNTS" xfId="472"/>
    <cellStyle name="RED" xfId="473"/>
    <cellStyle name="Red - Style7" xfId="474"/>
    <cellStyle name="Red - Style7 2" xfId="475"/>
    <cellStyle name="Red - Style7_ACCOUNTS" xfId="476"/>
    <cellStyle name="RED_04 07E Wild Horse Wind Expansion (C) (2)" xfId="477"/>
    <cellStyle name="Report" xfId="478"/>
    <cellStyle name="Report - Style5" xfId="479"/>
    <cellStyle name="Report - Style6" xfId="480"/>
    <cellStyle name="Report - Style7" xfId="481"/>
    <cellStyle name="Report - Style8" xfId="482"/>
    <cellStyle name="Report 2" xfId="483"/>
    <cellStyle name="Report Bar" xfId="484"/>
    <cellStyle name="Report Bar 2" xfId="485"/>
    <cellStyle name="Report Bar_Electric Rev Req Model (2009 GRC) Rebuttal" xfId="486"/>
    <cellStyle name="Report Heading" xfId="487"/>
    <cellStyle name="Report Heading 2" xfId="488"/>
    <cellStyle name="Report Heading_Electric Rev Req Model (2009 GRC) Rebuttal" xfId="489"/>
    <cellStyle name="Report Percent" xfId="490"/>
    <cellStyle name="Report Percent 2" xfId="491"/>
    <cellStyle name="Report Percent_ACCOUNTS" xfId="492"/>
    <cellStyle name="Report Unit Cost" xfId="493"/>
    <cellStyle name="Report Unit Cost 2" xfId="494"/>
    <cellStyle name="Report Unit Cost_ACCOUNTS" xfId="495"/>
    <cellStyle name="Report_Electric Rev Req Model (2009 GRC) Rebuttal" xfId="496"/>
    <cellStyle name="Reports" xfId="497"/>
    <cellStyle name="Reports Total" xfId="498"/>
    <cellStyle name="Reports Total 2" xfId="499"/>
    <cellStyle name="Reports Total_Electric Rev Req Model (2009 GRC) Rebuttal" xfId="500"/>
    <cellStyle name="Reports Unit Cost Total" xfId="501"/>
    <cellStyle name="Reports_Book9" xfId="502"/>
    <cellStyle name="RevList" xfId="503"/>
    <cellStyle name="round100" xfId="504"/>
    <cellStyle name="round100 2" xfId="505"/>
    <cellStyle name="round100 3" xfId="506"/>
    <cellStyle name="SAPBEXaggData" xfId="507"/>
    <cellStyle name="SAPBEXaggDataEmph" xfId="508"/>
    <cellStyle name="SAPBEXaggItem" xfId="509"/>
    <cellStyle name="SAPBEXaggItemX" xfId="510"/>
    <cellStyle name="SAPBEXchaText" xfId="511"/>
    <cellStyle name="SAPBEXexcBad7" xfId="512"/>
    <cellStyle name="SAPBEXexcBad8" xfId="513"/>
    <cellStyle name="SAPBEXexcBad9" xfId="514"/>
    <cellStyle name="SAPBEXexcCritical4" xfId="515"/>
    <cellStyle name="SAPBEXexcCritical5" xfId="516"/>
    <cellStyle name="SAPBEXexcCritical6" xfId="517"/>
    <cellStyle name="SAPBEXexcGood1" xfId="518"/>
    <cellStyle name="SAPBEXexcGood2" xfId="519"/>
    <cellStyle name="SAPBEXexcGood3" xfId="520"/>
    <cellStyle name="SAPBEXfilterDrill" xfId="521"/>
    <cellStyle name="SAPBEXfilterItem" xfId="522"/>
    <cellStyle name="SAPBEXfilterText" xfId="523"/>
    <cellStyle name="SAPBEXformats" xfId="524"/>
    <cellStyle name="SAPBEXheaderItem" xfId="525"/>
    <cellStyle name="SAPBEXheaderText" xfId="526"/>
    <cellStyle name="SAPBEXHLevel0" xfId="527"/>
    <cellStyle name="SAPBEXHLevel0X" xfId="528"/>
    <cellStyle name="SAPBEXHLevel1" xfId="529"/>
    <cellStyle name="SAPBEXHLevel1X" xfId="530"/>
    <cellStyle name="SAPBEXHLevel2" xfId="531"/>
    <cellStyle name="SAPBEXHLevel2X" xfId="532"/>
    <cellStyle name="SAPBEXHLevel3" xfId="533"/>
    <cellStyle name="SAPBEXHLevel3X" xfId="534"/>
    <cellStyle name="SAPBEXresData" xfId="535"/>
    <cellStyle name="SAPBEXresDataEmph" xfId="536"/>
    <cellStyle name="SAPBEXresItem" xfId="537"/>
    <cellStyle name="SAPBEXresItemX" xfId="538"/>
    <cellStyle name="SAPBEXstdData" xfId="539"/>
    <cellStyle name="SAPBEXstdDataEmph" xfId="540"/>
    <cellStyle name="SAPBEXstdItem" xfId="541"/>
    <cellStyle name="SAPBEXstdItemX" xfId="542"/>
    <cellStyle name="SAPBEXtitle" xfId="543"/>
    <cellStyle name="SAPBEXundefined" xfId="544"/>
    <cellStyle name="shade" xfId="545"/>
    <cellStyle name="shade 2" xfId="546"/>
    <cellStyle name="shade 3" xfId="547"/>
    <cellStyle name="shade_ACCOUNTS" xfId="548"/>
    <cellStyle name="StmtTtl1" xfId="549"/>
    <cellStyle name="StmtTtl1 2" xfId="550"/>
    <cellStyle name="StmtTtl1 3" xfId="551"/>
    <cellStyle name="StmtTtl1 4" xfId="552"/>
    <cellStyle name="StmtTtl1_Gas Rev Req Model (2010 GRC)" xfId="553"/>
    <cellStyle name="StmtTtl2" xfId="554"/>
    <cellStyle name="StmtTtl2 2" xfId="555"/>
    <cellStyle name="StmtTtl2 3" xfId="556"/>
    <cellStyle name="STYL1 - Style1" xfId="557"/>
    <cellStyle name="Style 1" xfId="558"/>
    <cellStyle name="Style 1 2" xfId="559"/>
    <cellStyle name="Style 1 3" xfId="560"/>
    <cellStyle name="Style 1 4" xfId="561"/>
    <cellStyle name="Style 1_4 31 Regulatory Assets and Liabilities  7 06- Exhibit D" xfId="562"/>
    <cellStyle name="Subtotal" xfId="563"/>
    <cellStyle name="Sub-total" xfId="564"/>
    <cellStyle name="Test" xfId="565"/>
    <cellStyle name="Title" xfId="566" builtinId="15" customBuiltin="1"/>
    <cellStyle name="Title: - Style3" xfId="567"/>
    <cellStyle name="Title: - Style4" xfId="568"/>
    <cellStyle name="Title: Major" xfId="569"/>
    <cellStyle name="Title: Minor" xfId="570"/>
    <cellStyle name="Title: Minor 2" xfId="571"/>
    <cellStyle name="Title: Minor_Electric Rev Req Model (2009 GRC) Rebuttal" xfId="572"/>
    <cellStyle name="Title: Worksheet" xfId="573"/>
    <cellStyle name="Total 2" xfId="574"/>
    <cellStyle name="Total 2 2" xfId="575"/>
    <cellStyle name="Total 3" xfId="576"/>
    <cellStyle name="Total4 - Style4" xfId="577"/>
    <cellStyle name="Total4 - Style4 2" xfId="578"/>
    <cellStyle name="Total4 - Style4_ACCOUNTS" xfId="579"/>
    <cellStyle name="Warning Text 2" xfId="5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R33" sqref="R33"/>
    </sheetView>
  </sheetViews>
  <sheetFormatPr defaultRowHeight="15" x14ac:dyDescent="0.25"/>
  <cols>
    <col min="1" max="1" width="8.42578125" bestFit="1" customWidth="1"/>
    <col min="2" max="2" width="6.28515625" bestFit="1" customWidth="1"/>
    <col min="3" max="3" width="10.5703125" bestFit="1" customWidth="1"/>
    <col min="4" max="4" width="9.28515625" bestFit="1" customWidth="1"/>
    <col min="5" max="5" width="10.140625" bestFit="1" customWidth="1"/>
    <col min="6" max="6" width="9.28515625" bestFit="1" customWidth="1"/>
    <col min="7" max="7" width="10.42578125" bestFit="1" customWidth="1"/>
    <col min="8" max="8" width="9.28515625" bestFit="1" customWidth="1"/>
    <col min="9" max="11" width="10.140625" bestFit="1" customWidth="1"/>
    <col min="12" max="12" width="11.85546875" bestFit="1" customWidth="1"/>
  </cols>
  <sheetData>
    <row r="1" spans="1:12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5">
      <c r="A2" s="18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x14ac:dyDescent="0.25">
      <c r="A3" s="18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x14ac:dyDescent="0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x14ac:dyDescent="0.25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ht="45" x14ac:dyDescent="0.25">
      <c r="A6" s="12" t="s">
        <v>25</v>
      </c>
      <c r="B6" s="12" t="s">
        <v>0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31</v>
      </c>
      <c r="I6" s="13" t="s">
        <v>32</v>
      </c>
      <c r="J6" s="13" t="s">
        <v>33</v>
      </c>
      <c r="K6" s="13" t="s">
        <v>34</v>
      </c>
      <c r="L6" s="16" t="s">
        <v>11</v>
      </c>
    </row>
    <row r="7" spans="1:12" x14ac:dyDescent="0.25">
      <c r="A7" s="10">
        <v>1</v>
      </c>
      <c r="B7">
        <v>1991</v>
      </c>
      <c r="C7" s="11">
        <v>673880</v>
      </c>
      <c r="D7" s="11">
        <v>80791</v>
      </c>
      <c r="E7" s="11">
        <v>349</v>
      </c>
      <c r="F7" s="11">
        <v>0</v>
      </c>
      <c r="G7" s="11">
        <v>555</v>
      </c>
      <c r="H7" s="11">
        <v>0</v>
      </c>
      <c r="I7" s="11">
        <v>23</v>
      </c>
      <c r="J7" s="11">
        <v>0</v>
      </c>
      <c r="K7" s="11">
        <v>1756</v>
      </c>
      <c r="L7" s="15">
        <f>SUM(C7:K7)</f>
        <v>757354</v>
      </c>
    </row>
    <row r="8" spans="1:12" x14ac:dyDescent="0.25">
      <c r="A8" s="10">
        <f>+A7+1</f>
        <v>2</v>
      </c>
      <c r="B8">
        <f>+B7+1</f>
        <v>1992</v>
      </c>
      <c r="C8" s="11">
        <v>692099</v>
      </c>
      <c r="D8" s="11">
        <v>83071</v>
      </c>
      <c r="E8" s="11">
        <v>389</v>
      </c>
      <c r="F8" s="11">
        <v>0</v>
      </c>
      <c r="G8" s="11">
        <v>568</v>
      </c>
      <c r="H8" s="11">
        <v>0</v>
      </c>
      <c r="I8" s="11">
        <v>23</v>
      </c>
      <c r="J8" s="11">
        <v>0</v>
      </c>
      <c r="K8" s="11">
        <v>1814</v>
      </c>
      <c r="L8" s="15">
        <f t="shared" ref="L8:L26" si="0">SUM(C8:K8)</f>
        <v>777964</v>
      </c>
    </row>
    <row r="9" spans="1:12" x14ac:dyDescent="0.25">
      <c r="A9" s="10">
        <f t="shared" ref="A9:B24" si="1">+A8+1</f>
        <v>3</v>
      </c>
      <c r="B9">
        <f>+B8+1</f>
        <v>1993</v>
      </c>
      <c r="C9" s="11">
        <v>708122</v>
      </c>
      <c r="D9" s="11">
        <v>83826</v>
      </c>
      <c r="E9" s="11">
        <v>1473</v>
      </c>
      <c r="F9" s="11">
        <v>100</v>
      </c>
      <c r="G9" s="11">
        <v>581</v>
      </c>
      <c r="H9" s="11">
        <v>0</v>
      </c>
      <c r="I9" s="11">
        <v>24</v>
      </c>
      <c r="J9" s="11">
        <v>0</v>
      </c>
      <c r="K9" s="11">
        <v>1864</v>
      </c>
      <c r="L9" s="15">
        <f t="shared" si="0"/>
        <v>795990</v>
      </c>
    </row>
    <row r="10" spans="1:12" x14ac:dyDescent="0.25">
      <c r="A10" s="10">
        <f t="shared" si="1"/>
        <v>4</v>
      </c>
      <c r="B10">
        <f>+B9+1</f>
        <v>1994</v>
      </c>
      <c r="C10" s="11">
        <v>723565</v>
      </c>
      <c r="D10" s="11">
        <v>81576</v>
      </c>
      <c r="E10" s="11">
        <v>5795</v>
      </c>
      <c r="F10" s="11">
        <v>457</v>
      </c>
      <c r="G10" s="11">
        <v>590</v>
      </c>
      <c r="H10" s="11">
        <v>0</v>
      </c>
      <c r="I10" s="11">
        <v>26</v>
      </c>
      <c r="J10" s="11">
        <v>0</v>
      </c>
      <c r="K10" s="11">
        <v>1925</v>
      </c>
      <c r="L10" s="15">
        <f t="shared" si="0"/>
        <v>813934</v>
      </c>
    </row>
    <row r="11" spans="1:12" x14ac:dyDescent="0.25">
      <c r="A11" s="10">
        <f t="shared" si="1"/>
        <v>5</v>
      </c>
      <c r="B11">
        <f t="shared" si="1"/>
        <v>1995</v>
      </c>
      <c r="C11" s="11">
        <v>739173</v>
      </c>
      <c r="D11" s="11">
        <v>83597</v>
      </c>
      <c r="E11" s="11">
        <v>5944</v>
      </c>
      <c r="F11" s="11">
        <v>477</v>
      </c>
      <c r="G11" s="11">
        <v>603</v>
      </c>
      <c r="H11" s="11">
        <v>0</v>
      </c>
      <c r="I11" s="11">
        <v>26</v>
      </c>
      <c r="J11" s="11">
        <v>0</v>
      </c>
      <c r="K11" s="11">
        <v>2001</v>
      </c>
      <c r="L11" s="15">
        <f t="shared" si="0"/>
        <v>831821</v>
      </c>
    </row>
    <row r="12" spans="1:12" x14ac:dyDescent="0.25">
      <c r="A12" s="10">
        <f t="shared" si="1"/>
        <v>6</v>
      </c>
      <c r="B12">
        <f t="shared" si="1"/>
        <v>1996</v>
      </c>
      <c r="C12" s="11">
        <v>754097</v>
      </c>
      <c r="D12" s="11">
        <v>85633</v>
      </c>
      <c r="E12" s="11">
        <v>6095</v>
      </c>
      <c r="F12" s="11">
        <v>497</v>
      </c>
      <c r="G12" s="11">
        <v>607</v>
      </c>
      <c r="H12" s="11">
        <v>0</v>
      </c>
      <c r="I12" s="11">
        <v>25</v>
      </c>
      <c r="J12" s="11">
        <v>0</v>
      </c>
      <c r="K12" s="11">
        <v>2109</v>
      </c>
      <c r="L12" s="15">
        <f t="shared" si="0"/>
        <v>849063</v>
      </c>
    </row>
    <row r="13" spans="1:12" x14ac:dyDescent="0.25">
      <c r="A13" s="10">
        <f t="shared" si="1"/>
        <v>7</v>
      </c>
      <c r="B13">
        <f t="shared" si="1"/>
        <v>1997</v>
      </c>
      <c r="C13" s="11">
        <v>767476</v>
      </c>
      <c r="D13" s="11">
        <v>87445</v>
      </c>
      <c r="E13" s="11">
        <v>6248</v>
      </c>
      <c r="F13" s="11">
        <v>507</v>
      </c>
      <c r="G13" s="11">
        <v>609</v>
      </c>
      <c r="H13" s="11">
        <v>0</v>
      </c>
      <c r="I13" s="11">
        <v>30</v>
      </c>
      <c r="J13" s="11">
        <v>0</v>
      </c>
      <c r="K13" s="11">
        <v>2148</v>
      </c>
      <c r="L13" s="15">
        <f t="shared" si="0"/>
        <v>864463</v>
      </c>
    </row>
    <row r="14" spans="1:12" x14ac:dyDescent="0.25">
      <c r="A14" s="10">
        <f t="shared" si="1"/>
        <v>8</v>
      </c>
      <c r="B14">
        <f t="shared" si="1"/>
        <v>1998</v>
      </c>
      <c r="C14" s="11">
        <v>782095</v>
      </c>
      <c r="D14" s="11">
        <v>90029</v>
      </c>
      <c r="E14" s="11">
        <v>6361</v>
      </c>
      <c r="F14" s="11">
        <v>507</v>
      </c>
      <c r="G14" s="11">
        <v>617</v>
      </c>
      <c r="H14" s="11">
        <v>0</v>
      </c>
      <c r="I14" s="11">
        <v>33</v>
      </c>
      <c r="J14" s="11">
        <v>0</v>
      </c>
      <c r="K14" s="11">
        <v>2192</v>
      </c>
      <c r="L14" s="15">
        <f t="shared" si="0"/>
        <v>881834</v>
      </c>
    </row>
    <row r="15" spans="1:12" x14ac:dyDescent="0.25">
      <c r="A15" s="10">
        <f t="shared" si="1"/>
        <v>9</v>
      </c>
      <c r="B15">
        <f t="shared" si="1"/>
        <v>1999</v>
      </c>
      <c r="C15" s="11">
        <v>797421</v>
      </c>
      <c r="D15" s="11">
        <v>92427</v>
      </c>
      <c r="E15" s="11">
        <v>6564</v>
      </c>
      <c r="F15" s="11">
        <v>556</v>
      </c>
      <c r="G15" s="11">
        <v>635</v>
      </c>
      <c r="H15" s="11">
        <v>0</v>
      </c>
      <c r="I15" s="11">
        <v>31</v>
      </c>
      <c r="J15" s="11">
        <v>0</v>
      </c>
      <c r="K15" s="11">
        <v>2268</v>
      </c>
      <c r="L15" s="15">
        <f t="shared" si="0"/>
        <v>899902</v>
      </c>
    </row>
    <row r="16" spans="1:12" x14ac:dyDescent="0.25">
      <c r="A16" s="10">
        <f t="shared" si="1"/>
        <v>10</v>
      </c>
      <c r="B16">
        <f t="shared" si="1"/>
        <v>2000</v>
      </c>
      <c r="C16" s="11">
        <v>811582</v>
      </c>
      <c r="D16" s="11">
        <v>94508</v>
      </c>
      <c r="E16" s="11">
        <v>6352</v>
      </c>
      <c r="F16" s="11">
        <v>523</v>
      </c>
      <c r="G16" s="11">
        <v>633</v>
      </c>
      <c r="H16" s="11">
        <v>0</v>
      </c>
      <c r="I16" s="11">
        <v>33</v>
      </c>
      <c r="J16" s="11">
        <v>0</v>
      </c>
      <c r="K16" s="11">
        <v>2333</v>
      </c>
      <c r="L16" s="15">
        <f t="shared" si="0"/>
        <v>915964</v>
      </c>
    </row>
    <row r="17" spans="1:12" x14ac:dyDescent="0.25">
      <c r="A17" s="10">
        <f t="shared" si="1"/>
        <v>11</v>
      </c>
      <c r="B17">
        <f t="shared" si="1"/>
        <v>2001</v>
      </c>
      <c r="C17" s="11">
        <v>826187</v>
      </c>
      <c r="D17" s="11">
        <v>96063</v>
      </c>
      <c r="E17" s="11">
        <v>6721</v>
      </c>
      <c r="F17" s="11">
        <v>551</v>
      </c>
      <c r="G17" s="11">
        <v>636</v>
      </c>
      <c r="H17" s="11">
        <v>0</v>
      </c>
      <c r="I17" s="11">
        <v>25</v>
      </c>
      <c r="J17" s="11">
        <v>13</v>
      </c>
      <c r="K17" s="11">
        <v>2517</v>
      </c>
      <c r="L17" s="15">
        <f t="shared" si="0"/>
        <v>932713</v>
      </c>
    </row>
    <row r="18" spans="1:12" x14ac:dyDescent="0.25">
      <c r="A18" s="10">
        <f t="shared" si="1"/>
        <v>12</v>
      </c>
      <c r="B18">
        <f t="shared" si="1"/>
        <v>2002</v>
      </c>
      <c r="C18" s="11">
        <v>839878</v>
      </c>
      <c r="D18" s="11">
        <v>97526</v>
      </c>
      <c r="E18" s="11">
        <v>7191</v>
      </c>
      <c r="F18" s="11">
        <v>652</v>
      </c>
      <c r="G18" s="11">
        <v>644</v>
      </c>
      <c r="H18" s="11">
        <v>0</v>
      </c>
      <c r="I18" s="11">
        <v>20</v>
      </c>
      <c r="J18" s="11">
        <v>16</v>
      </c>
      <c r="K18" s="11">
        <v>4116</v>
      </c>
      <c r="L18" s="15">
        <f t="shared" si="0"/>
        <v>950043</v>
      </c>
    </row>
    <row r="19" spans="1:12" x14ac:dyDescent="0.25">
      <c r="A19" s="10">
        <f t="shared" si="1"/>
        <v>13</v>
      </c>
      <c r="B19">
        <f t="shared" si="1"/>
        <v>2003</v>
      </c>
      <c r="C19" s="11">
        <v>854088</v>
      </c>
      <c r="D19" s="11">
        <v>100694</v>
      </c>
      <c r="E19" s="11">
        <v>7251</v>
      </c>
      <c r="F19" s="11">
        <v>659</v>
      </c>
      <c r="G19" s="11">
        <v>648</v>
      </c>
      <c r="H19" s="11">
        <v>0</v>
      </c>
      <c r="I19" s="11">
        <v>19</v>
      </c>
      <c r="J19" s="11">
        <v>16</v>
      </c>
      <c r="K19" s="11">
        <v>5211</v>
      </c>
      <c r="L19" s="15">
        <f t="shared" si="0"/>
        <v>968586</v>
      </c>
    </row>
    <row r="20" spans="1:12" x14ac:dyDescent="0.25">
      <c r="A20" s="10">
        <f t="shared" si="1"/>
        <v>14</v>
      </c>
      <c r="B20">
        <f t="shared" si="1"/>
        <v>2004</v>
      </c>
      <c r="C20" s="11">
        <v>874205</v>
      </c>
      <c r="D20" s="11">
        <v>103162</v>
      </c>
      <c r="E20" s="11">
        <v>7812</v>
      </c>
      <c r="F20" s="11">
        <v>713</v>
      </c>
      <c r="G20" s="11">
        <v>690</v>
      </c>
      <c r="H20" s="11">
        <v>0</v>
      </c>
      <c r="I20" s="11">
        <v>17</v>
      </c>
      <c r="J20" s="11">
        <v>17</v>
      </c>
      <c r="K20" s="11">
        <v>3404</v>
      </c>
      <c r="L20" s="15">
        <f t="shared" si="0"/>
        <v>990020</v>
      </c>
    </row>
    <row r="21" spans="1:12" x14ac:dyDescent="0.25">
      <c r="A21" s="10">
        <f t="shared" si="1"/>
        <v>15</v>
      </c>
      <c r="B21">
        <f t="shared" si="1"/>
        <v>2005</v>
      </c>
      <c r="C21" s="11">
        <v>893575</v>
      </c>
      <c r="D21" s="11">
        <v>105664</v>
      </c>
      <c r="E21" s="11">
        <v>7937</v>
      </c>
      <c r="F21" s="11">
        <v>714</v>
      </c>
      <c r="G21" s="11">
        <v>680</v>
      </c>
      <c r="H21" s="11">
        <v>46</v>
      </c>
      <c r="I21" s="11">
        <v>19</v>
      </c>
      <c r="J21" s="11">
        <v>17</v>
      </c>
      <c r="K21" s="11">
        <v>2822</v>
      </c>
      <c r="L21" s="15">
        <f t="shared" si="0"/>
        <v>1011474</v>
      </c>
    </row>
    <row r="22" spans="1:12" x14ac:dyDescent="0.25">
      <c r="A22" s="10">
        <f t="shared" si="1"/>
        <v>16</v>
      </c>
      <c r="B22">
        <f t="shared" si="1"/>
        <v>2006</v>
      </c>
      <c r="C22" s="11">
        <v>909876</v>
      </c>
      <c r="D22" s="11">
        <v>105795</v>
      </c>
      <c r="E22" s="11">
        <v>7885</v>
      </c>
      <c r="F22" s="11">
        <v>727</v>
      </c>
      <c r="G22" s="11">
        <v>672</v>
      </c>
      <c r="H22" s="11">
        <v>65</v>
      </c>
      <c r="I22" s="11">
        <v>18</v>
      </c>
      <c r="J22" s="11">
        <v>18</v>
      </c>
      <c r="K22" s="11">
        <v>2834</v>
      </c>
      <c r="L22" s="15">
        <f t="shared" si="0"/>
        <v>1027890</v>
      </c>
    </row>
    <row r="23" spans="1:12" x14ac:dyDescent="0.25">
      <c r="A23" s="10">
        <f t="shared" si="1"/>
        <v>17</v>
      </c>
      <c r="B23">
        <f t="shared" si="1"/>
        <v>2007</v>
      </c>
      <c r="C23" s="11">
        <v>926080</v>
      </c>
      <c r="D23" s="11">
        <v>109451</v>
      </c>
      <c r="E23" s="11">
        <v>8148</v>
      </c>
      <c r="F23" s="11">
        <v>773</v>
      </c>
      <c r="G23" s="11">
        <v>672</v>
      </c>
      <c r="H23" s="11">
        <v>71</v>
      </c>
      <c r="I23" s="11">
        <v>19</v>
      </c>
      <c r="J23" s="11">
        <v>18</v>
      </c>
      <c r="K23" s="11">
        <v>3170</v>
      </c>
      <c r="L23" s="15">
        <f t="shared" si="0"/>
        <v>1048402</v>
      </c>
    </row>
    <row r="24" spans="1:12" x14ac:dyDescent="0.25">
      <c r="A24" s="10">
        <f t="shared" si="1"/>
        <v>18</v>
      </c>
      <c r="B24">
        <f t="shared" si="1"/>
        <v>2008</v>
      </c>
      <c r="C24" s="11">
        <v>939440</v>
      </c>
      <c r="D24" s="11">
        <v>111463</v>
      </c>
      <c r="E24" s="11">
        <v>8216</v>
      </c>
      <c r="F24" s="11">
        <v>804</v>
      </c>
      <c r="G24" s="11">
        <v>666</v>
      </c>
      <c r="H24" s="11">
        <v>73</v>
      </c>
      <c r="I24" s="11">
        <v>19</v>
      </c>
      <c r="J24" s="11">
        <v>18</v>
      </c>
      <c r="K24" s="11">
        <v>3246</v>
      </c>
      <c r="L24" s="15">
        <f t="shared" si="0"/>
        <v>1063945</v>
      </c>
    </row>
    <row r="25" spans="1:12" x14ac:dyDescent="0.25">
      <c r="A25" s="10">
        <f t="shared" ref="A25:B26" si="2">+A24+1</f>
        <v>19</v>
      </c>
      <c r="B25">
        <f t="shared" si="2"/>
        <v>2009</v>
      </c>
      <c r="C25" s="11">
        <v>947299</v>
      </c>
      <c r="D25" s="11">
        <v>112370</v>
      </c>
      <c r="E25" s="11">
        <v>8217</v>
      </c>
      <c r="F25" s="11">
        <v>852</v>
      </c>
      <c r="G25" s="11">
        <v>669</v>
      </c>
      <c r="H25" s="11">
        <v>83</v>
      </c>
      <c r="I25" s="11">
        <v>20</v>
      </c>
      <c r="J25" s="11">
        <v>17</v>
      </c>
      <c r="K25" s="11">
        <v>3301</v>
      </c>
      <c r="L25" s="15">
        <f t="shared" si="0"/>
        <v>1072828</v>
      </c>
    </row>
    <row r="26" spans="1:12" x14ac:dyDescent="0.25">
      <c r="A26" s="10">
        <f t="shared" si="2"/>
        <v>20</v>
      </c>
      <c r="B26">
        <f t="shared" si="2"/>
        <v>2010</v>
      </c>
      <c r="C26" s="11">
        <v>952802</v>
      </c>
      <c r="D26" s="11">
        <v>112615</v>
      </c>
      <c r="E26" s="11">
        <v>8106</v>
      </c>
      <c r="F26" s="11">
        <v>842</v>
      </c>
      <c r="G26" s="11">
        <v>664</v>
      </c>
      <c r="H26" s="11">
        <v>97</v>
      </c>
      <c r="I26" s="11">
        <v>23</v>
      </c>
      <c r="J26" s="11">
        <v>17</v>
      </c>
      <c r="K26" s="11">
        <v>3327</v>
      </c>
      <c r="L26" s="15">
        <f t="shared" si="0"/>
        <v>1078493</v>
      </c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5" header="0.3" footer="0.3"/>
  <pageSetup orientation="landscape" horizontalDpi="300" verticalDpi="300" r:id="rId1"/>
  <headerFooter>
    <oddFooter>&amp;L&amp;F,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J36" sqref="J36"/>
    </sheetView>
  </sheetViews>
  <sheetFormatPr defaultRowHeight="15" x14ac:dyDescent="0.25"/>
  <cols>
    <col min="1" max="1" width="5" style="9" bestFit="1" customWidth="1"/>
    <col min="2" max="2" width="14" bestFit="1" customWidth="1"/>
    <col min="3" max="3" width="13.5703125" bestFit="1" customWidth="1"/>
    <col min="4" max="4" width="11.5703125" bestFit="1" customWidth="1"/>
    <col min="5" max="6" width="14.140625" bestFit="1" customWidth="1"/>
    <col min="7" max="7" width="13.5703125" bestFit="1" customWidth="1"/>
    <col min="8" max="8" width="14.140625" bestFit="1" customWidth="1"/>
    <col min="9" max="9" width="13.5703125" bestFit="1" customWidth="1"/>
    <col min="10" max="10" width="14.140625" bestFit="1" customWidth="1"/>
    <col min="11" max="11" width="13.7109375" bestFit="1" customWidth="1"/>
    <col min="12" max="13" width="16.140625" customWidth="1"/>
    <col min="14" max="31" width="11.140625" bestFit="1" customWidth="1"/>
  </cols>
  <sheetData>
    <row r="1" spans="1:16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25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x14ac:dyDescent="0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6" s="4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6" s="2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 t="s">
        <v>6</v>
      </c>
      <c r="K7" s="14"/>
      <c r="L7" s="14" t="s">
        <v>6</v>
      </c>
      <c r="M7" s="14"/>
      <c r="N7" s="14"/>
      <c r="O7" s="14"/>
    </row>
    <row r="8" spans="1:16" s="2" customFormat="1" x14ac:dyDescent="0.25">
      <c r="A8" s="6"/>
      <c r="F8" s="2" t="s">
        <v>6</v>
      </c>
      <c r="H8" s="2" t="s">
        <v>6</v>
      </c>
      <c r="I8" s="2" t="s">
        <v>20</v>
      </c>
      <c r="J8" s="2" t="s">
        <v>20</v>
      </c>
      <c r="K8" s="2" t="s">
        <v>22</v>
      </c>
      <c r="L8" s="2" t="s">
        <v>22</v>
      </c>
    </row>
    <row r="9" spans="1:16" s="2" customFormat="1" x14ac:dyDescent="0.25">
      <c r="A9" s="6"/>
      <c r="E9" s="5" t="s">
        <v>17</v>
      </c>
      <c r="F9" s="5" t="s">
        <v>17</v>
      </c>
      <c r="G9" s="2" t="s">
        <v>7</v>
      </c>
      <c r="H9" s="2" t="s">
        <v>7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6</v>
      </c>
    </row>
    <row r="10" spans="1:16" s="2" customFormat="1" x14ac:dyDescent="0.25">
      <c r="A10" s="6"/>
      <c r="C10" s="2" t="s">
        <v>19</v>
      </c>
      <c r="E10" s="2" t="s">
        <v>19</v>
      </c>
      <c r="F10" s="2" t="s">
        <v>19</v>
      </c>
      <c r="G10" s="2" t="s">
        <v>19</v>
      </c>
      <c r="H10" s="2" t="s">
        <v>19</v>
      </c>
      <c r="I10" s="2" t="s">
        <v>19</v>
      </c>
      <c r="J10" s="2" t="s">
        <v>19</v>
      </c>
      <c r="K10" s="2" t="s">
        <v>19</v>
      </c>
      <c r="L10" s="2" t="s">
        <v>19</v>
      </c>
      <c r="M10" s="2" t="s">
        <v>19</v>
      </c>
    </row>
    <row r="11" spans="1:16" s="2" customFormat="1" x14ac:dyDescent="0.25">
      <c r="A11" s="6"/>
      <c r="B11" s="2" t="s">
        <v>10</v>
      </c>
      <c r="C11" s="2" t="s">
        <v>18</v>
      </c>
      <c r="D11" s="2" t="s">
        <v>8</v>
      </c>
      <c r="E11" s="2" t="s">
        <v>18</v>
      </c>
      <c r="F11" s="2" t="s">
        <v>18</v>
      </c>
      <c r="G11" s="2" t="s">
        <v>18</v>
      </c>
      <c r="H11" s="2" t="s">
        <v>18</v>
      </c>
      <c r="I11" s="2" t="s">
        <v>18</v>
      </c>
      <c r="J11" s="2" t="s">
        <v>18</v>
      </c>
      <c r="K11" s="2" t="s">
        <v>18</v>
      </c>
      <c r="L11" s="2" t="s">
        <v>18</v>
      </c>
      <c r="M11" s="2" t="s">
        <v>18</v>
      </c>
    </row>
    <row r="12" spans="1:16" s="3" customFormat="1" ht="33" customHeight="1" x14ac:dyDescent="0.25">
      <c r="A12" s="7" t="s">
        <v>0</v>
      </c>
      <c r="B12" s="7" t="s">
        <v>23</v>
      </c>
      <c r="C12" s="7" t="s">
        <v>24</v>
      </c>
      <c r="D12" s="7" t="s">
        <v>9</v>
      </c>
      <c r="E12" s="7">
        <v>41</v>
      </c>
      <c r="F12" s="7" t="s">
        <v>1</v>
      </c>
      <c r="G12" s="7">
        <v>85</v>
      </c>
      <c r="H12" s="7" t="s">
        <v>2</v>
      </c>
      <c r="I12" s="7">
        <v>86</v>
      </c>
      <c r="J12" s="7" t="s">
        <v>4</v>
      </c>
      <c r="K12" s="7">
        <v>87</v>
      </c>
      <c r="L12" s="7" t="s">
        <v>3</v>
      </c>
      <c r="M12" s="7" t="s">
        <v>12</v>
      </c>
      <c r="N12" s="7" t="s">
        <v>5</v>
      </c>
      <c r="O12" s="7" t="s">
        <v>11</v>
      </c>
    </row>
    <row r="13" spans="1:16" x14ac:dyDescent="0.25">
      <c r="A13" s="9">
        <v>1991</v>
      </c>
      <c r="B13" s="1">
        <v>343914.91666666669</v>
      </c>
      <c r="C13" s="1">
        <v>31514.083333333336</v>
      </c>
      <c r="D13" s="1">
        <v>4163.25</v>
      </c>
      <c r="E13" s="1">
        <v>435.83333333333331</v>
      </c>
      <c r="F13" s="1">
        <v>0</v>
      </c>
      <c r="G13" s="1">
        <v>153</v>
      </c>
      <c r="H13" s="1">
        <v>0</v>
      </c>
      <c r="I13" s="1">
        <v>876.33333333333337</v>
      </c>
      <c r="J13" s="1">
        <v>0</v>
      </c>
      <c r="K13" s="1">
        <v>66.75</v>
      </c>
      <c r="L13" s="1">
        <v>0</v>
      </c>
      <c r="M13" s="1">
        <v>0</v>
      </c>
      <c r="N13" s="1">
        <v>0</v>
      </c>
      <c r="O13" s="1">
        <v>381124.16666666663</v>
      </c>
    </row>
    <row r="14" spans="1:16" x14ac:dyDescent="0.25">
      <c r="A14" s="9">
        <v>1992</v>
      </c>
      <c r="B14" s="1">
        <v>367395.91666666669</v>
      </c>
      <c r="C14" s="1">
        <v>32846.083333333336</v>
      </c>
      <c r="D14" s="1">
        <v>4282.5</v>
      </c>
      <c r="E14" s="1">
        <v>409.58333333333331</v>
      </c>
      <c r="F14" s="1">
        <v>0</v>
      </c>
      <c r="G14" s="1">
        <v>149</v>
      </c>
      <c r="H14" s="1">
        <v>0</v>
      </c>
      <c r="I14" s="1">
        <v>854.91666666666663</v>
      </c>
      <c r="J14" s="1">
        <v>0</v>
      </c>
      <c r="K14" s="1">
        <v>72.25</v>
      </c>
      <c r="L14" s="1">
        <v>0</v>
      </c>
      <c r="M14" s="1">
        <v>0</v>
      </c>
      <c r="N14" s="1">
        <v>0.33333333333333331</v>
      </c>
      <c r="O14" s="1">
        <v>406010.58333333331</v>
      </c>
      <c r="P14" s="1"/>
    </row>
    <row r="15" spans="1:16" x14ac:dyDescent="0.25">
      <c r="A15" s="9">
        <v>1993</v>
      </c>
      <c r="B15" s="1">
        <v>388671.99999999994</v>
      </c>
      <c r="C15" s="1">
        <v>34169.75</v>
      </c>
      <c r="D15" s="1">
        <v>4398.25</v>
      </c>
      <c r="E15" s="1">
        <v>391.75</v>
      </c>
      <c r="F15" s="1">
        <v>0</v>
      </c>
      <c r="G15" s="1">
        <v>146.41666666666666</v>
      </c>
      <c r="H15" s="1">
        <v>0</v>
      </c>
      <c r="I15" s="1">
        <v>834</v>
      </c>
      <c r="J15" s="1">
        <v>0</v>
      </c>
      <c r="K15" s="1">
        <v>72.333333333333329</v>
      </c>
      <c r="L15" s="1">
        <v>0</v>
      </c>
      <c r="M15" s="1">
        <v>12.833333333333332</v>
      </c>
      <c r="N15" s="1">
        <v>1</v>
      </c>
      <c r="O15" s="1">
        <v>428698.33333333326</v>
      </c>
      <c r="P15" s="1"/>
    </row>
    <row r="16" spans="1:16" x14ac:dyDescent="0.25">
      <c r="A16" s="9">
        <v>1994</v>
      </c>
      <c r="B16" s="1">
        <v>408898.75</v>
      </c>
      <c r="C16" s="1">
        <v>35134.333333333336</v>
      </c>
      <c r="D16" s="1">
        <v>4507.5833333333339</v>
      </c>
      <c r="E16" s="1">
        <v>445.25</v>
      </c>
      <c r="F16" s="1">
        <v>0</v>
      </c>
      <c r="G16" s="1">
        <v>127.58333333333333</v>
      </c>
      <c r="H16" s="1">
        <v>0</v>
      </c>
      <c r="I16" s="1">
        <v>823.08333333333337</v>
      </c>
      <c r="J16" s="1">
        <v>0</v>
      </c>
      <c r="K16" s="1">
        <v>54.666666666666664</v>
      </c>
      <c r="L16" s="1">
        <v>0</v>
      </c>
      <c r="M16" s="1">
        <v>37.25</v>
      </c>
      <c r="N16" s="1">
        <v>1</v>
      </c>
      <c r="O16" s="1">
        <v>450029.49999999994</v>
      </c>
      <c r="P16" s="1"/>
    </row>
    <row r="17" spans="1:16" x14ac:dyDescent="0.25">
      <c r="A17" s="9">
        <v>1995</v>
      </c>
      <c r="B17" s="1">
        <v>427065.91666666663</v>
      </c>
      <c r="C17" s="1">
        <v>36210.750000000007</v>
      </c>
      <c r="D17" s="1">
        <v>4591.833333333333</v>
      </c>
      <c r="E17" s="1">
        <v>485.5</v>
      </c>
      <c r="F17" s="1">
        <v>0</v>
      </c>
      <c r="G17" s="1">
        <v>114.58333333333333</v>
      </c>
      <c r="H17" s="1">
        <v>0</v>
      </c>
      <c r="I17" s="1">
        <v>815</v>
      </c>
      <c r="J17" s="1">
        <v>0</v>
      </c>
      <c r="K17" s="1">
        <v>41.25</v>
      </c>
      <c r="L17" s="1">
        <v>0</v>
      </c>
      <c r="M17" s="1">
        <v>55.25</v>
      </c>
      <c r="N17" s="1">
        <v>7.5</v>
      </c>
      <c r="O17" s="1">
        <v>469387.58333333326</v>
      </c>
      <c r="P17" s="1"/>
    </row>
    <row r="18" spans="1:16" x14ac:dyDescent="0.25">
      <c r="A18" s="9">
        <v>1996</v>
      </c>
      <c r="B18" s="1">
        <v>445745.58333333337</v>
      </c>
      <c r="C18" s="1">
        <v>37315.083333333336</v>
      </c>
      <c r="D18" s="1">
        <v>4669.1666666666661</v>
      </c>
      <c r="E18" s="1">
        <v>636.41666666666663</v>
      </c>
      <c r="F18" s="1">
        <v>0</v>
      </c>
      <c r="G18" s="1">
        <v>68.25</v>
      </c>
      <c r="H18" s="1">
        <v>0</v>
      </c>
      <c r="I18" s="1">
        <v>790.75</v>
      </c>
      <c r="J18" s="1">
        <v>0</v>
      </c>
      <c r="K18" s="1">
        <v>18.75</v>
      </c>
      <c r="L18" s="1">
        <v>0</v>
      </c>
      <c r="M18" s="1">
        <v>95.75</v>
      </c>
      <c r="N18" s="1">
        <v>14</v>
      </c>
      <c r="O18" s="1">
        <v>489353.75000000006</v>
      </c>
      <c r="P18" s="1"/>
    </row>
    <row r="19" spans="1:16" x14ac:dyDescent="0.25">
      <c r="A19" s="9">
        <v>1997</v>
      </c>
      <c r="B19" s="1">
        <v>465295.33333333331</v>
      </c>
      <c r="C19" s="1">
        <v>38164.75</v>
      </c>
      <c r="D19" s="1">
        <v>4763.166666666667</v>
      </c>
      <c r="E19" s="1">
        <v>957.16666666666663</v>
      </c>
      <c r="F19" s="1">
        <v>0</v>
      </c>
      <c r="G19" s="1">
        <v>53.916666666666664</v>
      </c>
      <c r="H19" s="1">
        <v>0</v>
      </c>
      <c r="I19" s="1">
        <v>769.08333333333337</v>
      </c>
      <c r="J19" s="1">
        <v>0</v>
      </c>
      <c r="K19" s="1">
        <v>12.666666666666666</v>
      </c>
      <c r="L19" s="1">
        <v>0</v>
      </c>
      <c r="M19" s="1">
        <v>111.83333333333333</v>
      </c>
      <c r="N19" s="1">
        <v>14.75</v>
      </c>
      <c r="O19" s="1">
        <v>510142.66666666669</v>
      </c>
      <c r="P19" s="1"/>
    </row>
    <row r="20" spans="1:16" x14ac:dyDescent="0.25">
      <c r="A20" s="9">
        <v>1998</v>
      </c>
      <c r="B20" s="1">
        <v>486659.50000000006</v>
      </c>
      <c r="C20" s="1">
        <v>38958</v>
      </c>
      <c r="D20" s="1">
        <v>4835.166666666667</v>
      </c>
      <c r="E20" s="1">
        <v>1223</v>
      </c>
      <c r="F20" s="1">
        <v>0</v>
      </c>
      <c r="G20" s="1">
        <v>54.083333333333336</v>
      </c>
      <c r="H20" s="1">
        <v>0</v>
      </c>
      <c r="I20" s="1">
        <v>743.08333333333337</v>
      </c>
      <c r="J20" s="1">
        <v>0</v>
      </c>
      <c r="K20" s="1">
        <v>13.916666666666666</v>
      </c>
      <c r="L20" s="1">
        <v>0</v>
      </c>
      <c r="M20" s="1">
        <v>112.33333333333333</v>
      </c>
      <c r="N20" s="1">
        <v>16</v>
      </c>
      <c r="O20" s="1">
        <v>532615.08333333337</v>
      </c>
      <c r="P20" s="1"/>
    </row>
    <row r="21" spans="1:16" x14ac:dyDescent="0.25">
      <c r="A21" s="9">
        <v>1999</v>
      </c>
      <c r="B21" s="1">
        <v>509484.33333333326</v>
      </c>
      <c r="C21" s="1">
        <v>39942.75</v>
      </c>
      <c r="D21" s="1">
        <v>4936.083333333333</v>
      </c>
      <c r="E21" s="1">
        <v>1466.1666666666667</v>
      </c>
      <c r="F21" s="1">
        <v>0</v>
      </c>
      <c r="G21" s="1">
        <v>57.416666666666664</v>
      </c>
      <c r="H21" s="1">
        <v>0</v>
      </c>
      <c r="I21" s="1">
        <v>686.41666666666663</v>
      </c>
      <c r="J21" s="1">
        <v>0</v>
      </c>
      <c r="K21" s="1">
        <v>18.583333333333332</v>
      </c>
      <c r="L21" s="1">
        <v>0</v>
      </c>
      <c r="M21" s="1">
        <v>95.916666666666671</v>
      </c>
      <c r="N21" s="1">
        <v>15.25</v>
      </c>
      <c r="O21" s="1">
        <v>556702.91666666651</v>
      </c>
      <c r="P21" s="1"/>
    </row>
    <row r="22" spans="1:16" x14ac:dyDescent="0.25">
      <c r="A22" s="9">
        <v>2000</v>
      </c>
      <c r="B22" s="1">
        <v>533669.5</v>
      </c>
      <c r="C22" s="1">
        <v>41142.416666666664</v>
      </c>
      <c r="D22" s="1">
        <v>5002.25</v>
      </c>
      <c r="E22" s="1">
        <v>1507</v>
      </c>
      <c r="F22" s="1">
        <v>0</v>
      </c>
      <c r="G22" s="1">
        <v>57.333333333333336</v>
      </c>
      <c r="H22" s="1">
        <v>0</v>
      </c>
      <c r="I22" s="1">
        <v>635</v>
      </c>
      <c r="J22" s="1">
        <v>0</v>
      </c>
      <c r="K22" s="1">
        <v>20.75</v>
      </c>
      <c r="L22" s="1">
        <v>0</v>
      </c>
      <c r="M22" s="1">
        <v>90.25</v>
      </c>
      <c r="N22" s="1">
        <v>15</v>
      </c>
      <c r="O22" s="1">
        <v>582139.5</v>
      </c>
      <c r="P22" s="1"/>
    </row>
    <row r="23" spans="1:16" x14ac:dyDescent="0.25">
      <c r="A23" s="9">
        <v>2001</v>
      </c>
      <c r="B23" s="1">
        <v>548862.83333333337</v>
      </c>
      <c r="C23" s="1">
        <v>41699.5</v>
      </c>
      <c r="D23" s="1">
        <v>5018.75</v>
      </c>
      <c r="E23" s="1">
        <v>1339.5833333333333</v>
      </c>
      <c r="F23" s="1">
        <v>0</v>
      </c>
      <c r="G23" s="1">
        <v>52.833333333333336</v>
      </c>
      <c r="H23" s="1">
        <v>0</v>
      </c>
      <c r="I23" s="1">
        <v>606.25</v>
      </c>
      <c r="J23" s="1">
        <v>0</v>
      </c>
      <c r="K23" s="1">
        <v>17.166666666666668</v>
      </c>
      <c r="L23" s="1">
        <v>0</v>
      </c>
      <c r="M23" s="1">
        <v>97.666666666666671</v>
      </c>
      <c r="N23" s="1">
        <v>15</v>
      </c>
      <c r="O23" s="1">
        <v>597709.58333333337</v>
      </c>
      <c r="P23" s="1"/>
    </row>
    <row r="24" spans="1:16" x14ac:dyDescent="0.25">
      <c r="A24" s="9">
        <v>2002</v>
      </c>
      <c r="B24" s="1">
        <v>564513.33333333337</v>
      </c>
      <c r="C24" s="1">
        <v>41991.166666666664</v>
      </c>
      <c r="D24" s="1">
        <v>5036.666666666667</v>
      </c>
      <c r="E24" s="1">
        <v>1402</v>
      </c>
      <c r="F24" s="1">
        <v>0</v>
      </c>
      <c r="G24" s="1">
        <v>46.75</v>
      </c>
      <c r="H24" s="1">
        <v>0</v>
      </c>
      <c r="I24" s="1">
        <v>586.33333333333337</v>
      </c>
      <c r="J24" s="1">
        <v>0</v>
      </c>
      <c r="K24" s="1">
        <v>16.333333333333332</v>
      </c>
      <c r="L24" s="1">
        <v>0</v>
      </c>
      <c r="M24" s="1">
        <v>106.33333333333333</v>
      </c>
      <c r="N24" s="1">
        <v>15</v>
      </c>
      <c r="O24" s="1">
        <v>613713.91666666674</v>
      </c>
      <c r="P24" s="1"/>
    </row>
    <row r="25" spans="1:16" x14ac:dyDescent="0.25">
      <c r="A25" s="9">
        <v>2003</v>
      </c>
      <c r="B25" s="1">
        <v>583439.33333333326</v>
      </c>
      <c r="C25" s="1">
        <v>42968.083333333328</v>
      </c>
      <c r="D25" s="1">
        <v>5053.333333333333</v>
      </c>
      <c r="E25" s="1">
        <v>1330.5833333333333</v>
      </c>
      <c r="F25" s="1">
        <v>0</v>
      </c>
      <c r="G25" s="1">
        <v>36.833333333333336</v>
      </c>
      <c r="H25" s="1">
        <v>0</v>
      </c>
      <c r="I25" s="1">
        <v>560.25</v>
      </c>
      <c r="J25" s="1">
        <v>0</v>
      </c>
      <c r="K25" s="1">
        <v>13.5</v>
      </c>
      <c r="L25" s="1">
        <v>0</v>
      </c>
      <c r="M25" s="1">
        <v>119.41666666666667</v>
      </c>
      <c r="N25" s="1">
        <v>15</v>
      </c>
      <c r="O25" s="1">
        <v>633536.33333333337</v>
      </c>
      <c r="P25" s="1"/>
    </row>
    <row r="26" spans="1:16" x14ac:dyDescent="0.25">
      <c r="A26" s="9">
        <v>2004</v>
      </c>
      <c r="B26" s="1">
        <v>610728.91666666663</v>
      </c>
      <c r="C26" s="1">
        <v>45274</v>
      </c>
      <c r="D26" s="1">
        <v>5090.416666666667</v>
      </c>
      <c r="E26" s="1">
        <v>1271.75</v>
      </c>
      <c r="F26" s="1">
        <v>0</v>
      </c>
      <c r="G26" s="1">
        <v>36.833333333333336</v>
      </c>
      <c r="H26" s="1">
        <v>0</v>
      </c>
      <c r="I26" s="1">
        <v>522.75</v>
      </c>
      <c r="J26" s="1">
        <v>0</v>
      </c>
      <c r="K26" s="1">
        <v>14.166666666666666</v>
      </c>
      <c r="L26" s="1">
        <v>0</v>
      </c>
      <c r="M26" s="1">
        <v>113.5</v>
      </c>
      <c r="N26" s="1">
        <v>17.416666666666668</v>
      </c>
      <c r="O26" s="1">
        <v>663069.74999999988</v>
      </c>
      <c r="P26" s="1"/>
    </row>
    <row r="27" spans="1:16" x14ac:dyDescent="0.25">
      <c r="A27" s="9">
        <v>2005</v>
      </c>
      <c r="B27" s="1">
        <v>629607.41666666663</v>
      </c>
      <c r="C27" s="1">
        <v>46459.916666666664</v>
      </c>
      <c r="D27" s="1">
        <v>5121.5</v>
      </c>
      <c r="E27" s="1">
        <v>1201.9166666666667</v>
      </c>
      <c r="F27" s="1">
        <v>0</v>
      </c>
      <c r="G27" s="1">
        <v>34.166666666666664</v>
      </c>
      <c r="H27" s="1">
        <v>0</v>
      </c>
      <c r="I27" s="1">
        <v>478.83333333333331</v>
      </c>
      <c r="J27" s="1">
        <v>0</v>
      </c>
      <c r="K27" s="1">
        <v>15.166666666666666</v>
      </c>
      <c r="L27" s="1">
        <v>0</v>
      </c>
      <c r="M27" s="1">
        <v>113.16666666666667</v>
      </c>
      <c r="N27" s="1">
        <v>16</v>
      </c>
      <c r="O27" s="1">
        <v>683048.08333333314</v>
      </c>
      <c r="P27" s="1"/>
    </row>
    <row r="28" spans="1:16" x14ac:dyDescent="0.25">
      <c r="A28" s="9">
        <v>2006</v>
      </c>
      <c r="B28" s="1">
        <v>649407.08333333326</v>
      </c>
      <c r="C28" s="1">
        <v>47419.000000000007</v>
      </c>
      <c r="D28" s="1">
        <v>5118</v>
      </c>
      <c r="E28" s="1">
        <v>1104.8333333333333</v>
      </c>
      <c r="F28" s="1">
        <v>0</v>
      </c>
      <c r="G28" s="1">
        <v>34.166666666666664</v>
      </c>
      <c r="H28" s="1">
        <v>0</v>
      </c>
      <c r="I28" s="1">
        <v>418.91666666666669</v>
      </c>
      <c r="J28" s="1">
        <v>0</v>
      </c>
      <c r="K28" s="1">
        <v>16.833333333333332</v>
      </c>
      <c r="L28" s="1">
        <v>0</v>
      </c>
      <c r="M28" s="1">
        <v>105.91666666666667</v>
      </c>
      <c r="N28" s="1">
        <v>16</v>
      </c>
      <c r="O28" s="1">
        <v>703640.74999999988</v>
      </c>
      <c r="P28" s="1"/>
    </row>
    <row r="29" spans="1:16" x14ac:dyDescent="0.25">
      <c r="A29" s="9">
        <v>2007</v>
      </c>
      <c r="B29" s="1">
        <v>666754.5</v>
      </c>
      <c r="C29" s="1">
        <v>48412.75</v>
      </c>
      <c r="D29" s="1">
        <v>5095.916666666667</v>
      </c>
      <c r="E29" s="1">
        <v>1031.5</v>
      </c>
      <c r="F29" s="1">
        <v>0</v>
      </c>
      <c r="G29" s="1">
        <v>31</v>
      </c>
      <c r="H29" s="1">
        <v>0</v>
      </c>
      <c r="I29" s="1">
        <v>398.75</v>
      </c>
      <c r="J29" s="1">
        <v>0</v>
      </c>
      <c r="K29" s="1">
        <v>15.083333333333334</v>
      </c>
      <c r="L29" s="1">
        <v>0</v>
      </c>
      <c r="M29" s="1">
        <v>108.83333333333333</v>
      </c>
      <c r="N29" s="1">
        <v>15.25</v>
      </c>
      <c r="O29" s="1">
        <v>721863.58333333337</v>
      </c>
      <c r="P29" s="1"/>
    </row>
    <row r="30" spans="1:16" x14ac:dyDescent="0.25">
      <c r="A30" s="9">
        <v>2008</v>
      </c>
      <c r="B30" s="1">
        <v>681265.66666666663</v>
      </c>
      <c r="C30" s="1">
        <v>50452.166666666664</v>
      </c>
      <c r="D30" s="1">
        <v>4245.25</v>
      </c>
      <c r="E30" s="1">
        <v>1200.75</v>
      </c>
      <c r="F30" s="1">
        <v>0.91666666666666663</v>
      </c>
      <c r="G30" s="1">
        <v>31.833333333333332</v>
      </c>
      <c r="H30" s="1">
        <v>15.583333333333334</v>
      </c>
      <c r="I30" s="1">
        <v>375.66666666666669</v>
      </c>
      <c r="J30" s="1">
        <v>0</v>
      </c>
      <c r="K30" s="1">
        <v>11</v>
      </c>
      <c r="L30" s="1">
        <v>2.3333333333333335</v>
      </c>
      <c r="M30" s="1">
        <v>95</v>
      </c>
      <c r="N30" s="1">
        <v>13.75</v>
      </c>
      <c r="O30" s="1">
        <v>737709.91666666663</v>
      </c>
      <c r="P30" s="1"/>
    </row>
    <row r="31" spans="1:16" x14ac:dyDescent="0.25">
      <c r="A31" s="9">
        <v>2009</v>
      </c>
      <c r="B31" s="1">
        <v>689437</v>
      </c>
      <c r="C31" s="1">
        <v>54367.166666666672</v>
      </c>
      <c r="D31" s="1">
        <v>0</v>
      </c>
      <c r="E31" s="1">
        <v>2051.5833333333335</v>
      </c>
      <c r="F31" s="1">
        <v>15</v>
      </c>
      <c r="G31" s="1">
        <v>30.416666666666668</v>
      </c>
      <c r="H31" s="1">
        <v>99.083333333333329</v>
      </c>
      <c r="I31" s="1">
        <v>356.66666666666669</v>
      </c>
      <c r="J31" s="1">
        <v>0</v>
      </c>
      <c r="K31" s="1">
        <v>10.75</v>
      </c>
      <c r="L31" s="1">
        <v>13.333333333333334</v>
      </c>
      <c r="M31" s="1">
        <v>0</v>
      </c>
      <c r="N31" s="1">
        <v>12.333333333333334</v>
      </c>
      <c r="O31" s="1">
        <v>746393.33333333337</v>
      </c>
      <c r="P31" s="1"/>
    </row>
    <row r="32" spans="1:16" x14ac:dyDescent="0.25">
      <c r="A32" s="9">
        <v>2010</v>
      </c>
      <c r="B32" s="1">
        <v>694084.66666666663</v>
      </c>
      <c r="C32" s="1">
        <v>54021.5</v>
      </c>
      <c r="D32" s="1">
        <v>0</v>
      </c>
      <c r="E32" s="1">
        <v>2034.0833333333333</v>
      </c>
      <c r="F32" s="1">
        <v>27.583333333333332</v>
      </c>
      <c r="G32" s="1">
        <v>33.916666666666664</v>
      </c>
      <c r="H32" s="1">
        <v>99.416666666666671</v>
      </c>
      <c r="I32" s="1">
        <v>338.16666666666669</v>
      </c>
      <c r="J32" s="1">
        <v>0.5</v>
      </c>
      <c r="K32" s="1">
        <v>9</v>
      </c>
      <c r="L32" s="1">
        <v>12.916666666666666</v>
      </c>
      <c r="M32" s="1">
        <v>0</v>
      </c>
      <c r="N32" s="1">
        <v>12</v>
      </c>
      <c r="O32" s="1">
        <v>750673.74999999988</v>
      </c>
      <c r="P32" s="1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62" orientation="landscape" horizontalDpi="300" verticalDpi="300" r:id="rId1"/>
  <headerFooter>
    <oddFooter>&amp;L&amp;F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92AEC1-3FA8-4B0E-979E-74E3F474CEDD}"/>
</file>

<file path=customXml/itemProps2.xml><?xml version="1.0" encoding="utf-8"?>
<ds:datastoreItem xmlns:ds="http://schemas.openxmlformats.org/officeDocument/2006/customXml" ds:itemID="{A8C6BBD2-7EFE-496B-A52A-2E080D545206}"/>
</file>

<file path=customXml/itemProps3.xml><?xml version="1.0" encoding="utf-8"?>
<ds:datastoreItem xmlns:ds="http://schemas.openxmlformats.org/officeDocument/2006/customXml" ds:itemID="{55911B81-78A9-46D1-982F-D453DBEDE415}"/>
</file>

<file path=customXml/itemProps4.xml><?xml version="1.0" encoding="utf-8"?>
<ds:datastoreItem xmlns:ds="http://schemas.openxmlformats.org/officeDocument/2006/customXml" ds:itemID="{338333AB-0430-4ADC-BBFE-6CD9E6BD6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 Elec</vt:lpstr>
      <vt:lpstr>Page 2 Gas</vt:lpstr>
      <vt:lpstr>Sheet1</vt:lpstr>
      <vt:lpstr>'Page 1 Elec'!Print_Area</vt:lpstr>
      <vt:lpstr>'Page 2 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Catherine Hamborg</cp:lastModifiedBy>
  <cp:lastPrinted>2011-12-05T17:42:21Z</cp:lastPrinted>
  <dcterms:created xsi:type="dcterms:W3CDTF">2011-09-09T21:44:34Z</dcterms:created>
  <dcterms:modified xsi:type="dcterms:W3CDTF">2011-12-05T17:42:26Z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-1766905843</vt:i4>
  </property>
  <property fmtid="{D5CDD505-2E9C-101B-9397-08002B2CF9AE}" pid="3" name="_NewReviewCycle">
    <vt:lpwstr/>
  </property>
  <property fmtid="{D5CDD505-2E9C-101B-9397-08002B2CF9AE}" pid="4" name="_EmailSubject">
    <vt:lpwstr>WUTC v. PSE, Inc.., Docket No. UE-111048/UG-111049 (Consolidated) Prefiled Direct Testimony of Ralph C. Cavanagh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0x0101006E56B4D1795A2E4DB2F0B01679ED314A00C4EC8B21DBB10C40AB4409B4BAF96A70</vt:lpwstr>
  </property>
  <property fmtid="{D5CDD505-2E9C-101B-9397-08002B2CF9AE}" pid="8" name="_docset_NoMedatataSyncRequired">
    <vt:lpwstr>False</vt:lpwstr>
  </property>
</Properties>
</file>