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6\2016_WA_Elec_and_Gas_GRC\Rebuttal Testimony\Johnson\"/>
    </mc:Choice>
  </mc:AlternateContent>
  <bookViews>
    <workbookView xWindow="0" yWindow="0" windowWidth="16800" windowHeight="7050"/>
  </bookViews>
  <sheets>
    <sheet name="Sheet1" sheetId="1" r:id="rId1"/>
  </sheets>
  <definedNames>
    <definedName name="_xlnm.Print_Area" localSheetId="0">Sheet1!$B$1:$L$38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0" i="1"/>
  <c r="J18" i="1"/>
  <c r="J16" i="1"/>
  <c r="J14" i="1"/>
  <c r="J12" i="1"/>
  <c r="J24" i="1" s="1"/>
  <c r="J26" i="1" s="1"/>
  <c r="J8" i="1"/>
</calcChain>
</file>

<file path=xl/sharedStrings.xml><?xml version="1.0" encoding="utf-8"?>
<sst xmlns="http://schemas.openxmlformats.org/spreadsheetml/2006/main" count="29" uniqueCount="26">
  <si>
    <t>WNP-3</t>
  </si>
  <si>
    <t>BPA PTP Transmission</t>
  </si>
  <si>
    <t>BPA Townsend-Garrison Transmission</t>
  </si>
  <si>
    <t>BPA WNP-3 Transmission</t>
  </si>
  <si>
    <t>BPA Borderline NT Transmission</t>
  </si>
  <si>
    <t>Expense</t>
  </si>
  <si>
    <t>in Filing</t>
  </si>
  <si>
    <t>Note</t>
  </si>
  <si>
    <t>Contract</t>
  </si>
  <si>
    <t>Total</t>
  </si>
  <si>
    <t>Washington Allocation</t>
  </si>
  <si>
    <t>Notes:</t>
  </si>
  <si>
    <t>Uses actual contract year 2016 rate and contract fixed escalation rate and July 16/July 15 GDP Deflator of 1.2% for 2017.</t>
  </si>
  <si>
    <t>Uses actual contract year 2016 rate and July 16/July 15 GDP Deflator of 1.2% for 2017.</t>
  </si>
  <si>
    <t>Uses actual contract year 16-17 midpoint rate for Jan-Apr 2017 and July 16/July 15 GDP Deflator of 1.2% for Nov-Dec 17 midpoint rate.</t>
  </si>
  <si>
    <t xml:space="preserve">Avista 2016 General Rate Case </t>
  </si>
  <si>
    <t>Uses BPA proposed rate increase of .7% ($.01/kW/mo.) effective Oct 1 2017 vs 5% included in the filing.</t>
  </si>
  <si>
    <t>Uses BPA proposed rate increase of 0% effective Oct 1 2017 vs 5% included in the filing.</t>
  </si>
  <si>
    <t>Uses BPA proposed rate increase of 0% effective Oct 1 2017.  Filing included no rate increase in 2017 and 5% for 2018.</t>
  </si>
  <si>
    <t>Proposed Contract Expense Changes</t>
  </si>
  <si>
    <t>Change</t>
  </si>
  <si>
    <t>Rebuttal</t>
  </si>
  <si>
    <t>These changes would be reflected, among other known contract changes, within the November 1, 2016 power supply update.</t>
  </si>
  <si>
    <t>Lancaster Power Purchase</t>
  </si>
  <si>
    <t>Capacity Payment</t>
  </si>
  <si>
    <t>Energy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</si>
</sst>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0" fontId="0" fillId="0" borderId="0" xfId="1" applyNumberFormat="1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zoomScaleNormal="100" workbookViewId="0">
      <selection activeCell="Q6" sqref="Q6"/>
    </sheetView>
  </sheetViews>
  <sheetFormatPr defaultRowHeight="15" x14ac:dyDescent="0.25"/>
  <cols>
    <col min="1" max="1" width="3.7109375" customWidth="1"/>
    <col min="2" max="2" width="3.140625" customWidth="1"/>
    <col min="3" max="3" width="36.42578125" customWidth="1"/>
    <col min="4" max="4" width="7" style="1" customWidth="1"/>
    <col min="5" max="5" width="4.42578125" style="1" customWidth="1"/>
    <col min="6" max="6" width="12.5703125" customWidth="1"/>
    <col min="7" max="7" width="6.140625" customWidth="1"/>
    <col min="8" max="8" width="12.42578125" customWidth="1"/>
    <col min="9" max="9" width="5.42578125" customWidth="1"/>
    <col min="10" max="10" width="10.140625" customWidth="1"/>
  </cols>
  <sheetData>
    <row r="1" spans="2:10" ht="18.75" x14ac:dyDescent="0.3">
      <c r="B1" s="8" t="s">
        <v>15</v>
      </c>
    </row>
    <row r="2" spans="2:10" ht="18.75" x14ac:dyDescent="0.3">
      <c r="B2" s="8" t="s">
        <v>19</v>
      </c>
    </row>
    <row r="4" spans="2:10" x14ac:dyDescent="0.25">
      <c r="B4" s="10"/>
      <c r="C4" s="10"/>
      <c r="D4" s="11"/>
      <c r="E4" s="11"/>
      <c r="F4" s="11">
        <v>2017</v>
      </c>
      <c r="G4" s="11"/>
      <c r="H4" s="11">
        <v>2017</v>
      </c>
      <c r="I4" s="11"/>
      <c r="J4" s="11">
        <v>2017</v>
      </c>
    </row>
    <row r="5" spans="2:10" x14ac:dyDescent="0.25">
      <c r="B5" s="10"/>
      <c r="C5" s="10"/>
      <c r="D5" s="11"/>
      <c r="E5" s="11"/>
      <c r="F5" s="11" t="s">
        <v>5</v>
      </c>
      <c r="G5" s="11"/>
      <c r="H5" s="11" t="s">
        <v>5</v>
      </c>
      <c r="I5" s="11"/>
      <c r="J5" s="11" t="s">
        <v>5</v>
      </c>
    </row>
    <row r="6" spans="2:10" x14ac:dyDescent="0.25">
      <c r="B6" s="12" t="s">
        <v>8</v>
      </c>
      <c r="C6" s="10"/>
      <c r="D6" s="13" t="s">
        <v>7</v>
      </c>
      <c r="E6" s="13"/>
      <c r="F6" s="13" t="s">
        <v>6</v>
      </c>
      <c r="G6" s="13"/>
      <c r="H6" s="13" t="s">
        <v>21</v>
      </c>
      <c r="I6" s="13"/>
      <c r="J6" s="13" t="s">
        <v>20</v>
      </c>
    </row>
    <row r="8" spans="2:10" x14ac:dyDescent="0.25">
      <c r="B8" t="s">
        <v>0</v>
      </c>
      <c r="D8" s="1">
        <v>1</v>
      </c>
      <c r="F8" s="4">
        <v>17857553</v>
      </c>
      <c r="G8" s="4"/>
      <c r="H8" s="4">
        <v>17759539</v>
      </c>
      <c r="I8" s="4"/>
      <c r="J8" s="4">
        <f>H8-F8</f>
        <v>-98014</v>
      </c>
    </row>
    <row r="9" spans="2:10" x14ac:dyDescent="0.25">
      <c r="F9" s="4"/>
      <c r="G9" s="4"/>
      <c r="H9" s="4"/>
      <c r="I9" s="4"/>
      <c r="J9" s="4"/>
    </row>
    <row r="10" spans="2:10" x14ac:dyDescent="0.25">
      <c r="B10" t="s">
        <v>23</v>
      </c>
      <c r="F10" s="4"/>
      <c r="G10" s="4"/>
      <c r="H10" s="4"/>
      <c r="I10" s="4"/>
      <c r="J10" s="4"/>
    </row>
    <row r="11" spans="2:10" ht="5.0999999999999996" customHeight="1" x14ac:dyDescent="0.25">
      <c r="F11" s="4"/>
      <c r="G11" s="4"/>
      <c r="H11" s="4"/>
      <c r="I11" s="4"/>
      <c r="J11" s="4"/>
    </row>
    <row r="12" spans="2:10" x14ac:dyDescent="0.25">
      <c r="C12" t="s">
        <v>24</v>
      </c>
      <c r="D12" s="1">
        <v>2</v>
      </c>
      <c r="F12" s="4">
        <v>23585840</v>
      </c>
      <c r="G12" s="4"/>
      <c r="H12" s="4">
        <v>23269888</v>
      </c>
      <c r="I12" s="4"/>
      <c r="J12" s="4">
        <f>H12-F12</f>
        <v>-315952</v>
      </c>
    </row>
    <row r="13" spans="2:10" x14ac:dyDescent="0.25">
      <c r="F13" s="4"/>
      <c r="G13" s="4"/>
      <c r="H13" s="4"/>
      <c r="I13" s="4"/>
      <c r="J13" s="4"/>
    </row>
    <row r="14" spans="2:10" x14ac:dyDescent="0.25">
      <c r="C14" t="s">
        <v>25</v>
      </c>
      <c r="D14" s="1">
        <v>3</v>
      </c>
      <c r="F14" s="4">
        <v>3426964</v>
      </c>
      <c r="G14" s="4"/>
      <c r="H14" s="4">
        <v>3346564</v>
      </c>
      <c r="I14" s="4"/>
      <c r="J14" s="4">
        <f>H14-F14</f>
        <v>-80400</v>
      </c>
    </row>
    <row r="15" spans="2:10" x14ac:dyDescent="0.25">
      <c r="F15" s="4"/>
      <c r="G15" s="4"/>
      <c r="H15" s="4"/>
      <c r="I15" s="4"/>
      <c r="J15" s="4"/>
    </row>
    <row r="16" spans="2:10" x14ac:dyDescent="0.25">
      <c r="B16" t="s">
        <v>1</v>
      </c>
      <c r="D16" s="1">
        <v>4</v>
      </c>
      <c r="F16" s="4">
        <v>12354000</v>
      </c>
      <c r="G16" s="4"/>
      <c r="H16" s="4">
        <v>12217680</v>
      </c>
      <c r="I16" s="4"/>
      <c r="J16" s="4">
        <f>H16-F16</f>
        <v>-136320</v>
      </c>
    </row>
    <row r="17" spans="2:10" x14ac:dyDescent="0.25">
      <c r="F17" s="4"/>
      <c r="G17" s="4"/>
      <c r="H17" s="4"/>
      <c r="I17" s="4"/>
      <c r="J17" s="4"/>
    </row>
    <row r="18" spans="2:10" x14ac:dyDescent="0.25">
      <c r="B18" t="s">
        <v>2</v>
      </c>
      <c r="D18" s="1">
        <v>5</v>
      </c>
      <c r="F18" s="4">
        <v>1526562</v>
      </c>
      <c r="G18" s="4"/>
      <c r="H18" s="4">
        <v>1507716</v>
      </c>
      <c r="I18" s="4"/>
      <c r="J18" s="4">
        <f>H18-F18</f>
        <v>-18846</v>
      </c>
    </row>
    <row r="19" spans="2:10" x14ac:dyDescent="0.25">
      <c r="F19" s="4"/>
      <c r="G19" s="4"/>
      <c r="H19" s="4"/>
      <c r="I19" s="4"/>
      <c r="J19" s="4"/>
    </row>
    <row r="20" spans="2:10" x14ac:dyDescent="0.25">
      <c r="B20" t="s">
        <v>3</v>
      </c>
      <c r="D20" s="1">
        <v>6</v>
      </c>
      <c r="F20" s="4">
        <v>943402</v>
      </c>
      <c r="G20" s="4"/>
      <c r="H20" s="4">
        <v>943402</v>
      </c>
      <c r="I20" s="4"/>
      <c r="J20" s="4">
        <f>H20-F20</f>
        <v>0</v>
      </c>
    </row>
    <row r="21" spans="2:10" x14ac:dyDescent="0.25">
      <c r="F21" s="4"/>
      <c r="G21" s="4"/>
      <c r="H21" s="4"/>
      <c r="I21" s="4"/>
      <c r="J21" s="4"/>
    </row>
    <row r="22" spans="2:10" x14ac:dyDescent="0.25">
      <c r="B22" s="2" t="s">
        <v>4</v>
      </c>
      <c r="C22" s="2"/>
      <c r="D22" s="3">
        <v>7</v>
      </c>
      <c r="E22" s="3"/>
      <c r="F22" s="5">
        <v>1418136</v>
      </c>
      <c r="G22" s="5"/>
      <c r="H22" s="5">
        <v>1402935</v>
      </c>
      <c r="I22" s="5"/>
      <c r="J22" s="5">
        <f>H22-F22</f>
        <v>-15201</v>
      </c>
    </row>
    <row r="23" spans="2:10" ht="6.95" customHeight="1" x14ac:dyDescent="0.25">
      <c r="F23" s="4"/>
      <c r="G23" s="4"/>
      <c r="H23" s="4"/>
      <c r="I23" s="4"/>
      <c r="J23" s="4"/>
    </row>
    <row r="24" spans="2:10" x14ac:dyDescent="0.25">
      <c r="B24" t="s">
        <v>9</v>
      </c>
      <c r="F24" s="4"/>
      <c r="G24" s="4"/>
      <c r="H24" s="4"/>
      <c r="I24" s="4"/>
      <c r="J24" s="4">
        <f>SUM(J8:J22)</f>
        <v>-664733</v>
      </c>
    </row>
    <row r="25" spans="2:10" ht="6.95" customHeight="1" x14ac:dyDescent="0.25">
      <c r="F25" s="4"/>
      <c r="G25" s="4"/>
      <c r="H25" s="4"/>
      <c r="I25" s="4"/>
      <c r="J25" s="4"/>
    </row>
    <row r="26" spans="2:10" x14ac:dyDescent="0.25">
      <c r="B26" t="s">
        <v>10</v>
      </c>
      <c r="F26" s="4"/>
      <c r="G26" s="4"/>
      <c r="H26" s="6">
        <v>0.65629999999999999</v>
      </c>
      <c r="I26" s="4"/>
      <c r="J26" s="7">
        <f>J24*H26</f>
        <v>-436264.26789999998</v>
      </c>
    </row>
    <row r="29" spans="2:10" x14ac:dyDescent="0.25">
      <c r="B29" t="s">
        <v>11</v>
      </c>
    </row>
    <row r="30" spans="2:10" x14ac:dyDescent="0.25">
      <c r="B30" s="1">
        <v>1</v>
      </c>
      <c r="C30" t="s">
        <v>14</v>
      </c>
    </row>
    <row r="31" spans="2:10" x14ac:dyDescent="0.25">
      <c r="B31" s="1">
        <v>2</v>
      </c>
      <c r="C31" t="s">
        <v>12</v>
      </c>
    </row>
    <row r="32" spans="2:10" x14ac:dyDescent="0.25">
      <c r="B32" s="1">
        <v>3</v>
      </c>
      <c r="C32" t="s">
        <v>13</v>
      </c>
    </row>
    <row r="33" spans="2:3" x14ac:dyDescent="0.25">
      <c r="B33" s="1">
        <v>4</v>
      </c>
      <c r="C33" t="s">
        <v>16</v>
      </c>
    </row>
    <row r="34" spans="2:3" x14ac:dyDescent="0.25">
      <c r="B34" s="1">
        <v>5</v>
      </c>
      <c r="C34" t="s">
        <v>17</v>
      </c>
    </row>
    <row r="35" spans="2:3" x14ac:dyDescent="0.25">
      <c r="B35" s="1">
        <v>6</v>
      </c>
      <c r="C35" t="s">
        <v>18</v>
      </c>
    </row>
    <row r="36" spans="2:3" x14ac:dyDescent="0.25">
      <c r="B36" s="1">
        <v>7</v>
      </c>
      <c r="C36" t="s">
        <v>17</v>
      </c>
    </row>
    <row r="38" spans="2:3" x14ac:dyDescent="0.25">
      <c r="B38" s="9" t="s">
        <v>22</v>
      </c>
    </row>
  </sheetData>
  <pageMargins left="0.7" right="0.7" top="0.75" bottom="0.75" header="0.3" footer="0.3"/>
  <pageSetup scale="94" orientation="landscape" r:id="rId1"/>
  <headerFooter>
    <oddHeader>&amp;RExhibit No.__(WGJ-7)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6342424-8C1E-4013-A3EE-2ADA3DFD7E9C}"/>
</file>

<file path=customXml/itemProps2.xml><?xml version="1.0" encoding="utf-8"?>
<ds:datastoreItem xmlns:ds="http://schemas.openxmlformats.org/officeDocument/2006/customXml" ds:itemID="{309EE709-423A-4DF2-967D-8136EE429B76}"/>
</file>

<file path=customXml/itemProps3.xml><?xml version="1.0" encoding="utf-8"?>
<ds:datastoreItem xmlns:ds="http://schemas.openxmlformats.org/officeDocument/2006/customXml" ds:itemID="{65CDCDEA-E192-4112-B2DF-920856D6A91B}"/>
</file>

<file path=customXml/itemProps4.xml><?xml version="1.0" encoding="utf-8"?>
<ds:datastoreItem xmlns:ds="http://schemas.openxmlformats.org/officeDocument/2006/customXml" ds:itemID="{096A5B9E-2B1C-4120-8986-FB22399CA3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jzlfgj</cp:lastModifiedBy>
  <cp:lastPrinted>2016-09-19T17:58:49Z</cp:lastPrinted>
  <dcterms:created xsi:type="dcterms:W3CDTF">2016-08-23T15:52:53Z</dcterms:created>
  <dcterms:modified xsi:type="dcterms:W3CDTF">2016-09-19T17:58:58Z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