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380" yWindow="4305" windowWidth="20730" windowHeight="9525"/>
  </bookViews>
  <sheets>
    <sheet name="Exhibit No. ___(RAM-13)" sheetId="10" r:id="rId1"/>
  </sheets>
  <externalReferences>
    <externalReference r:id="rId2"/>
    <externalReference r:id="rId3"/>
  </externalReferences>
  <definedNames>
    <definedName name="_xlnm.Print_Area" localSheetId="0">'Exhibit No. ___(RAM-13)'!$A$1:$D$22</definedName>
  </definedNames>
  <calcPr calcId="145621" concurrentCalc="0"/>
</workbook>
</file>

<file path=xl/calcChain.xml><?xml version="1.0" encoding="utf-8"?>
<calcChain xmlns="http://schemas.openxmlformats.org/spreadsheetml/2006/main">
  <c r="D6" i="10" l="1"/>
  <c r="D10" i="10"/>
  <c r="D14" i="10"/>
  <c r="D18" i="10"/>
</calcChain>
</file>

<file path=xl/sharedStrings.xml><?xml version="1.0" encoding="utf-8"?>
<sst xmlns="http://schemas.openxmlformats.org/spreadsheetml/2006/main" count="20" uniqueCount="20">
  <si>
    <t>(1)</t>
  </si>
  <si>
    <t>(2)</t>
  </si>
  <si>
    <t>D/P</t>
  </si>
  <si>
    <t>Forecast Growth (DPS, EPS)</t>
  </si>
  <si>
    <t>g</t>
  </si>
  <si>
    <t>Risk-Free Rate</t>
  </si>
  <si>
    <t>DCF Market Risk Premium</t>
  </si>
  <si>
    <t>DCF MRP</t>
  </si>
  <si>
    <t>Ibbotson Historical Mkt Risk Premium</t>
  </si>
  <si>
    <t>HIST MRP</t>
  </si>
  <si>
    <t>Average Mkt Risk Premium</t>
  </si>
  <si>
    <t>AVG MRP</t>
  </si>
  <si>
    <r>
      <t>R</t>
    </r>
    <r>
      <rPr>
        <vertAlign val="subscript"/>
        <sz val="12"/>
        <rFont val="Times New Roman"/>
        <family val="1"/>
      </rPr>
      <t>f</t>
    </r>
  </si>
  <si>
    <t>Source:  Value Line Investment Analyzer 2014</t>
  </si>
  <si>
    <t>Dividend Yield (spot times (1+g)</t>
  </si>
  <si>
    <t>DCF Return S&amp;P 500</t>
  </si>
  <si>
    <t xml:space="preserve">K </t>
  </si>
  <si>
    <t>MRP Calculations Market Index</t>
  </si>
  <si>
    <t xml:space="preserve">              Yahoo Finance S&amp;P Growth Projection 2014</t>
  </si>
  <si>
    <t>(Second Half of 2014)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</si>
</sst>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color theme="1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rgb="FF0000FF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color theme="1"/>
      <name val="Arial"/>
      <family val="2"/>
    </font>
    <font>
      <vertAlign val="subscript"/>
      <sz val="12"/>
      <name val="Times New Roman"/>
      <family val="1"/>
    </font>
    <font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8" fillId="0" borderId="0" xfId="0" applyFont="1"/>
    <xf numFmtId="0" fontId="3" fillId="0" borderId="0" xfId="0" applyNumberFormat="1" applyFont="1" applyAlignment="1" applyProtection="1">
      <protection locked="0"/>
    </xf>
    <xf numFmtId="0" fontId="3" fillId="0" borderId="0" xfId="0" applyFont="1" applyAlignment="1"/>
    <xf numFmtId="0" fontId="3" fillId="0" borderId="0" xfId="0" applyFont="1" applyFill="1" applyAlignment="1"/>
    <xf numFmtId="49" fontId="3" fillId="0" borderId="0" xfId="0" quotePrefix="1" applyNumberFormat="1" applyFont="1" applyFill="1" applyAlignment="1">
      <alignment horizontal="center"/>
    </xf>
    <xf numFmtId="0" fontId="3" fillId="0" borderId="0" xfId="0" quotePrefix="1" applyNumberFormat="1" applyFont="1" applyFill="1" applyAlignment="1">
      <alignment horizontal="center"/>
    </xf>
    <xf numFmtId="0" fontId="3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NumberFormat="1" applyFont="1" applyFill="1" applyAlignment="1"/>
    <xf numFmtId="0" fontId="2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7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23/SDG&amp;E%20FERC%202014/Allowed%20Risk%20Premium%20August%20201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kuzmj/AppData/Local/Microsoft/Windows/Temporary%20Internet%20Files/Content.Outlook/0HBKN0K1/123/Duke%20Ohio%202012/Allowed%20Risk%20Premiu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C11">
            <v>1986</v>
          </cell>
          <cell r="D11">
            <v>7.8899999999999998E-2</v>
          </cell>
          <cell r="F11">
            <v>6.0400000000000009E-2</v>
          </cell>
        </row>
        <row r="12">
          <cell r="C12">
            <v>1987</v>
          </cell>
          <cell r="D12">
            <v>9.1999999999999998E-2</v>
          </cell>
          <cell r="F12">
            <v>3.7899999999999989E-2</v>
          </cell>
        </row>
        <row r="13">
          <cell r="C13">
            <v>1988</v>
          </cell>
          <cell r="D13">
            <v>9.1800000000000007E-2</v>
          </cell>
          <cell r="F13">
            <v>3.6100000000000007E-2</v>
          </cell>
        </row>
        <row r="14">
          <cell r="C14">
            <v>1989</v>
          </cell>
          <cell r="D14">
            <v>8.1600000000000006E-2</v>
          </cell>
          <cell r="F14">
            <v>4.8100000000000004E-2</v>
          </cell>
        </row>
        <row r="15">
          <cell r="C15">
            <v>1990</v>
          </cell>
          <cell r="D15">
            <v>8.4400000000000003E-2</v>
          </cell>
          <cell r="F15">
            <v>4.2599999999999999E-2</v>
          </cell>
        </row>
        <row r="16">
          <cell r="C16">
            <v>1991</v>
          </cell>
          <cell r="D16">
            <v>7.2999999999999995E-2</v>
          </cell>
          <cell r="F16">
            <v>5.2500000000000005E-2</v>
          </cell>
        </row>
        <row r="17">
          <cell r="C17">
            <v>1992</v>
          </cell>
          <cell r="D17">
            <v>7.2599999999999998E-2</v>
          </cell>
          <cell r="F17">
            <v>4.8299999999999996E-2</v>
          </cell>
        </row>
        <row r="18">
          <cell r="C18">
            <v>1993</v>
          </cell>
          <cell r="D18">
            <v>6.54E-2</v>
          </cell>
          <cell r="F18">
            <v>4.8699999999999993E-2</v>
          </cell>
        </row>
        <row r="19">
          <cell r="C19">
            <v>1994</v>
          </cell>
          <cell r="D19">
            <v>7.9899999999999999E-2</v>
          </cell>
          <cell r="F19">
            <v>3.3500000000000002E-2</v>
          </cell>
        </row>
        <row r="20">
          <cell r="C20">
            <v>1995</v>
          </cell>
          <cell r="D20">
            <v>6.0299999999999999E-2</v>
          </cell>
          <cell r="F20">
            <v>5.5200000000000006E-2</v>
          </cell>
        </row>
        <row r="21">
          <cell r="C21">
            <v>1996</v>
          </cell>
          <cell r="D21">
            <v>6.7299999999999999E-2</v>
          </cell>
          <cell r="F21">
            <v>4.6600000000000003E-2</v>
          </cell>
        </row>
        <row r="22">
          <cell r="C22">
            <v>1997</v>
          </cell>
          <cell r="D22">
            <v>6.0199999999999997E-2</v>
          </cell>
          <cell r="F22">
            <v>5.3800000000000008E-2</v>
          </cell>
        </row>
        <row r="23">
          <cell r="C23">
            <v>1998</v>
          </cell>
          <cell r="D23">
            <v>5.4199999999999998E-2</v>
          </cell>
          <cell r="F23">
            <v>6.2399999999999997E-2</v>
          </cell>
        </row>
        <row r="24">
          <cell r="C24">
            <v>1999</v>
          </cell>
          <cell r="D24">
            <v>6.8199999999999997E-2</v>
          </cell>
          <cell r="F24">
            <v>3.9500000000000007E-2</v>
          </cell>
        </row>
        <row r="25">
          <cell r="C25">
            <v>2000</v>
          </cell>
          <cell r="D25">
            <v>5.5800000000000002E-2</v>
          </cell>
          <cell r="F25">
            <v>5.8499999999999996E-2</v>
          </cell>
        </row>
        <row r="26">
          <cell r="C26">
            <v>2001</v>
          </cell>
          <cell r="D26">
            <v>5.7500000000000002E-2</v>
          </cell>
          <cell r="F26">
            <v>5.3399999999999996E-2</v>
          </cell>
        </row>
        <row r="27">
          <cell r="C27">
            <v>2002</v>
          </cell>
          <cell r="D27">
            <v>4.8399999999999999E-2</v>
          </cell>
          <cell r="F27">
            <v>6.3200000000000006E-2</v>
          </cell>
        </row>
        <row r="28">
          <cell r="C28">
            <v>2003</v>
          </cell>
          <cell r="D28">
            <v>5.11E-2</v>
          </cell>
          <cell r="F28">
            <v>5.8600000000000006E-2</v>
          </cell>
        </row>
        <row r="29">
          <cell r="C29">
            <v>2004</v>
          </cell>
          <cell r="D29">
            <v>4.8399999999999999E-2</v>
          </cell>
          <cell r="F29">
            <v>5.91E-2</v>
          </cell>
        </row>
        <row r="30">
          <cell r="C30" t="str">
            <v>2005</v>
          </cell>
          <cell r="D30">
            <v>4.6100000000000002E-2</v>
          </cell>
          <cell r="F30">
            <v>5.9299999999999992E-2</v>
          </cell>
        </row>
        <row r="31">
          <cell r="C31" t="str">
            <v>2006</v>
          </cell>
          <cell r="D31">
            <v>4.9099999999999998E-2</v>
          </cell>
          <cell r="F31">
            <v>5.45E-2</v>
          </cell>
        </row>
        <row r="32">
          <cell r="C32" t="str">
            <v>2007</v>
          </cell>
          <cell r="D32">
            <v>4.4999999999999998E-2</v>
          </cell>
          <cell r="F32">
            <v>5.8599999999999999E-2</v>
          </cell>
        </row>
        <row r="33">
          <cell r="C33" t="str">
            <v>2008</v>
          </cell>
          <cell r="D33">
            <v>3.0300000000000001E-2</v>
          </cell>
          <cell r="F33">
            <v>7.4300000000000005E-2</v>
          </cell>
        </row>
        <row r="34">
          <cell r="C34" t="str">
            <v>2009</v>
          </cell>
          <cell r="D34">
            <v>4.58E-2</v>
          </cell>
          <cell r="F34">
            <v>5.9000000000000004E-2</v>
          </cell>
        </row>
        <row r="35">
          <cell r="C35" t="str">
            <v>2010</v>
          </cell>
          <cell r="D35">
            <v>4.1399999999999999E-2</v>
          </cell>
          <cell r="F35">
            <v>6.2000000000000006E-2</v>
          </cell>
        </row>
        <row r="36">
          <cell r="C36" t="str">
            <v>2011</v>
          </cell>
          <cell r="D36">
            <v>2.4799999999999999E-2</v>
          </cell>
          <cell r="F36">
            <v>7.8100000000000003E-2</v>
          </cell>
        </row>
        <row r="37">
          <cell r="C37" t="str">
            <v>2012</v>
          </cell>
          <cell r="D37">
            <v>2.41E-2</v>
          </cell>
          <cell r="F37">
            <v>7.7600000000000002E-2</v>
          </cell>
        </row>
        <row r="38">
          <cell r="C38" t="str">
            <v>2013</v>
          </cell>
          <cell r="D38">
            <v>0.03</v>
          </cell>
          <cell r="F38">
            <v>7.0199999999999999E-2</v>
          </cell>
        </row>
        <row r="39">
          <cell r="C39" t="str">
            <v>2014</v>
          </cell>
          <cell r="D39">
            <v>3.15E-2</v>
          </cell>
          <cell r="F39">
            <v>7.0800000000000002E-2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ctric"/>
      <sheetName val="Gas"/>
    </sheetNames>
    <sheetDataSet>
      <sheetData sheetId="0">
        <row r="11">
          <cell r="B11">
            <v>1986</v>
          </cell>
          <cell r="E11">
            <v>6.0400000000000009E-2</v>
          </cell>
        </row>
        <row r="12">
          <cell r="B12">
            <v>1987</v>
          </cell>
          <cell r="E12">
            <v>3.7899999999999989E-2</v>
          </cell>
        </row>
        <row r="13">
          <cell r="B13">
            <v>1988</v>
          </cell>
          <cell r="E13">
            <v>3.6100000000000007E-2</v>
          </cell>
        </row>
        <row r="14">
          <cell r="B14">
            <v>1989</v>
          </cell>
          <cell r="E14">
            <v>4.8100000000000004E-2</v>
          </cell>
        </row>
        <row r="15">
          <cell r="B15">
            <v>1990</v>
          </cell>
          <cell r="E15">
            <v>4.2599999999999999E-2</v>
          </cell>
        </row>
        <row r="16">
          <cell r="B16">
            <v>1991</v>
          </cell>
          <cell r="E16">
            <v>5.2500000000000005E-2</v>
          </cell>
        </row>
        <row r="17">
          <cell r="B17">
            <v>1992</v>
          </cell>
          <cell r="E17">
            <v>4.8299999999999996E-2</v>
          </cell>
        </row>
        <row r="18">
          <cell r="B18">
            <v>1993</v>
          </cell>
          <cell r="E18">
            <v>4.8699999999999993E-2</v>
          </cell>
        </row>
        <row r="19">
          <cell r="B19">
            <v>1994</v>
          </cell>
          <cell r="E19">
            <v>3.3500000000000002E-2</v>
          </cell>
        </row>
        <row r="20">
          <cell r="B20">
            <v>1995</v>
          </cell>
          <cell r="E20">
            <v>5.5200000000000006E-2</v>
          </cell>
        </row>
        <row r="21">
          <cell r="B21">
            <v>1996</v>
          </cell>
          <cell r="E21">
            <v>4.6600000000000003E-2</v>
          </cell>
        </row>
        <row r="22">
          <cell r="B22">
            <v>1997</v>
          </cell>
          <cell r="E22">
            <v>5.3800000000000008E-2</v>
          </cell>
        </row>
        <row r="23">
          <cell r="B23">
            <v>1998</v>
          </cell>
          <cell r="E23">
            <v>6.2399999999999997E-2</v>
          </cell>
        </row>
        <row r="24">
          <cell r="B24">
            <v>1999</v>
          </cell>
          <cell r="E24">
            <v>3.9500000000000007E-2</v>
          </cell>
        </row>
        <row r="25">
          <cell r="B25">
            <v>2000</v>
          </cell>
          <cell r="E25">
            <v>5.8499999999999996E-2</v>
          </cell>
        </row>
        <row r="26">
          <cell r="B26">
            <v>2001</v>
          </cell>
          <cell r="E26">
            <v>5.3399999999999996E-2</v>
          </cell>
        </row>
        <row r="27">
          <cell r="B27">
            <v>2002</v>
          </cell>
          <cell r="E27">
            <v>6.3200000000000006E-2</v>
          </cell>
        </row>
        <row r="28">
          <cell r="B28">
            <v>2003</v>
          </cell>
          <cell r="E28">
            <v>5.8600000000000006E-2</v>
          </cell>
        </row>
        <row r="29">
          <cell r="B29">
            <v>2004</v>
          </cell>
          <cell r="E29">
            <v>5.91E-2</v>
          </cell>
        </row>
        <row r="30">
          <cell r="B30" t="str">
            <v>2005</v>
          </cell>
          <cell r="E30">
            <v>5.9299999999999992E-2</v>
          </cell>
        </row>
        <row r="31">
          <cell r="B31" t="str">
            <v>2006</v>
          </cell>
          <cell r="E31">
            <v>5.45E-2</v>
          </cell>
        </row>
        <row r="32">
          <cell r="B32" t="str">
            <v>2007</v>
          </cell>
          <cell r="E32">
            <v>5.8599999999999999E-2</v>
          </cell>
        </row>
        <row r="33">
          <cell r="B33" t="str">
            <v>2008</v>
          </cell>
          <cell r="E33">
            <v>7.4300000000000005E-2</v>
          </cell>
        </row>
        <row r="34">
          <cell r="B34" t="str">
            <v>2009</v>
          </cell>
          <cell r="E34">
            <v>5.9000000000000004E-2</v>
          </cell>
        </row>
        <row r="35">
          <cell r="B35" t="str">
            <v>2010</v>
          </cell>
          <cell r="E35">
            <v>6.0900000000000003E-2</v>
          </cell>
        </row>
        <row r="36">
          <cell r="B36" t="str">
            <v>2011</v>
          </cell>
          <cell r="E36">
            <v>6.3099999999999989E-2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D22"/>
  <sheetViews>
    <sheetView tabSelected="1" zoomScaleNormal="100" workbookViewId="0">
      <selection activeCell="C7" sqref="C7"/>
    </sheetView>
  </sheetViews>
  <sheetFormatPr defaultRowHeight="15" x14ac:dyDescent="0.2"/>
  <cols>
    <col min="1" max="1" width="7.28515625" style="1" customWidth="1"/>
    <col min="2" max="2" width="35.140625" style="1" bestFit="1" customWidth="1"/>
    <col min="3" max="3" width="14.28515625" style="1" bestFit="1" customWidth="1"/>
    <col min="4" max="16384" width="9.140625" style="1"/>
  </cols>
  <sheetData>
    <row r="1" spans="1:4" ht="15.75" x14ac:dyDescent="0.25">
      <c r="A1" s="17" t="s">
        <v>17</v>
      </c>
      <c r="B1" s="17"/>
      <c r="C1" s="17"/>
      <c r="D1" s="17"/>
    </row>
    <row r="2" spans="1:4" ht="15.75" x14ac:dyDescent="0.25">
      <c r="A2" s="17" t="s">
        <v>19</v>
      </c>
      <c r="B2" s="17"/>
      <c r="C2" s="17"/>
      <c r="D2" s="17"/>
    </row>
    <row r="3" spans="1:4" ht="15.75" x14ac:dyDescent="0.25">
      <c r="B3" s="4"/>
      <c r="C3" s="4"/>
      <c r="D3" s="3"/>
    </row>
    <row r="4" spans="1:4" ht="15.75" x14ac:dyDescent="0.25">
      <c r="B4" s="4"/>
      <c r="C4" s="5" t="s">
        <v>0</v>
      </c>
      <c r="D4" s="6" t="s">
        <v>1</v>
      </c>
    </row>
    <row r="5" spans="1:4" ht="15.75" x14ac:dyDescent="0.25">
      <c r="B5" s="4"/>
      <c r="C5" s="4"/>
      <c r="D5" s="4"/>
    </row>
    <row r="6" spans="1:4" ht="15.75" x14ac:dyDescent="0.25">
      <c r="A6" s="16">
        <v>1</v>
      </c>
      <c r="B6" s="7" t="s">
        <v>14</v>
      </c>
      <c r="C6" s="8" t="s">
        <v>2</v>
      </c>
      <c r="D6" s="13">
        <f>1.91*(1+D8/100)</f>
        <v>2.1019549999999998</v>
      </c>
    </row>
    <row r="7" spans="1:4" ht="15.75" x14ac:dyDescent="0.25">
      <c r="A7" s="16"/>
      <c r="B7" s="4"/>
      <c r="C7" s="9"/>
      <c r="D7" s="14"/>
    </row>
    <row r="8" spans="1:4" ht="15.75" x14ac:dyDescent="0.25">
      <c r="A8" s="16">
        <v>2</v>
      </c>
      <c r="B8" s="7" t="s">
        <v>3</v>
      </c>
      <c r="C8" s="8" t="s">
        <v>4</v>
      </c>
      <c r="D8" s="13">
        <v>10.050000000000001</v>
      </c>
    </row>
    <row r="9" spans="1:4" ht="15.75" x14ac:dyDescent="0.25">
      <c r="A9" s="16"/>
      <c r="B9" s="4"/>
      <c r="C9" s="9"/>
      <c r="D9" s="14"/>
    </row>
    <row r="10" spans="1:4" ht="15.75" x14ac:dyDescent="0.25">
      <c r="A10" s="16">
        <v>3</v>
      </c>
      <c r="B10" s="7" t="s">
        <v>15</v>
      </c>
      <c r="C10" s="8" t="s">
        <v>16</v>
      </c>
      <c r="D10" s="14">
        <f>D6*(1+D8/100)+D8</f>
        <v>12.363201477500001</v>
      </c>
    </row>
    <row r="11" spans="1:4" ht="15.75" x14ac:dyDescent="0.25">
      <c r="A11" s="16"/>
      <c r="B11" s="4"/>
      <c r="C11" s="9"/>
      <c r="D11" s="14"/>
    </row>
    <row r="12" spans="1:4" ht="18.75" x14ac:dyDescent="0.35">
      <c r="A12" s="16">
        <v>4</v>
      </c>
      <c r="B12" s="7" t="s">
        <v>5</v>
      </c>
      <c r="C12" s="8" t="s">
        <v>12</v>
      </c>
      <c r="D12" s="12">
        <v>5</v>
      </c>
    </row>
    <row r="13" spans="1:4" ht="15.75" x14ac:dyDescent="0.25">
      <c r="A13" s="16"/>
      <c r="B13" s="4"/>
      <c r="C13" s="9"/>
      <c r="D13" s="14"/>
    </row>
    <row r="14" spans="1:4" ht="15.75" x14ac:dyDescent="0.25">
      <c r="A14" s="16">
        <v>5</v>
      </c>
      <c r="B14" s="7" t="s">
        <v>6</v>
      </c>
      <c r="C14" s="8" t="s">
        <v>7</v>
      </c>
      <c r="D14" s="14">
        <f>D10-D12</f>
        <v>7.3632014775000005</v>
      </c>
    </row>
    <row r="15" spans="1:4" ht="15.75" x14ac:dyDescent="0.25">
      <c r="A15" s="16"/>
      <c r="B15" s="4"/>
      <c r="C15" s="9"/>
      <c r="D15" s="14"/>
    </row>
    <row r="16" spans="1:4" ht="15.75" x14ac:dyDescent="0.25">
      <c r="A16" s="16">
        <v>6</v>
      </c>
      <c r="B16" s="7" t="s">
        <v>8</v>
      </c>
      <c r="C16" s="8" t="s">
        <v>9</v>
      </c>
      <c r="D16" s="12">
        <v>7</v>
      </c>
    </row>
    <row r="17" spans="1:4" ht="15.75" x14ac:dyDescent="0.25">
      <c r="A17" s="16"/>
      <c r="B17" s="4"/>
      <c r="C17" s="9"/>
      <c r="D17" s="14"/>
    </row>
    <row r="18" spans="1:4" ht="15.75" x14ac:dyDescent="0.25">
      <c r="A18" s="16">
        <v>7</v>
      </c>
      <c r="B18" s="10" t="s">
        <v>10</v>
      </c>
      <c r="C18" s="11" t="s">
        <v>11</v>
      </c>
      <c r="D18" s="15">
        <f>(D14+D16)/2</f>
        <v>7.1816007387500003</v>
      </c>
    </row>
    <row r="19" spans="1:4" ht="15.75" x14ac:dyDescent="0.25">
      <c r="B19" s="4"/>
      <c r="C19" s="4"/>
      <c r="D19" s="4"/>
    </row>
    <row r="20" spans="1:4" ht="15.75" x14ac:dyDescent="0.25">
      <c r="B20" s="4"/>
      <c r="C20" s="4"/>
      <c r="D20" s="4"/>
    </row>
    <row r="21" spans="1:4" ht="15.75" x14ac:dyDescent="0.25">
      <c r="B21" s="4" t="s">
        <v>13</v>
      </c>
      <c r="C21" s="4"/>
      <c r="D21" s="4"/>
    </row>
    <row r="22" spans="1:4" ht="15.75" x14ac:dyDescent="0.25">
      <c r="B22" s="2" t="s">
        <v>18</v>
      </c>
      <c r="C22" s="2"/>
      <c r="D22" s="2"/>
    </row>
  </sheetData>
  <mergeCells count="2">
    <mergeCell ref="A1:D1"/>
    <mergeCell ref="A2:D2"/>
  </mergeCells>
  <printOptions horizontalCentered="1"/>
  <pageMargins left="0.7" right="0.7" top="0.75" bottom="0.75" header="0.3" footer="0.3"/>
  <pageSetup orientation="portrait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2012-10-25T07:00:00+00:00</OpenedDate>
    <Date1 xmlns="dc463f71-b30c-4ab2-9473-d307f9d35888">2014-11-05T08:00:00+00:00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121697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E1959E9861BB94585639886A6437CE8" ma:contentTypeVersion="127" ma:contentTypeDescription="" ma:contentTypeScope="" ma:versionID="bd47dbe43d4b0fd9a79962d84401732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770792-52C0-4418-A42F-1762CB133FF5}"/>
</file>

<file path=customXml/itemProps2.xml><?xml version="1.0" encoding="utf-8"?>
<ds:datastoreItem xmlns:ds="http://schemas.openxmlformats.org/officeDocument/2006/customXml" ds:itemID="{79DAE6EB-D32D-494A-B08C-0EFE63CAF839}"/>
</file>

<file path=customXml/itemProps3.xml><?xml version="1.0" encoding="utf-8"?>
<ds:datastoreItem xmlns:ds="http://schemas.openxmlformats.org/officeDocument/2006/customXml" ds:itemID="{2EDCC769-E4DB-4F72-A0DB-3CC770B406E5}"/>
</file>

<file path=customXml/itemProps4.xml><?xml version="1.0" encoding="utf-8"?>
<ds:datastoreItem xmlns:ds="http://schemas.openxmlformats.org/officeDocument/2006/customXml" ds:itemID="{A75FE0A8-F9F5-4779-A7A8-13CF1C3EF72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Exhibit No. ___(RAM-13)</vt:lpstr>
      <vt:lpstr>'Exhibit No. ___(RAM-13)'!Print_Area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cp:lastPrinted>2014-11-05T02:26:41Z</cp:lastPrinted>
  <dcterms:modified xsi:type="dcterms:W3CDTF">2014-11-05T03:03:50Z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0x0101006E56B4D1795A2E4DB2F0B01679ED314A009E1959E9861BB94585639886A6437CE8</vt:lpwstr>
  </property>
  <property fmtid="{D5CDD505-2E9C-101B-9397-08002B2CF9AE}" pid="3" name="_docset_NoMedatataSyncRequired">
    <vt:lpwstr>False</vt:lpwstr>
  </property>
</Properties>
</file>