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Thursday\TG-160807 Fiorito Enterprises, Inc\"/>
    </mc:Choice>
  </mc:AlternateContent>
  <bookViews>
    <workbookView xWindow="240" yWindow="390" windowWidth="21080" windowHeight="9290"/>
  </bookViews>
  <sheets>
    <sheet name="2015-2016" sheetId="3" r:id="rId1"/>
    <sheet name="2014-2015" sheetId="1" state="hidden" r:id="rId2"/>
    <sheet name="2013-2014" sheetId="2" state="hidden" r:id="rId3"/>
  </sheets>
  <calcPr calcId="152511" concurrentManualCount="4"/>
</workbook>
</file>

<file path=xl/calcChain.xml><?xml version="1.0" encoding="utf-8"?>
<calcChain xmlns="http://schemas.openxmlformats.org/spreadsheetml/2006/main">
  <c r="E14" i="3" l="1"/>
  <c r="F16" i="3" s="1"/>
  <c r="C14" i="3"/>
  <c r="E17" i="1" l="1"/>
  <c r="C17" i="1"/>
  <c r="F19" i="1" l="1"/>
  <c r="C7" i="1" l="1"/>
  <c r="C6" i="1"/>
  <c r="E7" i="1"/>
  <c r="C8" i="1"/>
  <c r="E6" i="1"/>
  <c r="E8" i="1"/>
  <c r="F10" i="1" l="1"/>
</calcChain>
</file>

<file path=xl/sharedStrings.xml><?xml version="1.0" encoding="utf-8"?>
<sst xmlns="http://schemas.openxmlformats.org/spreadsheetml/2006/main" count="44" uniqueCount="16">
  <si>
    <t xml:space="preserve">King County </t>
  </si>
  <si>
    <t xml:space="preserve">Revenue Returned to Customers </t>
  </si>
  <si>
    <t>unspent revenue to be returned to customer:</t>
  </si>
  <si>
    <t>SF % breakdown</t>
  </si>
  <si>
    <t>MF % breakdown</t>
  </si>
  <si>
    <t>$ check</t>
  </si>
  <si>
    <t xml:space="preserve">Snohomish County </t>
  </si>
  <si>
    <t>unspend revenue to be returned to customer:</t>
  </si>
  <si>
    <t xml:space="preserve">$ check </t>
  </si>
  <si>
    <t>2015 Net Monthly Credit</t>
  </si>
  <si>
    <t>SF</t>
  </si>
  <si>
    <t>MF</t>
  </si>
  <si>
    <t>2014 Net Monthly Credit</t>
  </si>
  <si>
    <t>2016-2017 Net Monthly Credit</t>
  </si>
  <si>
    <t>3.5x</t>
  </si>
  <si>
    <t>5x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</si>
</sst>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%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10" fontId="0" fillId="0" borderId="0" xfId="0" applyNumberFormat="1"/>
    <xf numFmtId="164" fontId="0" fillId="0" borderId="0" xfId="0" applyNumberFormat="1"/>
    <xf numFmtId="10" fontId="0" fillId="0" borderId="0" xfId="2" applyNumberFormat="1" applyFont="1"/>
    <xf numFmtId="165" fontId="0" fillId="0" borderId="0" xfId="2" applyNumberFormat="1" applyFont="1"/>
    <xf numFmtId="165" fontId="0" fillId="0" borderId="0" xfId="0" applyNumberFormat="1"/>
    <xf numFmtId="9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65" fontId="3" fillId="0" borderId="0" xfId="0" applyNumberFormat="1" applyFont="1"/>
    <xf numFmtId="0" fontId="3" fillId="0" borderId="0" xfId="0" applyFont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right"/>
    </xf>
    <xf numFmtId="0" fontId="3" fillId="0" borderId="2" xfId="0" applyFont="1" applyBorder="1"/>
    <xf numFmtId="0" fontId="2" fillId="0" borderId="1" xfId="0" applyFont="1" applyFill="1" applyBorder="1" applyAlignment="1">
      <alignment horizontal="center"/>
    </xf>
    <xf numFmtId="44" fontId="0" fillId="0" borderId="0" xfId="1" applyFont="1" applyFill="1"/>
    <xf numFmtId="0" fontId="2" fillId="0" borderId="0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2" workbookViewId="0">
      <selection activeCell="B22" sqref="B22"/>
    </sheetView>
  </sheetViews>
  <sheetFormatPr defaultRowHeight="14.5" x14ac:dyDescent="0.35"/>
  <cols>
    <col min="1" max="1" width="42.54296875" bestFit="1" customWidth="1"/>
    <col min="3" max="3" width="11" customWidth="1"/>
    <col min="4" max="4" width="14" customWidth="1"/>
    <col min="5" max="5" width="9.26953125" customWidth="1"/>
  </cols>
  <sheetData>
    <row r="1" spans="1:6" x14ac:dyDescent="0.35">
      <c r="A1" s="1"/>
      <c r="B1" s="1"/>
      <c r="C1" s="1"/>
      <c r="D1" s="1"/>
      <c r="E1" s="8"/>
      <c r="F1" s="1"/>
    </row>
    <row r="2" spans="1:6" x14ac:dyDescent="0.35">
      <c r="A2" s="1"/>
      <c r="B2" s="18" t="s">
        <v>3</v>
      </c>
      <c r="C2" s="18"/>
      <c r="D2" s="18" t="s">
        <v>4</v>
      </c>
      <c r="E2" s="18"/>
      <c r="F2" s="1"/>
    </row>
    <row r="3" spans="1:6" x14ac:dyDescent="0.35">
      <c r="A3" s="9">
        <v>172</v>
      </c>
      <c r="B3" s="4">
        <v>0.27760704240025003</v>
      </c>
      <c r="C3" s="5">
        <v>81.616470465673501</v>
      </c>
      <c r="D3" s="4">
        <v>4.4327534118137307E-2</v>
      </c>
      <c r="E3" s="5">
        <v>13.032295030732369</v>
      </c>
      <c r="F3" s="1"/>
    </row>
    <row r="4" spans="1:6" x14ac:dyDescent="0.35">
      <c r="A4" s="9">
        <v>176</v>
      </c>
      <c r="B4" s="4">
        <v>0.52125221377226794</v>
      </c>
      <c r="C4" s="5">
        <v>153.24815084904677</v>
      </c>
      <c r="D4" s="4">
        <v>1.1173038858214397E-2</v>
      </c>
      <c r="E4" s="5">
        <v>3.2848734243150326</v>
      </c>
      <c r="F4" s="1"/>
    </row>
    <row r="5" spans="1:6" x14ac:dyDescent="0.35">
      <c r="A5" s="9">
        <v>183</v>
      </c>
      <c r="B5" s="4">
        <v>0.12376289196791332</v>
      </c>
      <c r="C5" s="5">
        <v>36.386290238566517</v>
      </c>
      <c r="D5" s="4">
        <v>2.1877278883217003E-2</v>
      </c>
      <c r="E5" s="5">
        <v>6.431919991665799</v>
      </c>
      <c r="F5" s="1"/>
    </row>
    <row r="6" spans="1:6" x14ac:dyDescent="0.35">
      <c r="A6" s="1"/>
      <c r="B6" s="1"/>
      <c r="C6" s="1"/>
      <c r="D6" s="1"/>
      <c r="E6" s="1"/>
      <c r="F6" s="6"/>
    </row>
    <row r="7" spans="1:6" x14ac:dyDescent="0.35">
      <c r="A7" s="14" t="s">
        <v>5</v>
      </c>
      <c r="B7" s="13"/>
      <c r="C7" s="13"/>
      <c r="D7" s="13"/>
      <c r="E7" s="13"/>
      <c r="F7" s="11">
        <v>294</v>
      </c>
    </row>
    <row r="8" spans="1:6" x14ac:dyDescent="0.35">
      <c r="A8" s="12"/>
      <c r="B8" s="1"/>
      <c r="C8" s="1"/>
      <c r="D8" s="1"/>
      <c r="E8" s="1"/>
      <c r="F8" s="11"/>
    </row>
    <row r="9" spans="1:6" x14ac:dyDescent="0.35">
      <c r="A9" s="1" t="s">
        <v>6</v>
      </c>
      <c r="B9" s="1"/>
      <c r="C9" s="1"/>
      <c r="D9" s="1"/>
      <c r="E9" s="1"/>
      <c r="F9" s="1"/>
    </row>
    <row r="10" spans="1:6" x14ac:dyDescent="0.35">
      <c r="A10" s="1" t="s">
        <v>1</v>
      </c>
      <c r="B10" s="1"/>
      <c r="C10" s="1"/>
      <c r="D10" s="1"/>
      <c r="E10" s="1"/>
      <c r="F10" s="1"/>
    </row>
    <row r="11" spans="1:6" x14ac:dyDescent="0.35">
      <c r="A11" s="1" t="s">
        <v>7</v>
      </c>
      <c r="B11" s="1"/>
      <c r="C11" s="8">
        <v>0</v>
      </c>
      <c r="D11" s="1"/>
      <c r="E11" s="1"/>
      <c r="F11" s="1"/>
    </row>
    <row r="12" spans="1:6" x14ac:dyDescent="0.35">
      <c r="A12" s="1"/>
      <c r="B12" s="1"/>
      <c r="C12" s="1"/>
      <c r="D12" s="1"/>
      <c r="E12" s="1"/>
      <c r="F12" s="1"/>
    </row>
    <row r="13" spans="1:6" ht="15" thickBot="1" x14ac:dyDescent="0.4">
      <c r="A13" s="1"/>
      <c r="B13" s="10" t="s">
        <v>3</v>
      </c>
      <c r="C13" s="1"/>
      <c r="D13" s="10" t="s">
        <v>4</v>
      </c>
      <c r="E13" s="1"/>
      <c r="F13" s="1"/>
    </row>
    <row r="14" spans="1:6" x14ac:dyDescent="0.35">
      <c r="A14" s="9">
        <v>197</v>
      </c>
      <c r="B14" s="7">
        <v>0.85</v>
      </c>
      <c r="C14" s="6">
        <f>B14*C11</f>
        <v>0</v>
      </c>
      <c r="D14" s="7">
        <v>0.15</v>
      </c>
      <c r="E14" s="6">
        <f>D14*C11</f>
        <v>0</v>
      </c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8</v>
      </c>
      <c r="B16" s="15"/>
      <c r="C16" s="15"/>
      <c r="D16" s="15"/>
      <c r="E16" s="15"/>
      <c r="F16" s="11">
        <f>SUM(E14,C14)</f>
        <v>0</v>
      </c>
    </row>
    <row r="17" spans="1:6" x14ac:dyDescent="0.35">
      <c r="A17" s="1"/>
      <c r="B17" s="1"/>
      <c r="C17" s="1"/>
      <c r="D17" s="1"/>
      <c r="E17" s="1"/>
      <c r="F17" s="6"/>
    </row>
    <row r="18" spans="1:6" ht="15" thickBot="1" x14ac:dyDescent="0.4">
      <c r="A18" s="1" t="s">
        <v>13</v>
      </c>
      <c r="B18" s="16" t="s">
        <v>10</v>
      </c>
      <c r="C18" s="16" t="s">
        <v>11</v>
      </c>
      <c r="D18" s="1" t="s">
        <v>14</v>
      </c>
      <c r="E18" s="1" t="s">
        <v>15</v>
      </c>
      <c r="F18" s="1"/>
    </row>
    <row r="19" spans="1:6" x14ac:dyDescent="0.35">
      <c r="A19" s="9">
        <v>172</v>
      </c>
      <c r="B19" s="17">
        <v>0.74299999999999999</v>
      </c>
      <c r="C19" s="17">
        <v>0.57999999999999996</v>
      </c>
      <c r="D19" s="1">
        <v>2.0299999999999998</v>
      </c>
      <c r="E19" s="1">
        <v>2.9</v>
      </c>
      <c r="F19" s="1"/>
    </row>
    <row r="20" spans="1:6" x14ac:dyDescent="0.35">
      <c r="A20" s="9">
        <v>176</v>
      </c>
      <c r="B20" s="17">
        <v>0.66100000000000003</v>
      </c>
      <c r="C20" s="17">
        <v>0.31</v>
      </c>
      <c r="D20" s="1">
        <v>1.07</v>
      </c>
      <c r="E20" s="1">
        <v>1.53</v>
      </c>
      <c r="F20" s="1"/>
    </row>
    <row r="21" spans="1:6" x14ac:dyDescent="0.35">
      <c r="A21" s="9">
        <v>183</v>
      </c>
      <c r="B21" s="17">
        <v>1.08</v>
      </c>
      <c r="C21" s="17">
        <v>0.7</v>
      </c>
      <c r="D21" s="1">
        <v>2.46</v>
      </c>
      <c r="E21" s="1">
        <v>3.51</v>
      </c>
      <c r="F21" s="1"/>
    </row>
    <row r="22" spans="1:6" x14ac:dyDescent="0.35">
      <c r="A22" s="9">
        <v>197</v>
      </c>
      <c r="B22" s="17">
        <v>0.61</v>
      </c>
      <c r="C22" s="17">
        <v>0.26</v>
      </c>
      <c r="D22" s="1">
        <v>0.91</v>
      </c>
      <c r="E22" s="1">
        <v>1.3</v>
      </c>
      <c r="F22" s="1"/>
    </row>
    <row r="23" spans="1:6" x14ac:dyDescent="0.35">
      <c r="A23" s="1"/>
      <c r="B23" s="1"/>
      <c r="C23" s="1"/>
      <c r="D23" s="1"/>
      <c r="E23" s="1"/>
      <c r="F23" s="1"/>
    </row>
  </sheetData>
  <mergeCells count="2">
    <mergeCell ref="D2:E2"/>
    <mergeCell ref="B2:C2"/>
  </mergeCells>
  <pageMargins left="0.7" right="0.7" top="0.75" bottom="0.75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="120" zoomScaleNormal="120" workbookViewId="0">
      <selection activeCell="H22" sqref="H22"/>
    </sheetView>
  </sheetViews>
  <sheetFormatPr defaultRowHeight="14.5" x14ac:dyDescent="0.35"/>
  <cols>
    <col min="1" max="1" width="42.54296875" bestFit="1" customWidth="1"/>
    <col min="3" max="3" width="11.54296875" bestFit="1" customWidth="1"/>
    <col min="6" max="6" width="10.7265625" bestFit="1" customWidth="1"/>
  </cols>
  <sheetData>
    <row r="1" spans="1:8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3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35">
      <c r="A3" s="1" t="s">
        <v>2</v>
      </c>
      <c r="B3" s="1"/>
      <c r="C3" s="8">
        <v>6486.5194878737675</v>
      </c>
      <c r="D3" s="1"/>
      <c r="E3" s="1"/>
      <c r="F3" s="1"/>
      <c r="G3" s="1"/>
      <c r="H3" s="1"/>
    </row>
    <row r="4" spans="1:8" x14ac:dyDescent="0.35">
      <c r="A4" s="1"/>
      <c r="B4" s="1"/>
      <c r="C4" s="1"/>
      <c r="D4" s="1"/>
      <c r="E4" s="8"/>
      <c r="F4" s="1"/>
      <c r="G4" s="1"/>
      <c r="H4" s="1"/>
    </row>
    <row r="5" spans="1:8" ht="15" thickBot="1" x14ac:dyDescent="0.4">
      <c r="A5" s="1"/>
      <c r="B5" s="10" t="s">
        <v>3</v>
      </c>
      <c r="C5" s="1"/>
      <c r="D5" s="10" t="s">
        <v>4</v>
      </c>
      <c r="E5" s="1"/>
      <c r="F5" s="1"/>
      <c r="G5" s="1"/>
      <c r="H5" s="1"/>
    </row>
    <row r="6" spans="1:8" x14ac:dyDescent="0.35">
      <c r="A6" s="9">
        <v>172</v>
      </c>
      <c r="B6" s="4">
        <v>0.27400000000000002</v>
      </c>
      <c r="C6" s="5">
        <f>B6*$C$3</f>
        <v>1777.3063396774123</v>
      </c>
      <c r="D6" s="2">
        <v>4.5999999999999999E-2</v>
      </c>
      <c r="E6" s="5">
        <f t="shared" ref="C6:E8" si="0">D6*$C$3</f>
        <v>298.37989644219329</v>
      </c>
      <c r="F6" s="1"/>
      <c r="G6" s="1"/>
      <c r="H6" s="1"/>
    </row>
    <row r="7" spans="1:8" x14ac:dyDescent="0.35">
      <c r="A7" s="9">
        <v>176</v>
      </c>
      <c r="B7" s="2">
        <v>0.52380000000000004</v>
      </c>
      <c r="C7" s="5">
        <f t="shared" si="0"/>
        <v>3397.6389077482795</v>
      </c>
      <c r="D7" s="4">
        <v>1.0999999999999999E-2</v>
      </c>
      <c r="E7" s="5">
        <f t="shared" ref="E7" si="1">D7*$C$3</f>
        <v>71.351714366611432</v>
      </c>
      <c r="F7" s="1"/>
      <c r="G7" s="1"/>
      <c r="H7" s="1"/>
    </row>
    <row r="8" spans="1:8" x14ac:dyDescent="0.35">
      <c r="A8" s="9">
        <v>183</v>
      </c>
      <c r="B8" s="2">
        <v>0.124</v>
      </c>
      <c r="C8" s="5">
        <f t="shared" si="0"/>
        <v>804.32841649634713</v>
      </c>
      <c r="D8" s="2">
        <v>2.1000000000000001E-2</v>
      </c>
      <c r="E8" s="5">
        <f t="shared" ref="E8" si="2">D8*$C$3</f>
        <v>136.21690924534911</v>
      </c>
      <c r="F8" s="1"/>
      <c r="G8" s="1"/>
      <c r="H8" s="1"/>
    </row>
    <row r="9" spans="1:8" x14ac:dyDescent="0.35">
      <c r="A9" s="1"/>
      <c r="B9" s="1"/>
      <c r="C9" s="1"/>
      <c r="D9" s="1"/>
      <c r="E9" s="1"/>
      <c r="F9" s="6"/>
      <c r="G9" s="1"/>
      <c r="H9" s="1"/>
    </row>
    <row r="10" spans="1:8" x14ac:dyDescent="0.35">
      <c r="A10" s="14" t="s">
        <v>5</v>
      </c>
      <c r="B10" s="13"/>
      <c r="C10" s="13"/>
      <c r="D10" s="13"/>
      <c r="E10" s="13"/>
      <c r="F10" s="11">
        <f>SUM(C6:C8,E6:E8)</f>
        <v>6485.2221839761924</v>
      </c>
      <c r="G10" s="1"/>
      <c r="H10" s="1"/>
    </row>
    <row r="11" spans="1:8" x14ac:dyDescent="0.35">
      <c r="A11" s="12"/>
      <c r="B11" s="1"/>
      <c r="C11" s="1"/>
      <c r="D11" s="1"/>
      <c r="E11" s="1"/>
      <c r="F11" s="11"/>
      <c r="G11" s="1"/>
      <c r="H11" s="1"/>
    </row>
    <row r="12" spans="1:8" x14ac:dyDescent="0.35">
      <c r="A12" s="1" t="s">
        <v>6</v>
      </c>
      <c r="B12" s="1"/>
      <c r="C12" s="1"/>
      <c r="D12" s="1"/>
      <c r="E12" s="1"/>
      <c r="F12" s="1"/>
      <c r="G12" s="1"/>
      <c r="H12" s="1"/>
    </row>
    <row r="13" spans="1:8" x14ac:dyDescent="0.35">
      <c r="A13" s="1" t="s">
        <v>1</v>
      </c>
      <c r="B13" s="1"/>
      <c r="C13" s="1"/>
      <c r="D13" s="1"/>
      <c r="E13" s="1"/>
      <c r="F13" s="1"/>
      <c r="G13" s="1"/>
      <c r="H13" s="1"/>
    </row>
    <row r="14" spans="1:8" x14ac:dyDescent="0.35">
      <c r="A14" s="1" t="s">
        <v>7</v>
      </c>
      <c r="B14" s="1"/>
      <c r="C14" s="8">
        <v>0</v>
      </c>
      <c r="D14" s="1"/>
      <c r="E14" s="1"/>
      <c r="F14" s="1"/>
      <c r="G14" s="1"/>
      <c r="H14" s="1"/>
    </row>
    <row r="16" spans="1:8" ht="15" thickBot="1" x14ac:dyDescent="0.4">
      <c r="A16" s="1"/>
      <c r="B16" s="10" t="s">
        <v>3</v>
      </c>
      <c r="C16" s="1"/>
      <c r="D16" s="10" t="s">
        <v>4</v>
      </c>
      <c r="E16" s="1"/>
      <c r="F16" s="1"/>
      <c r="G16" s="1"/>
      <c r="H16" s="1"/>
    </row>
    <row r="17" spans="1:6" x14ac:dyDescent="0.35">
      <c r="A17" s="9">
        <v>197</v>
      </c>
      <c r="B17" s="7">
        <v>0.85</v>
      </c>
      <c r="C17" s="6">
        <f>B17*C14</f>
        <v>0</v>
      </c>
      <c r="D17" s="7">
        <v>0.15</v>
      </c>
      <c r="E17" s="6">
        <f>D17*C14</f>
        <v>0</v>
      </c>
      <c r="F17" s="1"/>
    </row>
    <row r="19" spans="1:6" x14ac:dyDescent="0.35">
      <c r="A19" s="14" t="s">
        <v>8</v>
      </c>
      <c r="B19" s="15"/>
      <c r="C19" s="15"/>
      <c r="D19" s="15"/>
      <c r="E19" s="15"/>
      <c r="F19" s="11">
        <f>SUM(E17,C17)</f>
        <v>0</v>
      </c>
    </row>
    <row r="20" spans="1:6" x14ac:dyDescent="0.35">
      <c r="A20" s="1"/>
      <c r="B20" s="1"/>
      <c r="C20" s="1"/>
      <c r="D20" s="1"/>
      <c r="E20" s="1"/>
      <c r="F20" s="6"/>
    </row>
    <row r="21" spans="1:6" ht="15" thickBot="1" x14ac:dyDescent="0.4">
      <c r="A21" s="1" t="s">
        <v>9</v>
      </c>
      <c r="B21" s="16" t="s">
        <v>10</v>
      </c>
      <c r="C21" s="16" t="s">
        <v>11</v>
      </c>
      <c r="D21" s="1"/>
      <c r="E21" s="1"/>
      <c r="F21" s="1"/>
    </row>
    <row r="22" spans="1:6" x14ac:dyDescent="0.35">
      <c r="A22" s="9">
        <v>172</v>
      </c>
      <c r="B22" s="17">
        <v>0.95599999999999996</v>
      </c>
      <c r="C22" s="17">
        <v>0.93400000000000005</v>
      </c>
      <c r="D22" s="1"/>
      <c r="E22" s="1"/>
      <c r="F22" s="1"/>
    </row>
    <row r="23" spans="1:6" x14ac:dyDescent="0.35">
      <c r="A23" s="9">
        <v>176</v>
      </c>
      <c r="B23" s="17">
        <v>0.77300000000000002</v>
      </c>
      <c r="C23" s="17">
        <v>0.54</v>
      </c>
      <c r="D23" s="1"/>
      <c r="E23" s="1"/>
      <c r="F23" s="1"/>
    </row>
    <row r="24" spans="1:6" x14ac:dyDescent="0.35">
      <c r="A24" s="9">
        <v>183</v>
      </c>
      <c r="B24" s="17">
        <v>0.70499999999999996</v>
      </c>
      <c r="C24" s="17">
        <v>9.6000000000000002E-2</v>
      </c>
      <c r="D24" s="1"/>
      <c r="E24" s="1"/>
      <c r="F24" s="1"/>
    </row>
    <row r="25" spans="1:6" x14ac:dyDescent="0.35">
      <c r="A25" s="9">
        <v>197</v>
      </c>
      <c r="B25" s="17">
        <v>0.83399999999999996</v>
      </c>
      <c r="C25" s="17">
        <v>0.29299999999999998</v>
      </c>
      <c r="D25" s="1"/>
      <c r="E25" s="1"/>
      <c r="F25" s="1"/>
    </row>
  </sheetData>
  <pageMargins left="0.7" right="0.7" top="0.75" bottom="0.75" header="0.3" footer="0.3"/>
  <pageSetup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32" sqref="D32"/>
    </sheetView>
  </sheetViews>
  <sheetFormatPr defaultColWidth="9.1796875" defaultRowHeight="14.5" x14ac:dyDescent="0.35"/>
  <cols>
    <col min="1" max="2" width="9.1796875" style="1"/>
    <col min="3" max="3" width="11.54296875" style="1" bestFit="1" customWidth="1"/>
    <col min="4" max="5" width="9.1796875" style="1"/>
    <col min="6" max="6" width="10.7265625" style="1" bestFit="1" customWidth="1"/>
    <col min="7" max="16384" width="9.1796875" style="1"/>
  </cols>
  <sheetData>
    <row r="1" spans="1:6" x14ac:dyDescent="0.35">
      <c r="A1" s="1" t="s">
        <v>0</v>
      </c>
    </row>
    <row r="2" spans="1:6" x14ac:dyDescent="0.35">
      <c r="A2" s="1" t="s">
        <v>1</v>
      </c>
    </row>
    <row r="3" spans="1:6" x14ac:dyDescent="0.35">
      <c r="A3" s="1" t="s">
        <v>2</v>
      </c>
      <c r="C3" s="8">
        <v>74655</v>
      </c>
    </row>
    <row r="4" spans="1:6" x14ac:dyDescent="0.35">
      <c r="E4" s="8"/>
    </row>
    <row r="5" spans="1:6" ht="15" thickBot="1" x14ac:dyDescent="0.4">
      <c r="B5" s="10" t="s">
        <v>3</v>
      </c>
      <c r="D5" s="10" t="s">
        <v>4</v>
      </c>
    </row>
    <row r="6" spans="1:6" x14ac:dyDescent="0.35">
      <c r="A6" s="9">
        <v>172</v>
      </c>
      <c r="B6" s="4">
        <v>0.63980000000000004</v>
      </c>
      <c r="C6" s="5">
        <v>47764.269</v>
      </c>
      <c r="D6" s="2">
        <v>7.7200000000000005E-2</v>
      </c>
      <c r="E6" s="6">
        <v>5763.366</v>
      </c>
    </row>
    <row r="7" spans="1:6" x14ac:dyDescent="0.35">
      <c r="A7" s="9">
        <v>176</v>
      </c>
      <c r="B7" s="3">
        <v>0.17899999999999999</v>
      </c>
      <c r="C7" s="6">
        <v>13363.244999999999</v>
      </c>
      <c r="D7" s="4">
        <v>5.0000000000000001E-3</v>
      </c>
      <c r="E7" s="6">
        <v>373.27500000000003</v>
      </c>
    </row>
    <row r="8" spans="1:6" x14ac:dyDescent="0.35">
      <c r="A8" s="9">
        <v>183</v>
      </c>
      <c r="B8" s="3">
        <v>9.5299999999999996E-2</v>
      </c>
      <c r="C8" s="6">
        <v>7114.6214999999993</v>
      </c>
      <c r="D8" s="2">
        <v>3.7000000000000002E-3</v>
      </c>
      <c r="E8" s="6">
        <v>276.2235</v>
      </c>
    </row>
    <row r="9" spans="1:6" x14ac:dyDescent="0.35">
      <c r="F9" s="6"/>
    </row>
    <row r="10" spans="1:6" x14ac:dyDescent="0.35">
      <c r="A10" s="14" t="s">
        <v>5</v>
      </c>
      <c r="B10" s="13"/>
      <c r="C10" s="13"/>
      <c r="D10" s="13"/>
      <c r="E10" s="13"/>
      <c r="F10" s="11">
        <v>74654.999999999971</v>
      </c>
    </row>
    <row r="11" spans="1:6" x14ac:dyDescent="0.35">
      <c r="A11" s="12"/>
      <c r="F11" s="11"/>
    </row>
    <row r="12" spans="1:6" x14ac:dyDescent="0.35">
      <c r="A12" s="1" t="s">
        <v>6</v>
      </c>
    </row>
    <row r="13" spans="1:6" x14ac:dyDescent="0.35">
      <c r="A13" s="1" t="s">
        <v>1</v>
      </c>
    </row>
    <row r="14" spans="1:6" x14ac:dyDescent="0.35">
      <c r="A14" s="1" t="s">
        <v>7</v>
      </c>
      <c r="C14" s="8">
        <v>17208</v>
      </c>
    </row>
    <row r="16" spans="1:6" ht="15" thickBot="1" x14ac:dyDescent="0.4">
      <c r="B16" s="10" t="s">
        <v>3</v>
      </c>
      <c r="D16" s="10" t="s">
        <v>4</v>
      </c>
    </row>
    <row r="17" spans="1:6" x14ac:dyDescent="0.35">
      <c r="A17" s="9">
        <v>197</v>
      </c>
      <c r="B17" s="7">
        <v>0.85</v>
      </c>
      <c r="C17" s="6">
        <v>14626.8</v>
      </c>
      <c r="D17" s="7">
        <v>0.15</v>
      </c>
      <c r="E17" s="6">
        <v>2581.1999999999998</v>
      </c>
    </row>
    <row r="19" spans="1:6" x14ac:dyDescent="0.35">
      <c r="A19" s="14" t="s">
        <v>8</v>
      </c>
      <c r="B19" s="15"/>
      <c r="C19" s="15"/>
      <c r="D19" s="15"/>
      <c r="E19" s="15"/>
      <c r="F19" s="11">
        <v>17208</v>
      </c>
    </row>
    <row r="20" spans="1:6" x14ac:dyDescent="0.35">
      <c r="F20" s="6"/>
    </row>
    <row r="21" spans="1:6" ht="15" thickBot="1" x14ac:dyDescent="0.4">
      <c r="A21" s="1" t="s">
        <v>12</v>
      </c>
      <c r="B21" s="16" t="s">
        <v>10</v>
      </c>
      <c r="C21" s="16" t="s">
        <v>11</v>
      </c>
    </row>
    <row r="22" spans="1:6" x14ac:dyDescent="0.35">
      <c r="A22" s="9">
        <v>172</v>
      </c>
      <c r="B22" s="17">
        <v>1.282390818675043</v>
      </c>
      <c r="C22" s="17">
        <v>1.1806477507793791</v>
      </c>
    </row>
    <row r="23" spans="1:6" x14ac:dyDescent="0.35">
      <c r="A23" s="9">
        <v>176</v>
      </c>
      <c r="B23" s="17">
        <v>0.86584921168376772</v>
      </c>
      <c r="C23" s="17">
        <v>0.63978601857432293</v>
      </c>
    </row>
    <row r="24" spans="1:6" x14ac:dyDescent="0.35">
      <c r="A24" s="9">
        <v>183</v>
      </c>
      <c r="B24" s="17">
        <v>0.80001266306627095</v>
      </c>
      <c r="C24" s="17">
        <v>0.3072017631997862</v>
      </c>
    </row>
    <row r="25" spans="1:6" x14ac:dyDescent="0.35">
      <c r="A25" s="9">
        <v>197</v>
      </c>
      <c r="B25" s="17">
        <v>0.87995679637071522</v>
      </c>
      <c r="C25" s="17">
        <v>0.96507476565414119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468534196E1B40B8580CCE05271056" ma:contentTypeVersion="104" ma:contentTypeDescription="" ma:contentTypeScope="" ma:versionID="e81c15d285aeeef7576c968f9c66847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2016-06-15T07:00:00+00:00</OpenedDate>
    <Date1 xmlns="dc463f71-b30c-4ab2-9473-d307f9d35888">2016-06-15T07:00:00+00:00</Date1>
    <IsDocumentOrder xmlns="dc463f71-b30c-4ab2-9473-d307f9d35888" xsi:nil="true"/>
    <IsHighlyConfidential xmlns="dc463f71-b30c-4ab2-9473-d307f9d35888">false</IsHighlyConfidential>
    <CaseCompanyNames xmlns="dc463f71-b30c-4ab2-9473-d307f9d35888">FIORITO ENTERPRISES INC &amp; RABANCO COMPANIES</CaseCompanyNames>
    <DocketNumber xmlns="dc463f71-b30c-4ab2-9473-d307f9d35888">160807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E1A759F7-2897-433A-A4A5-29D13B28350B}"/>
</file>

<file path=customXml/itemProps2.xml><?xml version="1.0" encoding="utf-8"?>
<ds:datastoreItem xmlns:ds="http://schemas.openxmlformats.org/officeDocument/2006/customXml" ds:itemID="{540394E2-1B5A-4EFC-961A-BD1FF28408CE}"/>
</file>

<file path=customXml/itemProps3.xml><?xml version="1.0" encoding="utf-8"?>
<ds:datastoreItem xmlns:ds="http://schemas.openxmlformats.org/officeDocument/2006/customXml" ds:itemID="{85E962C3-AE0B-497C-BF98-22E92A3DBD78}"/>
</file>

<file path=customXml/itemProps4.xml><?xml version="1.0" encoding="utf-8"?>
<ds:datastoreItem xmlns:ds="http://schemas.openxmlformats.org/officeDocument/2006/customXml" ds:itemID="{D0313292-ED7C-42D7-810E-B8733D0555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2015-2016</vt:lpstr>
      <vt:lpstr>2014-2015</vt:lpstr>
      <vt:lpstr>2013-2014</vt:lpstr>
    </vt:vector>
  </TitlesOfParts>
  <Company>Republic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Abby Rose</dc:creator>
  <cp:lastModifiedBy>Rollman, Courtney (UTC)</cp:lastModifiedBy>
  <cp:lastPrinted>2015-06-11T15:54:47Z</cp:lastPrinted>
  <dcterms:created xsi:type="dcterms:W3CDTF">2015-05-13T19:20:05Z</dcterms:created>
  <dcterms:modified xsi:type="dcterms:W3CDTF">2016-06-16T17:32:13Z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0x0101006E56B4D1795A2E4DB2F0B01679ED314A0075468534196E1B40B8580CCE05271056</vt:lpwstr>
  </property>
  <property fmtid="{D5CDD505-2E9C-101B-9397-08002B2CF9AE}" pid="3" name="_docset_NoMedatataSyncRequired">
    <vt:lpwstr>False</vt:lpwstr>
  </property>
</Properties>
</file>